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/>
  <mc:AlternateContent xmlns:mc="http://schemas.openxmlformats.org/markup-compatibility/2006">
    <mc:Choice Requires="x15">
      <x15ac:absPath xmlns:x15ac="http://schemas.microsoft.com/office/spreadsheetml/2010/11/ac" url="F:\Reading Materials\My Masters\Thesis\Neural Net Files\Layer 5-10-30-50-30-10-4\"/>
    </mc:Choice>
  </mc:AlternateContent>
  <xr:revisionPtr revIDLastSave="0" documentId="8_{E674E3EE-793F-4C65-9065-18710225E3AE}" xr6:coauthVersionLast="36" xr6:coauthVersionMax="36" xr10:uidLastSave="{00000000-0000-0000-0000-000000000000}"/>
  <bookViews>
    <workbookView xWindow="0" yWindow="0" windowWidth="22260" windowHeight="12645" firstSheet="10" activeTab="12" xr2:uid="{00000000-000D-0000-FFFF-FFFF00000000}"/>
  </bookViews>
  <sheets>
    <sheet name="Circular_Diaphragm_Straight_mod" sheetId="1" r:id="rId1"/>
    <sheet name="Material Data Input" sheetId="2" r:id="rId2"/>
    <sheet name="Parametric Load Data Input" sheetId="3" r:id="rId3"/>
    <sheet name="Output" sheetId="4" r:id="rId4"/>
    <sheet name="Shell" sheetId="5" r:id="rId5"/>
    <sheet name="Mean and Sds" sheetId="6" r:id="rId6"/>
    <sheet name="Shell_Hinge" sheetId="7" r:id="rId7"/>
    <sheet name="Sheet1" sheetId="8" r:id="rId8"/>
    <sheet name="Outcome_Ansys" sheetId="9" r:id="rId9"/>
    <sheet name="Final_Input_Fixed_straight_edge" sheetId="10" r:id="rId10"/>
    <sheet name="Circular_Diaphragm_Straight_Fix" sheetId="11" r:id="rId11"/>
    <sheet name="Output_Inversed_Y" sheetId="12" r:id="rId12"/>
    <sheet name="Output_Actual_Y" sheetId="13" r:id="rId13"/>
    <sheet name="Output_Y_Difference" sheetId="14" r:id="rId14"/>
  </sheets>
  <externalReferences>
    <externalReference r:id="rId15"/>
  </externalReferences>
  <calcPr calcId="191029"/>
  <fileRecoveryPr repairLoad="1"/>
</workbook>
</file>

<file path=xl/calcChain.xml><?xml version="1.0" encoding="utf-8"?>
<calcChain xmlns="http://schemas.openxmlformats.org/spreadsheetml/2006/main">
  <c r="E3" i="6" l="1"/>
  <c r="B3" i="6"/>
  <c r="I2" i="6"/>
  <c r="I3" i="6" s="1"/>
  <c r="H2" i="6"/>
  <c r="H3" i="6" s="1"/>
  <c r="G2" i="6"/>
  <c r="G3" i="6" s="1"/>
  <c r="F2" i="6"/>
  <c r="F3" i="6" s="1"/>
  <c r="E2" i="6"/>
  <c r="D2" i="6"/>
  <c r="D3" i="6" s="1"/>
  <c r="C2" i="6"/>
  <c r="C3" i="6" s="1"/>
  <c r="B2" i="6"/>
  <c r="A2" i="6"/>
  <c r="A3" i="6" s="1"/>
  <c r="I1" i="6"/>
  <c r="H1" i="6"/>
  <c r="G1" i="6"/>
  <c r="F1" i="6"/>
  <c r="E1" i="6"/>
  <c r="D1" i="6"/>
  <c r="C1" i="6"/>
  <c r="B1" i="6"/>
  <c r="A1" i="6"/>
  <c r="F291" i="4"/>
  <c r="E291" i="4"/>
  <c r="G291" i="4" s="1"/>
  <c r="F290" i="4"/>
  <c r="E290" i="4"/>
  <c r="G290" i="4" s="1"/>
  <c r="F289" i="4"/>
  <c r="E289" i="4"/>
  <c r="G289" i="4" s="1"/>
  <c r="G288" i="4"/>
  <c r="F288" i="4"/>
  <c r="E288" i="4"/>
  <c r="G287" i="4"/>
  <c r="F287" i="4"/>
  <c r="E287" i="4"/>
  <c r="F286" i="4"/>
  <c r="E286" i="4"/>
  <c r="G286" i="4" s="1"/>
  <c r="F285" i="4"/>
  <c r="E285" i="4"/>
  <c r="G285" i="4" s="1"/>
  <c r="F284" i="4"/>
  <c r="E284" i="4"/>
  <c r="F283" i="4"/>
  <c r="E283" i="4"/>
  <c r="G283" i="4" s="1"/>
  <c r="F282" i="4"/>
  <c r="E282" i="4"/>
  <c r="G282" i="4" s="1"/>
  <c r="F281" i="4"/>
  <c r="E281" i="4"/>
  <c r="G281" i="4" s="1"/>
  <c r="G280" i="4"/>
  <c r="F280" i="4"/>
  <c r="E280" i="4"/>
  <c r="G279" i="4"/>
  <c r="F279" i="4"/>
  <c r="E279" i="4"/>
  <c r="F278" i="4"/>
  <c r="E278" i="4"/>
  <c r="G278" i="4" s="1"/>
  <c r="F277" i="4"/>
  <c r="E277" i="4"/>
  <c r="G277" i="4" s="1"/>
  <c r="F276" i="4"/>
  <c r="E276" i="4"/>
  <c r="F275" i="4"/>
  <c r="E275" i="4"/>
  <c r="G275" i="4" s="1"/>
  <c r="F274" i="4"/>
  <c r="E274" i="4"/>
  <c r="G274" i="4" s="1"/>
  <c r="F273" i="4"/>
  <c r="E273" i="4"/>
  <c r="G273" i="4" s="1"/>
  <c r="G272" i="4"/>
  <c r="F272" i="4"/>
  <c r="E272" i="4"/>
  <c r="G271" i="4"/>
  <c r="F271" i="4"/>
  <c r="E271" i="4"/>
  <c r="F270" i="4"/>
  <c r="E270" i="4"/>
  <c r="G270" i="4" s="1"/>
  <c r="F269" i="4"/>
  <c r="E269" i="4"/>
  <c r="G269" i="4" s="1"/>
  <c r="F268" i="4"/>
  <c r="E268" i="4"/>
  <c r="F267" i="4"/>
  <c r="E267" i="4"/>
  <c r="G267" i="4" s="1"/>
  <c r="F266" i="4"/>
  <c r="E266" i="4"/>
  <c r="G266" i="4" s="1"/>
  <c r="F265" i="4"/>
  <c r="E265" i="4"/>
  <c r="G265" i="4" s="1"/>
  <c r="G264" i="4"/>
  <c r="F264" i="4"/>
  <c r="E264" i="4"/>
  <c r="G263" i="4"/>
  <c r="F263" i="4"/>
  <c r="E263" i="4"/>
  <c r="F262" i="4"/>
  <c r="E262" i="4"/>
  <c r="G262" i="4" s="1"/>
  <c r="F261" i="4"/>
  <c r="E261" i="4"/>
  <c r="G261" i="4" s="1"/>
  <c r="F260" i="4"/>
  <c r="E260" i="4"/>
  <c r="F259" i="4"/>
  <c r="E259" i="4"/>
  <c r="G259" i="4" s="1"/>
  <c r="F258" i="4"/>
  <c r="E258" i="4"/>
  <c r="G258" i="4" s="1"/>
  <c r="F257" i="4"/>
  <c r="E257" i="4"/>
  <c r="G257" i="4" s="1"/>
  <c r="G256" i="4"/>
  <c r="F256" i="4"/>
  <c r="E256" i="4"/>
  <c r="G255" i="4"/>
  <c r="F255" i="4"/>
  <c r="E255" i="4"/>
  <c r="F254" i="4"/>
  <c r="E254" i="4"/>
  <c r="G254" i="4" s="1"/>
  <c r="F253" i="4"/>
  <c r="E253" i="4"/>
  <c r="G253" i="4" s="1"/>
  <c r="F252" i="4"/>
  <c r="E252" i="4"/>
  <c r="F251" i="4"/>
  <c r="E251" i="4"/>
  <c r="G251" i="4" s="1"/>
  <c r="F250" i="4"/>
  <c r="E250" i="4"/>
  <c r="G250" i="4" s="1"/>
  <c r="F249" i="4"/>
  <c r="E249" i="4"/>
  <c r="G249" i="4" s="1"/>
  <c r="G248" i="4"/>
  <c r="F248" i="4"/>
  <c r="E248" i="4"/>
  <c r="G247" i="4"/>
  <c r="F247" i="4"/>
  <c r="E247" i="4"/>
  <c r="F246" i="4"/>
  <c r="E246" i="4"/>
  <c r="G246" i="4" s="1"/>
  <c r="F245" i="4"/>
  <c r="E245" i="4"/>
  <c r="G245" i="4" s="1"/>
  <c r="F244" i="4"/>
  <c r="E244" i="4"/>
  <c r="G244" i="4" s="1"/>
  <c r="F243" i="4"/>
  <c r="E243" i="4"/>
  <c r="G243" i="4" s="1"/>
  <c r="F242" i="4"/>
  <c r="E242" i="4"/>
  <c r="G242" i="4" s="1"/>
  <c r="F241" i="4"/>
  <c r="E241" i="4"/>
  <c r="G241" i="4" s="1"/>
  <c r="G240" i="4"/>
  <c r="F240" i="4"/>
  <c r="E240" i="4"/>
  <c r="G239" i="4"/>
  <c r="F239" i="4"/>
  <c r="E239" i="4"/>
  <c r="F238" i="4"/>
  <c r="E238" i="4"/>
  <c r="G238" i="4" s="1"/>
  <c r="F237" i="4"/>
  <c r="E237" i="4"/>
  <c r="G237" i="4" s="1"/>
  <c r="F236" i="4"/>
  <c r="E236" i="4"/>
  <c r="G236" i="4" s="1"/>
  <c r="F235" i="4"/>
  <c r="E235" i="4"/>
  <c r="G235" i="4" s="1"/>
  <c r="F234" i="4"/>
  <c r="E234" i="4"/>
  <c r="G234" i="4" s="1"/>
  <c r="F233" i="4"/>
  <c r="E233" i="4"/>
  <c r="G233" i="4" s="1"/>
  <c r="G232" i="4"/>
  <c r="F232" i="4"/>
  <c r="E232" i="4"/>
  <c r="G231" i="4"/>
  <c r="F231" i="4"/>
  <c r="E231" i="4"/>
  <c r="F230" i="4"/>
  <c r="E230" i="4"/>
  <c r="G230" i="4" s="1"/>
  <c r="F229" i="4"/>
  <c r="E229" i="4"/>
  <c r="G229" i="4" s="1"/>
  <c r="F228" i="4"/>
  <c r="E228" i="4"/>
  <c r="G228" i="4" s="1"/>
  <c r="F227" i="4"/>
  <c r="E227" i="4"/>
  <c r="G227" i="4" s="1"/>
  <c r="F226" i="4"/>
  <c r="E226" i="4"/>
  <c r="G226" i="4" s="1"/>
  <c r="F225" i="4"/>
  <c r="E225" i="4"/>
  <c r="G225" i="4" s="1"/>
  <c r="G224" i="4"/>
  <c r="F224" i="4"/>
  <c r="E224" i="4"/>
  <c r="G223" i="4"/>
  <c r="F223" i="4"/>
  <c r="E223" i="4"/>
  <c r="F222" i="4"/>
  <c r="E222" i="4"/>
  <c r="G222" i="4" s="1"/>
  <c r="F221" i="4"/>
  <c r="E221" i="4"/>
  <c r="G221" i="4" s="1"/>
  <c r="F220" i="4"/>
  <c r="E220" i="4"/>
  <c r="G220" i="4" s="1"/>
  <c r="F219" i="4"/>
  <c r="E219" i="4"/>
  <c r="G219" i="4" s="1"/>
  <c r="F218" i="4"/>
  <c r="E218" i="4"/>
  <c r="G218" i="4" s="1"/>
  <c r="F217" i="4"/>
  <c r="E217" i="4"/>
  <c r="G217" i="4" s="1"/>
  <c r="G216" i="4"/>
  <c r="F216" i="4"/>
  <c r="E216" i="4"/>
  <c r="G215" i="4"/>
  <c r="F215" i="4"/>
  <c r="E215" i="4"/>
  <c r="F214" i="4"/>
  <c r="E214" i="4"/>
  <c r="G214" i="4" s="1"/>
  <c r="F213" i="4"/>
  <c r="E213" i="4"/>
  <c r="G213" i="4" s="1"/>
  <c r="F212" i="4"/>
  <c r="E212" i="4"/>
  <c r="G212" i="4" s="1"/>
  <c r="F211" i="4"/>
  <c r="E211" i="4"/>
  <c r="G211" i="4" s="1"/>
  <c r="F210" i="4"/>
  <c r="E210" i="4"/>
  <c r="G210" i="4" s="1"/>
  <c r="F209" i="4"/>
  <c r="E209" i="4"/>
  <c r="G209" i="4" s="1"/>
  <c r="G208" i="4"/>
  <c r="F208" i="4"/>
  <c r="E208" i="4"/>
  <c r="G207" i="4"/>
  <c r="F207" i="4"/>
  <c r="E207" i="4"/>
  <c r="F206" i="4"/>
  <c r="E206" i="4"/>
  <c r="G206" i="4" s="1"/>
  <c r="F205" i="4"/>
  <c r="E205" i="4"/>
  <c r="G205" i="4" s="1"/>
  <c r="F204" i="4"/>
  <c r="E204" i="4"/>
  <c r="G204" i="4" s="1"/>
  <c r="F203" i="4"/>
  <c r="E203" i="4"/>
  <c r="G203" i="4" s="1"/>
  <c r="F202" i="4"/>
  <c r="E202" i="4"/>
  <c r="G202" i="4" s="1"/>
  <c r="F201" i="4"/>
  <c r="E201" i="4"/>
  <c r="G201" i="4" s="1"/>
  <c r="G200" i="4"/>
  <c r="F200" i="4"/>
  <c r="E200" i="4"/>
  <c r="G199" i="4"/>
  <c r="F199" i="4"/>
  <c r="E199" i="4"/>
  <c r="F198" i="4"/>
  <c r="E198" i="4"/>
  <c r="G198" i="4" s="1"/>
  <c r="F197" i="4"/>
  <c r="E197" i="4"/>
  <c r="G197" i="4" s="1"/>
  <c r="F196" i="4"/>
  <c r="E196" i="4"/>
  <c r="G196" i="4" s="1"/>
  <c r="F195" i="4"/>
  <c r="E195" i="4"/>
  <c r="G195" i="4" s="1"/>
  <c r="F194" i="4"/>
  <c r="E194" i="4"/>
  <c r="G194" i="4" s="1"/>
  <c r="F193" i="4"/>
  <c r="E193" i="4"/>
  <c r="G193" i="4" s="1"/>
  <c r="G192" i="4"/>
  <c r="F192" i="4"/>
  <c r="E192" i="4"/>
  <c r="G191" i="4"/>
  <c r="F191" i="4"/>
  <c r="E191" i="4"/>
  <c r="F190" i="4"/>
  <c r="E190" i="4"/>
  <c r="G190" i="4" s="1"/>
  <c r="F189" i="4"/>
  <c r="E189" i="4"/>
  <c r="G189" i="4" s="1"/>
  <c r="F188" i="4"/>
  <c r="E188" i="4"/>
  <c r="G188" i="4" s="1"/>
  <c r="F187" i="4"/>
  <c r="E187" i="4"/>
  <c r="G187" i="4" s="1"/>
  <c r="F186" i="4"/>
  <c r="E186" i="4"/>
  <c r="G186" i="4" s="1"/>
  <c r="F185" i="4"/>
  <c r="E185" i="4"/>
  <c r="G185" i="4" s="1"/>
  <c r="G184" i="4"/>
  <c r="F184" i="4"/>
  <c r="E184" i="4"/>
  <c r="G183" i="4"/>
  <c r="F183" i="4"/>
  <c r="E183" i="4"/>
  <c r="F182" i="4"/>
  <c r="E182" i="4"/>
  <c r="G182" i="4" s="1"/>
  <c r="F181" i="4"/>
  <c r="E181" i="4"/>
  <c r="G181" i="4" s="1"/>
  <c r="F180" i="4"/>
  <c r="E180" i="4"/>
  <c r="G180" i="4" s="1"/>
  <c r="F179" i="4"/>
  <c r="E179" i="4"/>
  <c r="G179" i="4" s="1"/>
  <c r="F178" i="4"/>
  <c r="E178" i="4"/>
  <c r="G178" i="4" s="1"/>
  <c r="F177" i="4"/>
  <c r="E177" i="4"/>
  <c r="G177" i="4" s="1"/>
  <c r="G176" i="4"/>
  <c r="F176" i="4"/>
  <c r="E176" i="4"/>
  <c r="G175" i="4"/>
  <c r="F175" i="4"/>
  <c r="E175" i="4"/>
  <c r="F174" i="4"/>
  <c r="E174" i="4"/>
  <c r="G174" i="4" s="1"/>
  <c r="F173" i="4"/>
  <c r="E173" i="4"/>
  <c r="G173" i="4" s="1"/>
  <c r="F172" i="4"/>
  <c r="E172" i="4"/>
  <c r="G172" i="4" s="1"/>
  <c r="F171" i="4"/>
  <c r="E171" i="4"/>
  <c r="G171" i="4" s="1"/>
  <c r="F170" i="4"/>
  <c r="E170" i="4"/>
  <c r="F169" i="4"/>
  <c r="E169" i="4"/>
  <c r="G169" i="4" s="1"/>
  <c r="G168" i="4"/>
  <c r="F168" i="4"/>
  <c r="E168" i="4"/>
  <c r="G167" i="4"/>
  <c r="F167" i="4"/>
  <c r="E167" i="4"/>
  <c r="F166" i="4"/>
  <c r="E166" i="4"/>
  <c r="G166" i="4" s="1"/>
  <c r="F165" i="4"/>
  <c r="E165" i="4"/>
  <c r="G165" i="4" s="1"/>
  <c r="F164" i="4"/>
  <c r="E164" i="4"/>
  <c r="G164" i="4" s="1"/>
  <c r="F163" i="4"/>
  <c r="E163" i="4"/>
  <c r="G163" i="4" s="1"/>
  <c r="F162" i="4"/>
  <c r="E162" i="4"/>
  <c r="F161" i="4"/>
  <c r="E161" i="4"/>
  <c r="G161" i="4" s="1"/>
  <c r="G160" i="4"/>
  <c r="F160" i="4"/>
  <c r="E160" i="4"/>
  <c r="G159" i="4"/>
  <c r="F159" i="4"/>
  <c r="E159" i="4"/>
  <c r="F158" i="4"/>
  <c r="E158" i="4"/>
  <c r="G158" i="4" s="1"/>
  <c r="F157" i="4"/>
  <c r="E157" i="4"/>
  <c r="G157" i="4" s="1"/>
  <c r="F156" i="4"/>
  <c r="E156" i="4"/>
  <c r="G156" i="4" s="1"/>
  <c r="F155" i="4"/>
  <c r="E155" i="4"/>
  <c r="G155" i="4" s="1"/>
  <c r="F154" i="4"/>
  <c r="E154" i="4"/>
  <c r="F153" i="4"/>
  <c r="E153" i="4"/>
  <c r="G153" i="4" s="1"/>
  <c r="G152" i="4"/>
  <c r="F152" i="4"/>
  <c r="E152" i="4"/>
  <c r="G151" i="4"/>
  <c r="F151" i="4"/>
  <c r="E151" i="4"/>
  <c r="F150" i="4"/>
  <c r="E150" i="4"/>
  <c r="G150" i="4" s="1"/>
  <c r="F149" i="4"/>
  <c r="E149" i="4"/>
  <c r="G149" i="4" s="1"/>
  <c r="F148" i="4"/>
  <c r="E148" i="4"/>
  <c r="G148" i="4" s="1"/>
  <c r="F147" i="4"/>
  <c r="E147" i="4"/>
  <c r="F146" i="4"/>
  <c r="E146" i="4"/>
  <c r="F145" i="4"/>
  <c r="E145" i="4"/>
  <c r="G145" i="4" s="1"/>
  <c r="G144" i="4"/>
  <c r="F144" i="4"/>
  <c r="E144" i="4"/>
  <c r="G143" i="4"/>
  <c r="F143" i="4"/>
  <c r="E143" i="4"/>
  <c r="F142" i="4"/>
  <c r="E142" i="4"/>
  <c r="G142" i="4" s="1"/>
  <c r="F141" i="4"/>
  <c r="E141" i="4"/>
  <c r="G141" i="4" s="1"/>
  <c r="F140" i="4"/>
  <c r="E140" i="4"/>
  <c r="G140" i="4" s="1"/>
  <c r="F139" i="4"/>
  <c r="E139" i="4"/>
  <c r="F138" i="4"/>
  <c r="E138" i="4"/>
  <c r="F137" i="4"/>
  <c r="E137" i="4"/>
  <c r="G137" i="4" s="1"/>
  <c r="G136" i="4"/>
  <c r="F136" i="4"/>
  <c r="E136" i="4"/>
  <c r="G135" i="4"/>
  <c r="F135" i="4"/>
  <c r="E135" i="4"/>
  <c r="F134" i="4"/>
  <c r="E134" i="4"/>
  <c r="G134" i="4" s="1"/>
  <c r="F133" i="4"/>
  <c r="E133" i="4"/>
  <c r="G133" i="4" s="1"/>
  <c r="F132" i="4"/>
  <c r="E132" i="4"/>
  <c r="G132" i="4" s="1"/>
  <c r="F131" i="4"/>
  <c r="E131" i="4"/>
  <c r="F130" i="4"/>
  <c r="E130" i="4"/>
  <c r="F129" i="4"/>
  <c r="E129" i="4"/>
  <c r="G129" i="4" s="1"/>
  <c r="G128" i="4"/>
  <c r="F128" i="4"/>
  <c r="E128" i="4"/>
  <c r="G127" i="4"/>
  <c r="F127" i="4"/>
  <c r="E127" i="4"/>
  <c r="F126" i="4"/>
  <c r="E126" i="4"/>
  <c r="G126" i="4" s="1"/>
  <c r="F125" i="4"/>
  <c r="E125" i="4"/>
  <c r="G125" i="4" s="1"/>
  <c r="F124" i="4"/>
  <c r="E124" i="4"/>
  <c r="G124" i="4" s="1"/>
  <c r="F123" i="4"/>
  <c r="E123" i="4"/>
  <c r="F122" i="4"/>
  <c r="E122" i="4"/>
  <c r="F121" i="4"/>
  <c r="E121" i="4"/>
  <c r="G121" i="4" s="1"/>
  <c r="G120" i="4"/>
  <c r="F120" i="4"/>
  <c r="E120" i="4"/>
  <c r="G119" i="4"/>
  <c r="F119" i="4"/>
  <c r="E119" i="4"/>
  <c r="F118" i="4"/>
  <c r="E118" i="4"/>
  <c r="G118" i="4" s="1"/>
  <c r="F117" i="4"/>
  <c r="E117" i="4"/>
  <c r="G117" i="4" s="1"/>
  <c r="F116" i="4"/>
  <c r="E116" i="4"/>
  <c r="G116" i="4" s="1"/>
  <c r="F115" i="4"/>
  <c r="E115" i="4"/>
  <c r="F114" i="4"/>
  <c r="E114" i="4"/>
  <c r="F113" i="4"/>
  <c r="E113" i="4"/>
  <c r="G113" i="4" s="1"/>
  <c r="G112" i="4"/>
  <c r="F112" i="4"/>
  <c r="E112" i="4"/>
  <c r="G111" i="4"/>
  <c r="F111" i="4"/>
  <c r="E111" i="4"/>
  <c r="F110" i="4"/>
  <c r="E110" i="4"/>
  <c r="G110" i="4" s="1"/>
  <c r="F109" i="4"/>
  <c r="E109" i="4"/>
  <c r="G109" i="4" s="1"/>
  <c r="F108" i="4"/>
  <c r="E108" i="4"/>
  <c r="G108" i="4" s="1"/>
  <c r="F107" i="4"/>
  <c r="E107" i="4"/>
  <c r="F106" i="4"/>
  <c r="E106" i="4"/>
  <c r="F105" i="4"/>
  <c r="E105" i="4"/>
  <c r="G105" i="4" s="1"/>
  <c r="G104" i="4"/>
  <c r="F104" i="4"/>
  <c r="E104" i="4"/>
  <c r="G103" i="4"/>
  <c r="F103" i="4"/>
  <c r="E103" i="4"/>
  <c r="F102" i="4"/>
  <c r="E102" i="4"/>
  <c r="G102" i="4" s="1"/>
  <c r="F101" i="4"/>
  <c r="E101" i="4"/>
  <c r="G101" i="4" s="1"/>
  <c r="F100" i="4"/>
  <c r="E100" i="4"/>
  <c r="G100" i="4" s="1"/>
  <c r="F99" i="4"/>
  <c r="E99" i="4"/>
  <c r="F98" i="4"/>
  <c r="E98" i="4"/>
  <c r="F97" i="4"/>
  <c r="E97" i="4"/>
  <c r="G97" i="4" s="1"/>
  <c r="G96" i="4"/>
  <c r="F96" i="4"/>
  <c r="E96" i="4"/>
  <c r="G95" i="4"/>
  <c r="F95" i="4"/>
  <c r="E95" i="4"/>
  <c r="F94" i="4"/>
  <c r="E94" i="4"/>
  <c r="G94" i="4" s="1"/>
  <c r="F93" i="4"/>
  <c r="E93" i="4"/>
  <c r="G93" i="4" s="1"/>
  <c r="F92" i="4"/>
  <c r="E92" i="4"/>
  <c r="G92" i="4" s="1"/>
  <c r="F91" i="4"/>
  <c r="E91" i="4"/>
  <c r="F90" i="4"/>
  <c r="E90" i="4"/>
  <c r="F89" i="4"/>
  <c r="E89" i="4"/>
  <c r="G89" i="4" s="1"/>
  <c r="G88" i="4"/>
  <c r="F88" i="4"/>
  <c r="E88" i="4"/>
  <c r="G87" i="4"/>
  <c r="F87" i="4"/>
  <c r="E87" i="4"/>
  <c r="F86" i="4"/>
  <c r="E86" i="4"/>
  <c r="G86" i="4" s="1"/>
  <c r="F85" i="4"/>
  <c r="E85" i="4"/>
  <c r="G85" i="4" s="1"/>
  <c r="F84" i="4"/>
  <c r="E84" i="4"/>
  <c r="G84" i="4" s="1"/>
  <c r="F83" i="4"/>
  <c r="E83" i="4"/>
  <c r="F82" i="4"/>
  <c r="E82" i="4"/>
  <c r="F81" i="4"/>
  <c r="E81" i="4"/>
  <c r="G81" i="4" s="1"/>
  <c r="G80" i="4"/>
  <c r="F80" i="4"/>
  <c r="E80" i="4"/>
  <c r="G79" i="4"/>
  <c r="F79" i="4"/>
  <c r="E79" i="4"/>
  <c r="F78" i="4"/>
  <c r="E78" i="4"/>
  <c r="G78" i="4" s="1"/>
  <c r="F77" i="4"/>
  <c r="E77" i="4"/>
  <c r="G77" i="4" s="1"/>
  <c r="F76" i="4"/>
  <c r="E76" i="4"/>
  <c r="G76" i="4" s="1"/>
  <c r="F75" i="4"/>
  <c r="E75" i="4"/>
  <c r="F74" i="4"/>
  <c r="E74" i="4"/>
  <c r="F73" i="4"/>
  <c r="E73" i="4"/>
  <c r="G73" i="4" s="1"/>
  <c r="G72" i="4"/>
  <c r="F72" i="4"/>
  <c r="E72" i="4"/>
  <c r="G71" i="4"/>
  <c r="F71" i="4"/>
  <c r="E71" i="4"/>
  <c r="F70" i="4"/>
  <c r="E70" i="4"/>
  <c r="G70" i="4" s="1"/>
  <c r="F69" i="4"/>
  <c r="E69" i="4"/>
  <c r="G69" i="4" s="1"/>
  <c r="F68" i="4"/>
  <c r="E68" i="4"/>
  <c r="G68" i="4" s="1"/>
  <c r="F67" i="4"/>
  <c r="E67" i="4"/>
  <c r="F66" i="4"/>
  <c r="E66" i="4"/>
  <c r="F65" i="4"/>
  <c r="E65" i="4"/>
  <c r="G65" i="4" s="1"/>
  <c r="G64" i="4"/>
  <c r="F64" i="4"/>
  <c r="E64" i="4"/>
  <c r="G63" i="4"/>
  <c r="F63" i="4"/>
  <c r="E63" i="4"/>
  <c r="F62" i="4"/>
  <c r="E62" i="4"/>
  <c r="G62" i="4" s="1"/>
  <c r="F61" i="4"/>
  <c r="E61" i="4"/>
  <c r="G61" i="4" s="1"/>
  <c r="F60" i="4"/>
  <c r="E60" i="4"/>
  <c r="G60" i="4" s="1"/>
  <c r="F59" i="4"/>
  <c r="E59" i="4"/>
  <c r="F58" i="4"/>
  <c r="E58" i="4"/>
  <c r="F57" i="4"/>
  <c r="E57" i="4"/>
  <c r="G57" i="4" s="1"/>
  <c r="G56" i="4"/>
  <c r="F56" i="4"/>
  <c r="E56" i="4"/>
  <c r="G55" i="4"/>
  <c r="F55" i="4"/>
  <c r="E55" i="4"/>
  <c r="F54" i="4"/>
  <c r="E54" i="4"/>
  <c r="G54" i="4" s="1"/>
  <c r="F53" i="4"/>
  <c r="E53" i="4"/>
  <c r="G53" i="4" s="1"/>
  <c r="F52" i="4"/>
  <c r="E52" i="4"/>
  <c r="G52" i="4" s="1"/>
  <c r="F51" i="4"/>
  <c r="E51" i="4"/>
  <c r="F50" i="4"/>
  <c r="E50" i="4"/>
  <c r="F49" i="4"/>
  <c r="E49" i="4"/>
  <c r="G49" i="4" s="1"/>
  <c r="G48" i="4"/>
  <c r="F48" i="4"/>
  <c r="E48" i="4"/>
  <c r="G47" i="4"/>
  <c r="F47" i="4"/>
  <c r="E47" i="4"/>
  <c r="F46" i="4"/>
  <c r="E46" i="4"/>
  <c r="G46" i="4" s="1"/>
  <c r="F45" i="4"/>
  <c r="E45" i="4"/>
  <c r="G45" i="4" s="1"/>
  <c r="F44" i="4"/>
  <c r="E44" i="4"/>
  <c r="G44" i="4" s="1"/>
  <c r="F43" i="4"/>
  <c r="E43" i="4"/>
  <c r="G43" i="4" s="1"/>
  <c r="F42" i="4"/>
  <c r="E42" i="4"/>
  <c r="F41" i="4"/>
  <c r="E41" i="4"/>
  <c r="G41" i="4" s="1"/>
  <c r="G40" i="4"/>
  <c r="F40" i="4"/>
  <c r="E40" i="4"/>
  <c r="G39" i="4"/>
  <c r="F39" i="4"/>
  <c r="E39" i="4"/>
  <c r="F38" i="4"/>
  <c r="E38" i="4"/>
  <c r="G38" i="4" s="1"/>
  <c r="F37" i="4"/>
  <c r="E37" i="4"/>
  <c r="G37" i="4" s="1"/>
  <c r="F36" i="4"/>
  <c r="E36" i="4"/>
  <c r="G36" i="4" s="1"/>
  <c r="F35" i="4"/>
  <c r="E35" i="4"/>
  <c r="G35" i="4" s="1"/>
  <c r="F34" i="4"/>
  <c r="E34" i="4"/>
  <c r="F33" i="4"/>
  <c r="E33" i="4"/>
  <c r="G33" i="4" s="1"/>
  <c r="G32" i="4"/>
  <c r="F32" i="4"/>
  <c r="E32" i="4"/>
  <c r="G31" i="4"/>
  <c r="F31" i="4"/>
  <c r="E31" i="4"/>
  <c r="F30" i="4"/>
  <c r="E30" i="4"/>
  <c r="G30" i="4" s="1"/>
  <c r="F29" i="4"/>
  <c r="E29" i="4"/>
  <c r="G29" i="4" s="1"/>
  <c r="F28" i="4"/>
  <c r="E28" i="4"/>
  <c r="G28" i="4" s="1"/>
  <c r="F27" i="4"/>
  <c r="E27" i="4"/>
  <c r="G27" i="4" s="1"/>
  <c r="F26" i="4"/>
  <c r="E26" i="4"/>
  <c r="F25" i="4"/>
  <c r="E25" i="4"/>
  <c r="G25" i="4" s="1"/>
  <c r="G24" i="4"/>
  <c r="F24" i="4"/>
  <c r="E24" i="4"/>
  <c r="G23" i="4"/>
  <c r="F23" i="4"/>
  <c r="E23" i="4"/>
  <c r="F22" i="4"/>
  <c r="E22" i="4"/>
  <c r="G22" i="4" s="1"/>
  <c r="F21" i="4"/>
  <c r="E21" i="4"/>
  <c r="G21" i="4" s="1"/>
  <c r="F20" i="4"/>
  <c r="E20" i="4"/>
  <c r="G20" i="4" s="1"/>
  <c r="F19" i="4"/>
  <c r="E19" i="4"/>
  <c r="G19" i="4" s="1"/>
  <c r="F18" i="4"/>
  <c r="E18" i="4"/>
  <c r="F17" i="4"/>
  <c r="E17" i="4"/>
  <c r="G17" i="4" s="1"/>
  <c r="G16" i="4"/>
  <c r="F16" i="4"/>
  <c r="E16" i="4"/>
  <c r="G15" i="4"/>
  <c r="F15" i="4"/>
  <c r="E15" i="4"/>
  <c r="F14" i="4"/>
  <c r="E14" i="4"/>
  <c r="G14" i="4" s="1"/>
  <c r="F13" i="4"/>
  <c r="E13" i="4"/>
  <c r="G13" i="4" s="1"/>
  <c r="F12" i="4"/>
  <c r="E12" i="4"/>
  <c r="G12" i="4" s="1"/>
  <c r="F11" i="4"/>
  <c r="E11" i="4"/>
  <c r="F10" i="4"/>
  <c r="E10" i="4"/>
  <c r="F9" i="4"/>
  <c r="E9" i="4"/>
  <c r="G9" i="4" s="1"/>
  <c r="G8" i="4"/>
  <c r="F8" i="4"/>
  <c r="E8" i="4"/>
  <c r="G7" i="4"/>
  <c r="F7" i="4"/>
  <c r="E7" i="4"/>
  <c r="F6" i="4"/>
  <c r="E6" i="4"/>
  <c r="G6" i="4" s="1"/>
  <c r="F5" i="4"/>
  <c r="E5" i="4"/>
  <c r="G5" i="4" s="1"/>
  <c r="F4" i="4"/>
  <c r="E4" i="4"/>
  <c r="G4" i="4" s="1"/>
  <c r="F3" i="4"/>
  <c r="E3" i="4"/>
  <c r="F2" i="4"/>
  <c r="E2" i="4"/>
  <c r="T69" i="2"/>
  <c r="T68" i="2"/>
  <c r="Q67" i="2"/>
  <c r="S67" i="2" s="1"/>
  <c r="Q66" i="2"/>
  <c r="S66" i="2" s="1"/>
  <c r="T61" i="2"/>
  <c r="T60" i="2"/>
  <c r="Q59" i="2"/>
  <c r="S59" i="2" s="1"/>
  <c r="Q58" i="2"/>
  <c r="S58" i="2" s="1"/>
  <c r="T53" i="2"/>
  <c r="T52" i="2"/>
  <c r="Q51" i="2"/>
  <c r="S51" i="2" s="1"/>
  <c r="Q50" i="2"/>
  <c r="S50" i="2" s="1"/>
  <c r="T45" i="2"/>
  <c r="T44" i="2"/>
  <c r="Q43" i="2"/>
  <c r="S43" i="2" s="1"/>
  <c r="Q42" i="2"/>
  <c r="S42" i="2" s="1"/>
  <c r="T37" i="2"/>
  <c r="T36" i="2"/>
  <c r="Q35" i="2"/>
  <c r="S35" i="2" s="1"/>
  <c r="Q34" i="2"/>
  <c r="S34" i="2" s="1"/>
  <c r="T29" i="2"/>
  <c r="T28" i="2"/>
  <c r="Q27" i="2"/>
  <c r="S27" i="2" s="1"/>
  <c r="Q26" i="2"/>
  <c r="S26" i="2" s="1"/>
  <c r="T21" i="2"/>
  <c r="T20" i="2"/>
  <c r="Q19" i="2"/>
  <c r="S19" i="2" s="1"/>
  <c r="B19" i="2"/>
  <c r="G284" i="4" s="1"/>
  <c r="T16" i="2"/>
  <c r="T15" i="2"/>
  <c r="E15" i="2"/>
  <c r="T65" i="2" s="1"/>
  <c r="S14" i="2"/>
  <c r="Q14" i="2"/>
  <c r="Q12" i="2"/>
  <c r="S12" i="2" s="1"/>
  <c r="T11" i="2"/>
  <c r="T10" i="2"/>
  <c r="T9" i="2"/>
  <c r="Q9" i="2"/>
  <c r="S9" i="2" s="1"/>
  <c r="T8" i="2"/>
  <c r="Q8" i="2"/>
  <c r="S8" i="2" s="1"/>
  <c r="T7" i="2"/>
  <c r="Q7" i="2"/>
  <c r="S7" i="2" s="1"/>
  <c r="T6" i="2"/>
  <c r="S6" i="2"/>
  <c r="Q6" i="2"/>
  <c r="T5" i="2"/>
  <c r="S5" i="2"/>
  <c r="Q5" i="2"/>
  <c r="Q11" i="2" l="1"/>
  <c r="S11" i="2" s="1"/>
  <c r="T13" i="2"/>
  <c r="Q16" i="2"/>
  <c r="S16" i="2" s="1"/>
  <c r="T18" i="2"/>
  <c r="Q21" i="2"/>
  <c r="S21" i="2" s="1"/>
  <c r="T23" i="2"/>
  <c r="Q29" i="2"/>
  <c r="S29" i="2" s="1"/>
  <c r="T31" i="2"/>
  <c r="Q37" i="2"/>
  <c r="S37" i="2" s="1"/>
  <c r="T39" i="2"/>
  <c r="Q45" i="2"/>
  <c r="S45" i="2" s="1"/>
  <c r="T47" i="2"/>
  <c r="Q53" i="2"/>
  <c r="S53" i="2" s="1"/>
  <c r="T55" i="2"/>
  <c r="Q61" i="2"/>
  <c r="S61" i="2" s="1"/>
  <c r="T63" i="2"/>
  <c r="Q69" i="2"/>
  <c r="S69" i="2" s="1"/>
  <c r="G2" i="4"/>
  <c r="G10" i="4"/>
  <c r="G18" i="4"/>
  <c r="G26" i="4"/>
  <c r="G34" i="4"/>
  <c r="G42" i="4"/>
  <c r="G50" i="4"/>
  <c r="G58" i="4"/>
  <c r="G66" i="4"/>
  <c r="G74" i="4"/>
  <c r="G82" i="4"/>
  <c r="G90" i="4"/>
  <c r="G98" i="4"/>
  <c r="G106" i="4"/>
  <c r="G114" i="4"/>
  <c r="G122" i="4"/>
  <c r="G130" i="4"/>
  <c r="G138" i="4"/>
  <c r="G146" i="4"/>
  <c r="G154" i="4"/>
  <c r="G162" i="4"/>
  <c r="G170" i="4"/>
  <c r="Q24" i="2"/>
  <c r="S24" i="2" s="1"/>
  <c r="T26" i="2"/>
  <c r="Q32" i="2"/>
  <c r="S32" i="2" s="1"/>
  <c r="T34" i="2"/>
  <c r="Q40" i="2"/>
  <c r="S40" i="2" s="1"/>
  <c r="T42" i="2"/>
  <c r="Q48" i="2"/>
  <c r="S48" i="2" s="1"/>
  <c r="T50" i="2"/>
  <c r="Q56" i="2"/>
  <c r="S56" i="2" s="1"/>
  <c r="T58" i="2"/>
  <c r="Q64" i="2"/>
  <c r="S64" i="2" s="1"/>
  <c r="T66" i="2"/>
  <c r="T14" i="2"/>
  <c r="Q17" i="2"/>
  <c r="S17" i="2" s="1"/>
  <c r="Q22" i="2"/>
  <c r="S22" i="2" s="1"/>
  <c r="T24" i="2"/>
  <c r="Q30" i="2"/>
  <c r="S30" i="2" s="1"/>
  <c r="T32" i="2"/>
  <c r="Q38" i="2"/>
  <c r="S38" i="2" s="1"/>
  <c r="T40" i="2"/>
  <c r="Q46" i="2"/>
  <c r="S46" i="2" s="1"/>
  <c r="T48" i="2"/>
  <c r="Q54" i="2"/>
  <c r="S54" i="2" s="1"/>
  <c r="T56" i="2"/>
  <c r="Q62" i="2"/>
  <c r="S62" i="2" s="1"/>
  <c r="T64" i="2"/>
  <c r="Q70" i="2"/>
  <c r="S70" i="2" s="1"/>
  <c r="G3" i="4"/>
  <c r="G11" i="4"/>
  <c r="G51" i="4"/>
  <c r="G59" i="4"/>
  <c r="G67" i="4"/>
  <c r="G75" i="4"/>
  <c r="G83" i="4"/>
  <c r="G91" i="4"/>
  <c r="G99" i="4"/>
  <c r="G107" i="4"/>
  <c r="G115" i="4"/>
  <c r="G123" i="4"/>
  <c r="G131" i="4"/>
  <c r="G139" i="4"/>
  <c r="G147" i="4"/>
  <c r="T19" i="2"/>
  <c r="Q25" i="2"/>
  <c r="S25" i="2" s="1"/>
  <c r="T27" i="2"/>
  <c r="Q33" i="2"/>
  <c r="S33" i="2" s="1"/>
  <c r="T35" i="2"/>
  <c r="Q41" i="2"/>
  <c r="S41" i="2" s="1"/>
  <c r="T43" i="2"/>
  <c r="Q49" i="2"/>
  <c r="S49" i="2" s="1"/>
  <c r="T51" i="2"/>
  <c r="Q57" i="2"/>
  <c r="S57" i="2" s="1"/>
  <c r="T59" i="2"/>
  <c r="Q65" i="2"/>
  <c r="S65" i="2" s="1"/>
  <c r="T67" i="2"/>
  <c r="Q10" i="2"/>
  <c r="S10" i="2" s="1"/>
  <c r="T12" i="2"/>
  <c r="Q15" i="2"/>
  <c r="S15" i="2" s="1"/>
  <c r="T17" i="2"/>
  <c r="Q20" i="2"/>
  <c r="S20" i="2" s="1"/>
  <c r="T22" i="2"/>
  <c r="Q28" i="2"/>
  <c r="S28" i="2" s="1"/>
  <c r="T30" i="2"/>
  <c r="Q36" i="2"/>
  <c r="S36" i="2" s="1"/>
  <c r="T38" i="2"/>
  <c r="Q44" i="2"/>
  <c r="S44" i="2" s="1"/>
  <c r="T46" i="2"/>
  <c r="Q52" i="2"/>
  <c r="S52" i="2" s="1"/>
  <c r="T54" i="2"/>
  <c r="Q60" i="2"/>
  <c r="S60" i="2" s="1"/>
  <c r="T62" i="2"/>
  <c r="Q68" i="2"/>
  <c r="S68" i="2" s="1"/>
  <c r="T70" i="2"/>
  <c r="Q13" i="2"/>
  <c r="S13" i="2" s="1"/>
  <c r="Q18" i="2"/>
  <c r="S18" i="2" s="1"/>
  <c r="Q23" i="2"/>
  <c r="S23" i="2" s="1"/>
  <c r="T25" i="2"/>
  <c r="Q31" i="2"/>
  <c r="S31" i="2" s="1"/>
  <c r="T33" i="2"/>
  <c r="Q39" i="2"/>
  <c r="S39" i="2" s="1"/>
  <c r="T41" i="2"/>
  <c r="Q47" i="2"/>
  <c r="S47" i="2" s="1"/>
  <c r="T49" i="2"/>
  <c r="Q55" i="2"/>
  <c r="S55" i="2" s="1"/>
  <c r="T57" i="2"/>
  <c r="Q63" i="2"/>
  <c r="S63" i="2" s="1"/>
  <c r="G252" i="4"/>
  <c r="G260" i="4"/>
  <c r="G268" i="4"/>
  <c r="G276" i="4"/>
</calcChain>
</file>

<file path=xl/sharedStrings.xml><?xml version="1.0" encoding="utf-8"?>
<sst xmlns="http://schemas.openxmlformats.org/spreadsheetml/2006/main" count="111" uniqueCount="75">
  <si>
    <t>Radius</t>
  </si>
  <si>
    <t>Thickness</t>
  </si>
  <si>
    <t>Half_angle</t>
  </si>
  <si>
    <t>Length</t>
  </si>
  <si>
    <t>Pressure Y Component (Mpa)</t>
  </si>
  <si>
    <t>Equivalent Stress Maximum (Mpa)</t>
  </si>
  <si>
    <t>Equivalent Elastic Strain Maximum</t>
  </si>
  <si>
    <t>Strain</t>
  </si>
  <si>
    <t>Stress</t>
  </si>
  <si>
    <t>load</t>
  </si>
  <si>
    <t>linear def (mm)</t>
  </si>
  <si>
    <t>Non_linear</t>
  </si>
  <si>
    <t>% Deviation</t>
  </si>
  <si>
    <t>Bending Stress max (N/mm^2)</t>
  </si>
  <si>
    <t>Bending stress non linear</t>
  </si>
  <si>
    <t>l</t>
  </si>
  <si>
    <t>m</t>
  </si>
  <si>
    <t>b</t>
  </si>
  <si>
    <t>mm</t>
  </si>
  <si>
    <t>d</t>
  </si>
  <si>
    <t>E (Mpa)</t>
  </si>
  <si>
    <t>Mu</t>
  </si>
  <si>
    <t>Moment of Inertia  I</t>
  </si>
  <si>
    <t>P1 - External_Radius</t>
  </si>
  <si>
    <t>P2 - Thickness</t>
  </si>
  <si>
    <t>P3 - Length</t>
  </si>
  <si>
    <t>P6 - Pressure Y Component</t>
  </si>
  <si>
    <t>External_Radius</t>
  </si>
  <si>
    <t>Pressure_Y</t>
  </si>
  <si>
    <t>Force (Computed)</t>
  </si>
  <si>
    <t>MOI (I) (Computed)</t>
  </si>
  <si>
    <t>Y_defom_beam_theory</t>
  </si>
  <si>
    <t>Total_Deformation_Maximum</t>
  </si>
  <si>
    <t>Directional_Deformation_Maximum_Y</t>
  </si>
  <si>
    <t>Equivalent_Elastic_Strain_Maximum</t>
  </si>
  <si>
    <t>Normal_Elastic_Strain_Maximum</t>
  </si>
  <si>
    <t>Equivalent_Stress_Maximum</t>
  </si>
  <si>
    <t>Normal_Stress_Maximum</t>
  </si>
  <si>
    <t>Force_Reaction_Maximum_X _axis</t>
  </si>
  <si>
    <t>Force_Reaction_Maximum_Y_Axis</t>
  </si>
  <si>
    <t>Force_Reaction_Maximum_Z_Axis</t>
  </si>
  <si>
    <t>Force_Reaction_Maximum_Total</t>
  </si>
  <si>
    <t>Radius(mm)</t>
  </si>
  <si>
    <t>Thickness(mm)</t>
  </si>
  <si>
    <t>Half angle(degrees)</t>
  </si>
  <si>
    <t>Length (mm)</t>
  </si>
  <si>
    <t>Pressure (Mpa)</t>
  </si>
  <si>
    <t>Directional Deform (X)</t>
  </si>
  <si>
    <t>Directional Deform (Y)</t>
  </si>
  <si>
    <t>Directional Deform (Z)</t>
  </si>
  <si>
    <t>Total deform (mm)</t>
  </si>
  <si>
    <t>von mises stress</t>
  </si>
  <si>
    <t>Von mises strain</t>
  </si>
  <si>
    <t>Directional Deformation (mm)</t>
  </si>
  <si>
    <t>Total deformation (mm)</t>
  </si>
  <si>
    <t>Von mises stress (Mpa)</t>
  </si>
  <si>
    <t>Directional Deformation Maximum (X)</t>
  </si>
  <si>
    <t>Total Deformation Maximum</t>
  </si>
  <si>
    <t>Equivalent Stress Maximum</t>
  </si>
  <si>
    <t>Directional Deformation 3 Maximum (Z)</t>
  </si>
  <si>
    <t>Directional Deformation 3 Minimum (Z)</t>
  </si>
  <si>
    <t>Directional Deformation 2 Maximum (Y)</t>
  </si>
  <si>
    <t>Directional Deformation 2 Minimum (Y)</t>
  </si>
  <si>
    <t>Directional Deformation Minimum (X)</t>
  </si>
  <si>
    <t>Directional Deformation Maximum (X) (mm)</t>
  </si>
  <si>
    <t>Total Deformation Maximum (mm)</t>
  </si>
  <si>
    <t>Directional Deformation 3 Maximum (Z) (mm)</t>
  </si>
  <si>
    <t>Directional Deformation 3 Minimum (Z) (mm)</t>
  </si>
  <si>
    <t>Directional Deformation 2 Maximum (Y)(mm)</t>
  </si>
  <si>
    <t>Directional Deformation 2 Minimum (Y) (mm)</t>
  </si>
  <si>
    <t>Directional Deformation Minimum (X)(mm)</t>
  </si>
  <si>
    <t>Difference_Equivalent Stress Maximum (Mpa)</t>
  </si>
  <si>
    <t>Difference_Equivalent Stress Maximum (Mpa)_Percent</t>
  </si>
  <si>
    <t>Difference_Equivalent Elastic Strain Maximum</t>
  </si>
  <si>
    <t>Difference_Equivalent Elastic Strain Maximum_Percent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</si>
</sst>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Stress-Strain</a:t>
            </a:r>
            <a:r>
              <a:rPr lang="en-US" baseline="0"/>
              <a:t> Characteristic Of Aluminium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'Material Data Input'!$B$2:$B$11</c:f>
              <c:numCache>
                <c:formatCode>General</c:formatCode>
                <c:ptCount val="10"/>
                <c:pt idx="0">
                  <c:v>0</c:v>
                </c:pt>
                <c:pt idx="1">
                  <c:v>3.7139999999999999E-3</c:v>
                </c:pt>
                <c:pt idx="2">
                  <c:v>1.172E-2</c:v>
                </c:pt>
                <c:pt idx="3">
                  <c:v>2.052E-2</c:v>
                </c:pt>
                <c:pt idx="4">
                  <c:v>3.1309999999999998E-2</c:v>
                </c:pt>
                <c:pt idx="5">
                  <c:v>4.0469999999999999E-2</c:v>
                </c:pt>
                <c:pt idx="6">
                  <c:v>6.1990000000000003E-2</c:v>
                </c:pt>
                <c:pt idx="7">
                  <c:v>7.9850000000000004E-2</c:v>
                </c:pt>
                <c:pt idx="8">
                  <c:v>0.10254000000000001</c:v>
                </c:pt>
                <c:pt idx="9">
                  <c:v>0.15426999999999999</c:v>
                </c:pt>
              </c:numCache>
            </c:numRef>
          </c:xVal>
          <c:yVal>
            <c:numRef>
              <c:f>'Material Data Input'!$C$2:$C$11</c:f>
              <c:numCache>
                <c:formatCode>General</c:formatCode>
                <c:ptCount val="10"/>
                <c:pt idx="0">
                  <c:v>0</c:v>
                </c:pt>
                <c:pt idx="1">
                  <c:v>269.10000000000002</c:v>
                </c:pt>
                <c:pt idx="2">
                  <c:v>307.05</c:v>
                </c:pt>
                <c:pt idx="3">
                  <c:v>331.2</c:v>
                </c:pt>
                <c:pt idx="4">
                  <c:v>348.45</c:v>
                </c:pt>
                <c:pt idx="5">
                  <c:v>358.8</c:v>
                </c:pt>
                <c:pt idx="6">
                  <c:v>376.05</c:v>
                </c:pt>
                <c:pt idx="7">
                  <c:v>386.4</c:v>
                </c:pt>
                <c:pt idx="8">
                  <c:v>396.75</c:v>
                </c:pt>
                <c:pt idx="9">
                  <c:v>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09-4686-94EC-C88903C01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412368"/>
        <c:axId val="2031773904"/>
      </c:scatterChart>
      <c:valAx>
        <c:axId val="203341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773904"/>
        <c:crosses val="autoZero"/>
        <c:crossBetween val="midCat"/>
      </c:valAx>
      <c:valAx>
        <c:axId val="203177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  <a:r>
                  <a:rPr lang="en-US" baseline="0"/>
                  <a:t> (Mpa)</a:t>
                </a:r>
                <a:endParaRPr 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412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654479878187334"/>
          <c:y val="1.91387559808612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Equivalent Max Stress Comparison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4580562677241621"/>
                  <c:y val="-1.0482361953559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Output_Actual_Y!$B$2:$B$25</c:f>
              <c:numCache>
                <c:formatCode>General</c:formatCode>
                <c:ptCount val="24"/>
                <c:pt idx="0">
                  <c:v>256.89291381835938</c:v>
                </c:pt>
                <c:pt idx="1">
                  <c:v>303.87933349609381</c:v>
                </c:pt>
                <c:pt idx="2">
                  <c:v>115.0303039550781</c:v>
                </c:pt>
                <c:pt idx="3">
                  <c:v>285.4864501953125</c:v>
                </c:pt>
                <c:pt idx="4">
                  <c:v>177.34309387207031</c:v>
                </c:pt>
                <c:pt idx="5">
                  <c:v>325.6876220703125</c:v>
                </c:pt>
                <c:pt idx="6">
                  <c:v>272.85333251953119</c:v>
                </c:pt>
                <c:pt idx="7">
                  <c:v>104.1592712402344</c:v>
                </c:pt>
                <c:pt idx="8">
                  <c:v>305.535400390625</c:v>
                </c:pt>
                <c:pt idx="9">
                  <c:v>277.67971801757813</c:v>
                </c:pt>
                <c:pt idx="10">
                  <c:v>138.19831848144531</c:v>
                </c:pt>
                <c:pt idx="11">
                  <c:v>316.97659301757813</c:v>
                </c:pt>
                <c:pt idx="12">
                  <c:v>105.40382385253911</c:v>
                </c:pt>
                <c:pt idx="13">
                  <c:v>311.37469482421881</c:v>
                </c:pt>
                <c:pt idx="14">
                  <c:v>268.22341918945313</c:v>
                </c:pt>
                <c:pt idx="15">
                  <c:v>205.08921813964841</c:v>
                </c:pt>
                <c:pt idx="16">
                  <c:v>302.0714111328125</c:v>
                </c:pt>
                <c:pt idx="17">
                  <c:v>184.12409973144531</c:v>
                </c:pt>
                <c:pt idx="18">
                  <c:v>312.09075927734381</c:v>
                </c:pt>
                <c:pt idx="19">
                  <c:v>316.92239379882813</c:v>
                </c:pt>
                <c:pt idx="20">
                  <c:v>266.09707641601563</c:v>
                </c:pt>
                <c:pt idx="21">
                  <c:v>256.95745849609381</c:v>
                </c:pt>
                <c:pt idx="22">
                  <c:v>310.63470458984381</c:v>
                </c:pt>
                <c:pt idx="23">
                  <c:v>255.08424377441409</c:v>
                </c:pt>
              </c:numCache>
            </c:numRef>
          </c:xVal>
          <c:yVal>
            <c:numRef>
              <c:f>Output_Actual_Y!$E$2:$E$25</c:f>
              <c:numCache>
                <c:formatCode>General</c:formatCode>
                <c:ptCount val="24"/>
                <c:pt idx="0">
                  <c:v>260.20336972384399</c:v>
                </c:pt>
                <c:pt idx="1">
                  <c:v>302.19629520901668</c:v>
                </c:pt>
                <c:pt idx="2">
                  <c:v>105.2915342680584</c:v>
                </c:pt>
                <c:pt idx="3">
                  <c:v>266.01704501973381</c:v>
                </c:pt>
                <c:pt idx="4">
                  <c:v>176.4444619629264</c:v>
                </c:pt>
                <c:pt idx="5">
                  <c:v>323.10602741684221</c:v>
                </c:pt>
                <c:pt idx="6">
                  <c:v>269.90237019344659</c:v>
                </c:pt>
                <c:pt idx="7">
                  <c:v>110.6305986637912</c:v>
                </c:pt>
                <c:pt idx="8">
                  <c:v>303.38878429649583</c:v>
                </c:pt>
                <c:pt idx="9">
                  <c:v>276.16794462916317</c:v>
                </c:pt>
                <c:pt idx="10">
                  <c:v>140.0970149657125</c:v>
                </c:pt>
                <c:pt idx="11">
                  <c:v>320.96964568138378</c:v>
                </c:pt>
                <c:pt idx="12">
                  <c:v>114.07762741984649</c:v>
                </c:pt>
                <c:pt idx="13">
                  <c:v>309.64357064605548</c:v>
                </c:pt>
                <c:pt idx="14">
                  <c:v>261.94644866112748</c:v>
                </c:pt>
                <c:pt idx="15">
                  <c:v>205.37278393889639</c:v>
                </c:pt>
                <c:pt idx="16">
                  <c:v>300.95862594116647</c:v>
                </c:pt>
                <c:pt idx="17">
                  <c:v>214.94715767935861</c:v>
                </c:pt>
                <c:pt idx="18">
                  <c:v>310.54686602244459</c:v>
                </c:pt>
                <c:pt idx="19">
                  <c:v>319.48270673256678</c:v>
                </c:pt>
                <c:pt idx="20">
                  <c:v>263.71417796971218</c:v>
                </c:pt>
                <c:pt idx="21">
                  <c:v>255.87351862106871</c:v>
                </c:pt>
                <c:pt idx="22">
                  <c:v>308.70268730631989</c:v>
                </c:pt>
                <c:pt idx="23">
                  <c:v>261.30137788834952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45-40BF-9E36-DBDD3D41F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628336"/>
        <c:axId val="226905488"/>
      </c:scatterChart>
      <c:valAx>
        <c:axId val="36562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Stress Given By Ansys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26905488"/>
        <c:crosses val="autoZero"/>
        <c:crossBetween val="midCat"/>
      </c:valAx>
      <c:valAx>
        <c:axId val="22690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Stress Predicted By Neural Network (Mpa)</a:t>
                </a:r>
              </a:p>
            </c:rich>
          </c:tx>
          <c:layout>
            <c:manualLayout>
              <c:xMode val="edge"/>
              <c:yMode val="edge"/>
              <c:x val="2.3529438437153768E-2"/>
              <c:y val="0.156177272099360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562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Equivalent</a:t>
            </a:r>
            <a:r>
              <a:rPr lang="en-US" baseline="0"/>
              <a:t> Strain </a:t>
            </a:r>
            <a:r>
              <a:rPr lang="en-US"/>
              <a:t>Comparison</a:t>
            </a:r>
          </a:p>
        </c:rich>
      </c:tx>
      <c:layout>
        <c:manualLayout>
          <c:xMode val="edge"/>
          <c:yMode val="edge"/>
          <c:x val="0.29654479878187334"/>
          <c:y val="1.91387559808612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Equivalent Max Stress Comparison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4580562677241621"/>
                  <c:y val="-1.0482361953559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Output_Actual_Y!$C$2:$C$25</c:f>
              <c:numCache>
                <c:formatCode>General</c:formatCode>
                <c:ptCount val="24"/>
                <c:pt idx="0">
                  <c:v>3.545800456777215E-3</c:v>
                </c:pt>
                <c:pt idx="1">
                  <c:v>4.1943336836993694E-3</c:v>
                </c:pt>
                <c:pt idx="2">
                  <c:v>1.5969460364431141E-3</c:v>
                </c:pt>
                <c:pt idx="3">
                  <c:v>3.940461203455925E-3</c:v>
                </c:pt>
                <c:pt idx="4">
                  <c:v>2.4477997794747348E-3</c:v>
                </c:pt>
                <c:pt idx="5">
                  <c:v>4.4964221306145191E-3</c:v>
                </c:pt>
                <c:pt idx="6">
                  <c:v>3.7660938687622551E-3</c:v>
                </c:pt>
                <c:pt idx="7">
                  <c:v>1.437687664292753E-3</c:v>
                </c:pt>
                <c:pt idx="8">
                  <c:v>4.2171915993094444E-3</c:v>
                </c:pt>
                <c:pt idx="9">
                  <c:v>3.8327111396938558E-3</c:v>
                </c:pt>
                <c:pt idx="10">
                  <c:v>1.907501835376024E-3</c:v>
                </c:pt>
                <c:pt idx="11">
                  <c:v>4.3751178309321404E-3</c:v>
                </c:pt>
                <c:pt idx="12">
                  <c:v>1.454866374842823E-3</c:v>
                </c:pt>
                <c:pt idx="13">
                  <c:v>4.2977896519005299E-3</c:v>
                </c:pt>
                <c:pt idx="14">
                  <c:v>3.7021867465227838E-3</c:v>
                </c:pt>
                <c:pt idx="15">
                  <c:v>2.8307694010436531E-3</c:v>
                </c:pt>
                <c:pt idx="16">
                  <c:v>4.169379360973835E-3</c:v>
                </c:pt>
                <c:pt idx="17">
                  <c:v>2.542839385569096E-3</c:v>
                </c:pt>
                <c:pt idx="18">
                  <c:v>4.3076733127236366E-3</c:v>
                </c:pt>
                <c:pt idx="19">
                  <c:v>4.3743662536144257E-3</c:v>
                </c:pt>
                <c:pt idx="20">
                  <c:v>3.6728403065353632E-3</c:v>
                </c:pt>
                <c:pt idx="21">
                  <c:v>3.546687308698893E-3</c:v>
                </c:pt>
                <c:pt idx="22">
                  <c:v>4.2875763028860092E-3</c:v>
                </c:pt>
                <c:pt idx="23">
                  <c:v>3.5208342596888538E-3</c:v>
                </c:pt>
              </c:numCache>
            </c:numRef>
          </c:xVal>
          <c:yVal>
            <c:numRef>
              <c:f>Output_Actual_Y!$F$2:$F$25</c:f>
              <c:numCache>
                <c:formatCode>General</c:formatCode>
                <c:ptCount val="24"/>
                <c:pt idx="0">
                  <c:v>3.597121915197332E-3</c:v>
                </c:pt>
                <c:pt idx="1">
                  <c:v>4.168892341102559E-3</c:v>
                </c:pt>
                <c:pt idx="2">
                  <c:v>1.4549817662408719E-3</c:v>
                </c:pt>
                <c:pt idx="3">
                  <c:v>3.66808204343686E-3</c:v>
                </c:pt>
                <c:pt idx="4">
                  <c:v>2.437490139097301E-3</c:v>
                </c:pt>
                <c:pt idx="5">
                  <c:v>4.4623378231904544E-3</c:v>
                </c:pt>
                <c:pt idx="6">
                  <c:v>3.724805888501298E-3</c:v>
                </c:pt>
                <c:pt idx="7">
                  <c:v>1.527727977842233E-3</c:v>
                </c:pt>
                <c:pt idx="8">
                  <c:v>4.1856531166097151E-3</c:v>
                </c:pt>
                <c:pt idx="9">
                  <c:v>3.808717555613907E-3</c:v>
                </c:pt>
                <c:pt idx="10">
                  <c:v>1.93525719810711E-3</c:v>
                </c:pt>
                <c:pt idx="11">
                  <c:v>4.4325482764031423E-3</c:v>
                </c:pt>
                <c:pt idx="12">
                  <c:v>1.5748361643640231E-3</c:v>
                </c:pt>
                <c:pt idx="13">
                  <c:v>4.2736439979880799E-3</c:v>
                </c:pt>
                <c:pt idx="14">
                  <c:v>3.610517708307621E-3</c:v>
                </c:pt>
                <c:pt idx="15">
                  <c:v>2.8345153602416522E-3</c:v>
                </c:pt>
                <c:pt idx="16">
                  <c:v>4.1515067666152844E-3</c:v>
                </c:pt>
                <c:pt idx="17">
                  <c:v>2.970249300914152E-3</c:v>
                </c:pt>
                <c:pt idx="18">
                  <c:v>4.2863513033651714E-3</c:v>
                </c:pt>
                <c:pt idx="19">
                  <c:v>4.4117680577974439E-3</c:v>
                </c:pt>
                <c:pt idx="20">
                  <c:v>3.643344055727252E-3</c:v>
                </c:pt>
                <c:pt idx="21">
                  <c:v>3.5266039704710539E-3</c:v>
                </c:pt>
                <c:pt idx="22">
                  <c:v>4.260405691829605E-3</c:v>
                </c:pt>
                <c:pt idx="23">
                  <c:v>3.6107854473188079E-3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A7-434F-98BE-FCF832C22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628336"/>
        <c:axId val="226905488"/>
      </c:scatterChart>
      <c:valAx>
        <c:axId val="36562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Strain Given By Ansys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26905488"/>
        <c:crosses val="autoZero"/>
        <c:crossBetween val="midCat"/>
      </c:valAx>
      <c:valAx>
        <c:axId val="22690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Strain Predicted By Neural Network </a:t>
                </a:r>
              </a:p>
            </c:rich>
          </c:tx>
          <c:layout>
            <c:manualLayout>
              <c:xMode val="edge"/>
              <c:yMode val="edge"/>
              <c:x val="2.3529438437153768E-2"/>
              <c:y val="0.156177272099360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562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4</xdr:row>
      <xdr:rowOff>33337</xdr:rowOff>
    </xdr:from>
    <xdr:to>
      <xdr:col>14</xdr:col>
      <xdr:colOff>247649</xdr:colOff>
      <xdr:row>21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17</xdr:col>
      <xdr:colOff>247651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F3ACC-D7AF-4351-A717-EB8694DDE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76201</xdr:colOff>
      <xdr:row>1</xdr:row>
      <xdr:rowOff>180975</xdr:rowOff>
    </xdr:from>
    <xdr:to>
      <xdr:col>27</xdr:col>
      <xdr:colOff>323852</xdr:colOff>
      <xdr:row>22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4D9C1F-2AC5-48AA-B4C3-F175C5886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5-10-30-10-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_Actual_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0"/>
  <sheetViews>
    <sheetView workbookViewId="0">
      <selection activeCell="F5" sqref="F5"/>
    </sheetView>
  </sheetViews>
  <sheetFormatPr defaultRowHeight="15" x14ac:dyDescent="0.25"/>
  <cols>
    <col min="1" max="1" width="11.140625" bestFit="1" customWidth="1"/>
    <col min="2" max="2" width="14.140625" bestFit="1" customWidth="1"/>
    <col min="3" max="3" width="15.140625" bestFit="1" customWidth="1"/>
    <col min="4" max="4" width="11.42578125" bestFit="1" customWidth="1"/>
    <col min="5" max="5" width="26.28515625" bestFit="1" customWidth="1"/>
    <col min="6" max="6" width="29.85546875" bestFit="1" customWidth="1"/>
    <col min="7" max="7" width="35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100</v>
      </c>
      <c r="B2">
        <v>1</v>
      </c>
      <c r="C2">
        <v>10</v>
      </c>
      <c r="D2">
        <v>100</v>
      </c>
      <c r="E2">
        <v>1</v>
      </c>
      <c r="F2">
        <v>184.124103831913</v>
      </c>
      <c r="G2">
        <v>2.5428395019844101E-3</v>
      </c>
    </row>
    <row r="3" spans="1:7" x14ac:dyDescent="0.25">
      <c r="A3">
        <v>105</v>
      </c>
      <c r="B3">
        <v>1.5</v>
      </c>
      <c r="C3">
        <v>10.199999999999999</v>
      </c>
      <c r="D3">
        <v>120</v>
      </c>
      <c r="E3">
        <v>1.2</v>
      </c>
      <c r="F3">
        <v>198.67824694098101</v>
      </c>
      <c r="G3">
        <v>2.74288398213684E-3</v>
      </c>
    </row>
    <row r="4" spans="1:7" x14ac:dyDescent="0.25">
      <c r="A4">
        <v>115</v>
      </c>
      <c r="B4">
        <v>2.5</v>
      </c>
      <c r="C4">
        <v>10.6</v>
      </c>
      <c r="D4">
        <v>160</v>
      </c>
      <c r="E4">
        <v>1.6</v>
      </c>
      <c r="F4">
        <v>100.516061228602</v>
      </c>
      <c r="G4">
        <v>1.3873961288481901E-3</v>
      </c>
    </row>
    <row r="5" spans="1:7" x14ac:dyDescent="0.25">
      <c r="A5">
        <v>120</v>
      </c>
      <c r="B5">
        <v>3</v>
      </c>
      <c r="C5">
        <v>10.8</v>
      </c>
      <c r="D5">
        <v>180</v>
      </c>
      <c r="E5">
        <v>1.8</v>
      </c>
      <c r="F5">
        <v>124.83247000682699</v>
      </c>
      <c r="G5">
        <v>1.73085831920616E-3</v>
      </c>
    </row>
    <row r="6" spans="1:7" x14ac:dyDescent="0.25">
      <c r="A6">
        <v>125</v>
      </c>
      <c r="B6">
        <v>3.5</v>
      </c>
      <c r="C6">
        <v>11</v>
      </c>
      <c r="D6">
        <v>200</v>
      </c>
      <c r="E6">
        <v>2</v>
      </c>
      <c r="F6">
        <v>115.030302322257</v>
      </c>
      <c r="G6">
        <v>1.59694606554694E-3</v>
      </c>
    </row>
    <row r="7" spans="1:7" x14ac:dyDescent="0.25">
      <c r="A7">
        <v>130</v>
      </c>
      <c r="B7">
        <v>4</v>
      </c>
      <c r="C7">
        <v>11.2</v>
      </c>
      <c r="D7">
        <v>220</v>
      </c>
      <c r="E7">
        <v>2.2000000000000002</v>
      </c>
      <c r="F7">
        <v>111.707608629136</v>
      </c>
      <c r="G7">
        <v>1.5448643825948199E-3</v>
      </c>
    </row>
    <row r="8" spans="1:7" x14ac:dyDescent="0.25">
      <c r="A8">
        <v>135</v>
      </c>
      <c r="B8">
        <v>4.5</v>
      </c>
      <c r="C8">
        <v>11.4</v>
      </c>
      <c r="D8">
        <v>240</v>
      </c>
      <c r="E8">
        <v>2.4</v>
      </c>
      <c r="F8">
        <v>106.71744310048101</v>
      </c>
      <c r="G8">
        <v>1.4736570301465599E-3</v>
      </c>
    </row>
    <row r="9" spans="1:7" x14ac:dyDescent="0.25">
      <c r="A9">
        <v>140</v>
      </c>
      <c r="B9">
        <v>5</v>
      </c>
      <c r="C9">
        <v>11.6</v>
      </c>
      <c r="D9">
        <v>260</v>
      </c>
      <c r="E9">
        <v>2.6</v>
      </c>
      <c r="F9">
        <v>102.96847489576599</v>
      </c>
      <c r="G9">
        <v>1.4218755532056E-3</v>
      </c>
    </row>
    <row r="10" spans="1:7" x14ac:dyDescent="0.25">
      <c r="A10">
        <v>145</v>
      </c>
      <c r="B10">
        <v>5.5</v>
      </c>
      <c r="C10">
        <v>11.8</v>
      </c>
      <c r="D10">
        <v>280</v>
      </c>
      <c r="E10">
        <v>2.8</v>
      </c>
      <c r="F10">
        <v>102.347205409407</v>
      </c>
      <c r="G10">
        <v>1.4126760652288699E-3</v>
      </c>
    </row>
    <row r="11" spans="1:7" x14ac:dyDescent="0.25">
      <c r="A11">
        <v>150</v>
      </c>
      <c r="B11">
        <v>6</v>
      </c>
      <c r="C11">
        <v>12</v>
      </c>
      <c r="D11">
        <v>300</v>
      </c>
      <c r="E11">
        <v>3</v>
      </c>
      <c r="F11">
        <v>103.206046478535</v>
      </c>
      <c r="G11">
        <v>1.4245268539525499E-3</v>
      </c>
    </row>
    <row r="12" spans="1:7" x14ac:dyDescent="0.25">
      <c r="A12">
        <v>155</v>
      </c>
      <c r="B12">
        <v>6.5</v>
      </c>
      <c r="C12">
        <v>12.2</v>
      </c>
      <c r="D12">
        <v>320</v>
      </c>
      <c r="E12">
        <v>3.2</v>
      </c>
      <c r="F12">
        <v>104.159271025089</v>
      </c>
      <c r="G12">
        <v>1.4376876642927499E-3</v>
      </c>
    </row>
    <row r="13" spans="1:7" x14ac:dyDescent="0.25">
      <c r="A13">
        <v>160</v>
      </c>
      <c r="B13">
        <v>7</v>
      </c>
      <c r="C13">
        <v>12.4</v>
      </c>
      <c r="D13">
        <v>340</v>
      </c>
      <c r="E13">
        <v>3.4</v>
      </c>
      <c r="F13">
        <v>105.403821144764</v>
      </c>
      <c r="G13">
        <v>1.45486643305048E-3</v>
      </c>
    </row>
    <row r="14" spans="1:7" x14ac:dyDescent="0.25">
      <c r="A14">
        <v>165</v>
      </c>
      <c r="B14">
        <v>7.5</v>
      </c>
      <c r="C14">
        <v>12.6</v>
      </c>
      <c r="D14">
        <v>360</v>
      </c>
      <c r="E14">
        <v>3.6</v>
      </c>
      <c r="F14">
        <v>107.128562867112</v>
      </c>
      <c r="G14">
        <v>1.4786800020374299E-3</v>
      </c>
    </row>
    <row r="15" spans="1:7" x14ac:dyDescent="0.25">
      <c r="A15">
        <v>170</v>
      </c>
      <c r="B15">
        <v>8</v>
      </c>
      <c r="C15">
        <v>12.8</v>
      </c>
      <c r="D15">
        <v>380</v>
      </c>
      <c r="E15">
        <v>3.8</v>
      </c>
      <c r="F15">
        <v>124.353245226708</v>
      </c>
      <c r="G15">
        <v>1.71640771441161E-3</v>
      </c>
    </row>
    <row r="16" spans="1:7" x14ac:dyDescent="0.25">
      <c r="A16">
        <v>175</v>
      </c>
      <c r="B16">
        <v>8.5</v>
      </c>
      <c r="C16">
        <v>13</v>
      </c>
      <c r="D16">
        <v>400</v>
      </c>
      <c r="E16">
        <v>4</v>
      </c>
      <c r="F16">
        <v>126.873900583573</v>
      </c>
      <c r="G16">
        <v>1.75120105268433E-3</v>
      </c>
    </row>
    <row r="17" spans="1:7" x14ac:dyDescent="0.25">
      <c r="A17">
        <v>180</v>
      </c>
      <c r="B17">
        <v>9</v>
      </c>
      <c r="C17">
        <v>13.2</v>
      </c>
      <c r="D17">
        <v>420</v>
      </c>
      <c r="E17">
        <v>4.2</v>
      </c>
      <c r="F17">
        <v>129.15390477429901</v>
      </c>
      <c r="G17">
        <v>1.7826702678576101E-3</v>
      </c>
    </row>
    <row r="18" spans="1:7" x14ac:dyDescent="0.25">
      <c r="A18">
        <v>185</v>
      </c>
      <c r="B18">
        <v>9.5</v>
      </c>
      <c r="C18">
        <v>13.4</v>
      </c>
      <c r="D18">
        <v>440</v>
      </c>
      <c r="E18">
        <v>4.4000000000000004</v>
      </c>
      <c r="F18">
        <v>131.59296130711701</v>
      </c>
      <c r="G18">
        <v>1.8163295462727499E-3</v>
      </c>
    </row>
    <row r="19" spans="1:7" x14ac:dyDescent="0.25">
      <c r="A19">
        <v>190</v>
      </c>
      <c r="B19">
        <v>10</v>
      </c>
      <c r="C19">
        <v>13.6</v>
      </c>
      <c r="D19">
        <v>460</v>
      </c>
      <c r="E19">
        <v>4.5999999999999996</v>
      </c>
      <c r="F19">
        <v>134.72567407242201</v>
      </c>
      <c r="G19">
        <v>1.85956852510571E-3</v>
      </c>
    </row>
    <row r="20" spans="1:7" x14ac:dyDescent="0.25">
      <c r="A20">
        <v>195</v>
      </c>
      <c r="B20">
        <v>10.5</v>
      </c>
      <c r="C20">
        <v>13.8</v>
      </c>
      <c r="D20">
        <v>480</v>
      </c>
      <c r="E20">
        <v>4.8</v>
      </c>
      <c r="F20">
        <v>138.19832384420999</v>
      </c>
      <c r="G20">
        <v>1.9075018353760199E-3</v>
      </c>
    </row>
    <row r="21" spans="1:7" x14ac:dyDescent="0.25">
      <c r="A21">
        <v>200</v>
      </c>
      <c r="B21">
        <v>11</v>
      </c>
      <c r="C21">
        <v>14</v>
      </c>
      <c r="D21">
        <v>500</v>
      </c>
      <c r="E21">
        <v>5</v>
      </c>
      <c r="F21">
        <v>141.75908837176399</v>
      </c>
      <c r="G21">
        <v>1.9566495902836301E-3</v>
      </c>
    </row>
    <row r="22" spans="1:7" x14ac:dyDescent="0.25">
      <c r="A22">
        <v>205</v>
      </c>
      <c r="B22">
        <v>11.5</v>
      </c>
      <c r="C22">
        <v>14.2</v>
      </c>
      <c r="D22">
        <v>520</v>
      </c>
      <c r="E22">
        <v>5.2</v>
      </c>
      <c r="F22">
        <v>145.42391245534401</v>
      </c>
      <c r="G22">
        <v>2.0072344923391899E-3</v>
      </c>
    </row>
    <row r="23" spans="1:7" x14ac:dyDescent="0.25">
      <c r="A23">
        <v>210</v>
      </c>
      <c r="B23">
        <v>12</v>
      </c>
      <c r="C23">
        <v>14.4</v>
      </c>
      <c r="D23">
        <v>540</v>
      </c>
      <c r="E23">
        <v>5.4</v>
      </c>
      <c r="F23">
        <v>155.86271313800799</v>
      </c>
      <c r="G23">
        <v>2.1513153333216901E-3</v>
      </c>
    </row>
    <row r="24" spans="1:7" x14ac:dyDescent="0.25">
      <c r="A24">
        <v>215</v>
      </c>
      <c r="B24">
        <v>12.5</v>
      </c>
      <c r="C24">
        <v>14.6</v>
      </c>
      <c r="D24">
        <v>560</v>
      </c>
      <c r="E24">
        <v>5.6</v>
      </c>
      <c r="F24">
        <v>159.73010057371599</v>
      </c>
      <c r="G24">
        <v>2.20469490159302E-3</v>
      </c>
    </row>
    <row r="25" spans="1:7" x14ac:dyDescent="0.25">
      <c r="A25">
        <v>220</v>
      </c>
      <c r="B25">
        <v>13</v>
      </c>
      <c r="C25">
        <v>14.8</v>
      </c>
      <c r="D25">
        <v>580</v>
      </c>
      <c r="E25">
        <v>5.8</v>
      </c>
      <c r="F25">
        <v>163.961060776832</v>
      </c>
      <c r="G25">
        <v>2.2630932508036399E-3</v>
      </c>
    </row>
    <row r="26" spans="1:7" x14ac:dyDescent="0.25">
      <c r="A26">
        <v>225</v>
      </c>
      <c r="B26">
        <v>13.5</v>
      </c>
      <c r="C26">
        <v>15</v>
      </c>
      <c r="D26">
        <v>600</v>
      </c>
      <c r="E26">
        <v>6</v>
      </c>
      <c r="F26">
        <v>168.17502237202899</v>
      </c>
      <c r="G26">
        <v>2.32125667389482E-3</v>
      </c>
    </row>
    <row r="27" spans="1:7" x14ac:dyDescent="0.25">
      <c r="A27">
        <v>230</v>
      </c>
      <c r="B27">
        <v>14</v>
      </c>
      <c r="C27">
        <v>15.2</v>
      </c>
      <c r="D27">
        <v>620</v>
      </c>
      <c r="E27">
        <v>6.2</v>
      </c>
      <c r="F27">
        <v>172.76694971183699</v>
      </c>
      <c r="G27">
        <v>2.3846373660489899E-3</v>
      </c>
    </row>
    <row r="28" spans="1:7" x14ac:dyDescent="0.25">
      <c r="A28">
        <v>235</v>
      </c>
      <c r="B28">
        <v>14.5</v>
      </c>
      <c r="C28">
        <v>15.4</v>
      </c>
      <c r="D28">
        <v>640</v>
      </c>
      <c r="E28">
        <v>6.4</v>
      </c>
      <c r="F28">
        <v>177.3430865613</v>
      </c>
      <c r="G28">
        <v>2.4477997794747301E-3</v>
      </c>
    </row>
    <row r="29" spans="1:7" x14ac:dyDescent="0.25">
      <c r="A29">
        <v>240</v>
      </c>
      <c r="B29">
        <v>15</v>
      </c>
      <c r="C29">
        <v>15.6</v>
      </c>
      <c r="D29">
        <v>660</v>
      </c>
      <c r="E29">
        <v>6.6</v>
      </c>
      <c r="F29">
        <v>182.12899507241801</v>
      </c>
      <c r="G29">
        <v>2.5138579076155998E-3</v>
      </c>
    </row>
    <row r="30" spans="1:7" x14ac:dyDescent="0.25">
      <c r="A30">
        <v>245</v>
      </c>
      <c r="B30">
        <v>15.5</v>
      </c>
      <c r="C30">
        <v>15.8</v>
      </c>
      <c r="D30">
        <v>680</v>
      </c>
      <c r="E30">
        <v>6.8</v>
      </c>
      <c r="F30">
        <v>190.38979236654799</v>
      </c>
      <c r="G30">
        <v>2.6278785662725498E-3</v>
      </c>
    </row>
    <row r="31" spans="1:7" x14ac:dyDescent="0.25">
      <c r="A31">
        <v>250</v>
      </c>
      <c r="B31">
        <v>16</v>
      </c>
      <c r="C31">
        <v>16</v>
      </c>
      <c r="D31">
        <v>700</v>
      </c>
      <c r="E31">
        <v>7</v>
      </c>
      <c r="F31">
        <v>195.28468023054401</v>
      </c>
      <c r="G31">
        <v>2.6954408967867398E-3</v>
      </c>
    </row>
    <row r="32" spans="1:7" x14ac:dyDescent="0.25">
      <c r="A32">
        <v>255</v>
      </c>
      <c r="B32">
        <v>16.5</v>
      </c>
      <c r="C32">
        <v>16.2</v>
      </c>
      <c r="D32">
        <v>720</v>
      </c>
      <c r="E32">
        <v>7.2</v>
      </c>
      <c r="F32">
        <v>200.20239948680501</v>
      </c>
      <c r="G32">
        <v>2.7633182471618E-3</v>
      </c>
    </row>
    <row r="33" spans="1:7" x14ac:dyDescent="0.25">
      <c r="A33">
        <v>260</v>
      </c>
      <c r="B33">
        <v>17</v>
      </c>
      <c r="C33">
        <v>16.399999999999999</v>
      </c>
      <c r="D33">
        <v>740</v>
      </c>
      <c r="E33">
        <v>7.4</v>
      </c>
      <c r="F33">
        <v>205.08922447226499</v>
      </c>
      <c r="G33">
        <v>2.83076940104365E-3</v>
      </c>
    </row>
    <row r="34" spans="1:7" x14ac:dyDescent="0.25">
      <c r="A34">
        <v>265</v>
      </c>
      <c r="B34">
        <v>17.5</v>
      </c>
      <c r="C34">
        <v>16.600000000000001</v>
      </c>
      <c r="D34">
        <v>760</v>
      </c>
      <c r="E34">
        <v>7.6</v>
      </c>
      <c r="F34">
        <v>210.22278821668601</v>
      </c>
      <c r="G34">
        <v>2.9016259359195798E-3</v>
      </c>
    </row>
    <row r="35" spans="1:7" x14ac:dyDescent="0.25">
      <c r="A35">
        <v>270</v>
      </c>
      <c r="B35">
        <v>18</v>
      </c>
      <c r="C35">
        <v>16.8</v>
      </c>
      <c r="D35">
        <v>780</v>
      </c>
      <c r="E35">
        <v>7.8</v>
      </c>
      <c r="F35">
        <v>215.31912841154201</v>
      </c>
      <c r="G35">
        <v>2.9719689628109301E-3</v>
      </c>
    </row>
    <row r="36" spans="1:7" x14ac:dyDescent="0.25">
      <c r="A36">
        <v>275</v>
      </c>
      <c r="B36">
        <v>18.5</v>
      </c>
      <c r="C36">
        <v>17</v>
      </c>
      <c r="D36">
        <v>800</v>
      </c>
      <c r="E36">
        <v>8</v>
      </c>
      <c r="F36">
        <v>220.710639960756</v>
      </c>
      <c r="G36">
        <v>3.04638582747429E-3</v>
      </c>
    </row>
    <row r="37" spans="1:7" x14ac:dyDescent="0.25">
      <c r="A37">
        <v>280</v>
      </c>
      <c r="B37">
        <v>19</v>
      </c>
      <c r="C37">
        <v>17.2</v>
      </c>
      <c r="D37">
        <v>820</v>
      </c>
      <c r="E37">
        <v>8.1999999999999993</v>
      </c>
      <c r="F37">
        <v>228.31046608904799</v>
      </c>
      <c r="G37">
        <v>3.1512837158516002E-3</v>
      </c>
    </row>
    <row r="38" spans="1:7" x14ac:dyDescent="0.25">
      <c r="A38">
        <v>285</v>
      </c>
      <c r="B38">
        <v>19.5</v>
      </c>
      <c r="C38">
        <v>17.399999999999999</v>
      </c>
      <c r="D38">
        <v>840</v>
      </c>
      <c r="E38">
        <v>8.4</v>
      </c>
      <c r="F38">
        <v>233.71202782076099</v>
      </c>
      <c r="G38">
        <v>3.22583888191729E-3</v>
      </c>
    </row>
    <row r="39" spans="1:7" x14ac:dyDescent="0.25">
      <c r="A39">
        <v>290</v>
      </c>
      <c r="B39">
        <v>20</v>
      </c>
      <c r="C39">
        <v>17.600000000000001</v>
      </c>
      <c r="D39">
        <v>860</v>
      </c>
      <c r="E39">
        <v>8.6</v>
      </c>
      <c r="F39">
        <v>239.11559667878001</v>
      </c>
      <c r="G39">
        <v>3.3004225697368301E-3</v>
      </c>
    </row>
    <row r="40" spans="1:7" x14ac:dyDescent="0.25">
      <c r="A40">
        <v>295</v>
      </c>
      <c r="B40">
        <v>20.5</v>
      </c>
      <c r="C40">
        <v>17.8</v>
      </c>
      <c r="D40">
        <v>880</v>
      </c>
      <c r="E40">
        <v>8.8000000000000007</v>
      </c>
      <c r="F40">
        <v>244.6235597468</v>
      </c>
      <c r="G40">
        <v>3.3764468971639798E-3</v>
      </c>
    </row>
    <row r="41" spans="1:7" x14ac:dyDescent="0.25">
      <c r="A41">
        <v>300</v>
      </c>
      <c r="B41">
        <v>21</v>
      </c>
      <c r="C41">
        <v>18</v>
      </c>
      <c r="D41">
        <v>900</v>
      </c>
      <c r="E41">
        <v>9</v>
      </c>
      <c r="F41">
        <v>250.11094306583601</v>
      </c>
      <c r="G41">
        <v>3.45218717120587E-3</v>
      </c>
    </row>
    <row r="42" spans="1:7" x14ac:dyDescent="0.25">
      <c r="A42">
        <v>305</v>
      </c>
      <c r="B42">
        <v>21.5</v>
      </c>
      <c r="C42">
        <v>18.2</v>
      </c>
      <c r="D42">
        <v>920</v>
      </c>
      <c r="E42">
        <v>9.1999999999999993</v>
      </c>
      <c r="F42">
        <v>256.95746948264298</v>
      </c>
      <c r="G42">
        <v>3.5466874251142101E-3</v>
      </c>
    </row>
    <row r="43" spans="1:7" x14ac:dyDescent="0.25">
      <c r="A43">
        <v>310</v>
      </c>
      <c r="B43">
        <v>22</v>
      </c>
      <c r="C43">
        <v>18.399999999999999</v>
      </c>
      <c r="D43">
        <v>940</v>
      </c>
      <c r="E43">
        <v>9.4</v>
      </c>
      <c r="F43">
        <v>262.56875338895497</v>
      </c>
      <c r="G43">
        <v>3.6241373745724498E-3</v>
      </c>
    </row>
    <row r="44" spans="1:7" x14ac:dyDescent="0.25">
      <c r="A44">
        <v>315</v>
      </c>
      <c r="B44">
        <v>22.5</v>
      </c>
      <c r="C44">
        <v>18.600000000000001</v>
      </c>
      <c r="D44">
        <v>960</v>
      </c>
      <c r="E44">
        <v>9.6</v>
      </c>
      <c r="F44">
        <v>268.22343325567101</v>
      </c>
      <c r="G44">
        <v>3.7021868629381E-3</v>
      </c>
    </row>
    <row r="45" spans="1:7" x14ac:dyDescent="0.25">
      <c r="A45">
        <v>320</v>
      </c>
      <c r="B45">
        <v>23</v>
      </c>
      <c r="C45">
        <v>18.8</v>
      </c>
      <c r="D45">
        <v>980</v>
      </c>
      <c r="E45">
        <v>9.8000000000000007</v>
      </c>
      <c r="F45">
        <v>273.99994396951399</v>
      </c>
      <c r="G45">
        <v>3.7819177377969001E-3</v>
      </c>
    </row>
    <row r="46" spans="1:7" x14ac:dyDescent="0.25">
      <c r="A46">
        <v>325</v>
      </c>
      <c r="B46">
        <v>23.5</v>
      </c>
      <c r="C46">
        <v>19</v>
      </c>
      <c r="D46">
        <v>1000</v>
      </c>
      <c r="E46">
        <v>10</v>
      </c>
      <c r="F46">
        <v>279.72734544862698</v>
      </c>
      <c r="G46">
        <v>3.8609709590673399E-3</v>
      </c>
    </row>
    <row r="47" spans="1:7" x14ac:dyDescent="0.25">
      <c r="A47">
        <v>330</v>
      </c>
      <c r="B47">
        <v>24</v>
      </c>
      <c r="C47">
        <v>19.2</v>
      </c>
      <c r="D47">
        <v>1020</v>
      </c>
      <c r="E47">
        <v>10.199999999999999</v>
      </c>
      <c r="F47">
        <v>285.48644057026797</v>
      </c>
      <c r="G47">
        <v>3.94046143628656E-3</v>
      </c>
    </row>
    <row r="48" spans="1:7" x14ac:dyDescent="0.25">
      <c r="A48">
        <v>335</v>
      </c>
      <c r="B48">
        <v>24.5</v>
      </c>
      <c r="C48">
        <v>19.399999999999999</v>
      </c>
      <c r="D48">
        <v>1040</v>
      </c>
      <c r="E48">
        <v>10.4</v>
      </c>
      <c r="F48">
        <v>266.854489228266</v>
      </c>
      <c r="G48">
        <v>3.6833058111369601E-3</v>
      </c>
    </row>
    <row r="49" spans="1:7" x14ac:dyDescent="0.25">
      <c r="A49">
        <v>340</v>
      </c>
      <c r="B49">
        <v>25</v>
      </c>
      <c r="C49">
        <v>19.600000000000001</v>
      </c>
      <c r="D49">
        <v>1060</v>
      </c>
      <c r="E49">
        <v>10.6</v>
      </c>
      <c r="F49">
        <v>254.33350390186601</v>
      </c>
      <c r="G49">
        <v>3.5105457063764299E-3</v>
      </c>
    </row>
    <row r="50" spans="1:7" x14ac:dyDescent="0.25">
      <c r="A50">
        <v>345</v>
      </c>
      <c r="B50">
        <v>25.5</v>
      </c>
      <c r="C50">
        <v>19.8</v>
      </c>
      <c r="D50">
        <v>1080</v>
      </c>
      <c r="E50">
        <v>10.8</v>
      </c>
      <c r="F50">
        <v>256.74854788905498</v>
      </c>
      <c r="G50">
        <v>3.5438934573903602E-3</v>
      </c>
    </row>
    <row r="51" spans="1:7" x14ac:dyDescent="0.25">
      <c r="A51">
        <v>350</v>
      </c>
      <c r="B51">
        <v>26</v>
      </c>
      <c r="C51">
        <v>20</v>
      </c>
      <c r="D51">
        <v>1100</v>
      </c>
      <c r="E51">
        <v>11</v>
      </c>
      <c r="F51">
        <v>259.25659562000601</v>
      </c>
      <c r="G51">
        <v>3.57852433808147E-3</v>
      </c>
    </row>
    <row r="52" spans="1:7" x14ac:dyDescent="0.25">
      <c r="A52">
        <v>355</v>
      </c>
      <c r="B52">
        <v>26.5</v>
      </c>
      <c r="C52">
        <v>20.2</v>
      </c>
      <c r="D52">
        <v>1120</v>
      </c>
      <c r="E52">
        <v>11.2</v>
      </c>
      <c r="F52">
        <v>264.06691551408102</v>
      </c>
      <c r="G52">
        <v>3.6449201870709601E-3</v>
      </c>
    </row>
    <row r="53" spans="1:7" x14ac:dyDescent="0.25">
      <c r="A53">
        <v>365</v>
      </c>
      <c r="B53">
        <v>27.5</v>
      </c>
      <c r="C53">
        <v>20.6</v>
      </c>
      <c r="D53">
        <v>1160</v>
      </c>
      <c r="E53">
        <v>11.6</v>
      </c>
      <c r="F53">
        <v>267.59696853968597</v>
      </c>
      <c r="G53">
        <v>3.6935687530785799E-3</v>
      </c>
    </row>
    <row r="54" spans="1:7" x14ac:dyDescent="0.25">
      <c r="A54">
        <v>370</v>
      </c>
      <c r="B54">
        <v>28</v>
      </c>
      <c r="C54">
        <v>20.8</v>
      </c>
      <c r="D54">
        <v>1180</v>
      </c>
      <c r="E54">
        <v>11.8</v>
      </c>
      <c r="F54">
        <v>270.53474116263902</v>
      </c>
      <c r="G54">
        <v>3.7341074785217599E-3</v>
      </c>
    </row>
    <row r="55" spans="1:7" x14ac:dyDescent="0.25">
      <c r="A55">
        <v>375</v>
      </c>
      <c r="B55">
        <v>28.5</v>
      </c>
      <c r="C55">
        <v>21</v>
      </c>
      <c r="D55">
        <v>1200</v>
      </c>
      <c r="E55">
        <v>12</v>
      </c>
      <c r="F55">
        <v>255.08423978763801</v>
      </c>
      <c r="G55">
        <v>3.52083437610417E-3</v>
      </c>
    </row>
    <row r="56" spans="1:7" x14ac:dyDescent="0.25">
      <c r="A56">
        <v>380</v>
      </c>
      <c r="B56">
        <v>29</v>
      </c>
      <c r="C56">
        <v>21.2</v>
      </c>
      <c r="D56">
        <v>1220</v>
      </c>
      <c r="E56">
        <v>12.2</v>
      </c>
      <c r="F56">
        <v>255.61118813804799</v>
      </c>
      <c r="G56">
        <v>3.5281085874885299E-3</v>
      </c>
    </row>
    <row r="57" spans="1:7" x14ac:dyDescent="0.25">
      <c r="A57">
        <v>385</v>
      </c>
      <c r="B57">
        <v>29.5</v>
      </c>
      <c r="C57">
        <v>21.4</v>
      </c>
      <c r="D57">
        <v>1240</v>
      </c>
      <c r="E57">
        <v>12.4</v>
      </c>
      <c r="F57">
        <v>256.41236768773803</v>
      </c>
      <c r="G57">
        <v>3.5391667624935499E-3</v>
      </c>
    </row>
    <row r="58" spans="1:7" x14ac:dyDescent="0.25">
      <c r="A58">
        <v>390</v>
      </c>
      <c r="B58">
        <v>30</v>
      </c>
      <c r="C58">
        <v>21.6</v>
      </c>
      <c r="D58">
        <v>1260</v>
      </c>
      <c r="E58">
        <v>12.6</v>
      </c>
      <c r="F58">
        <v>256.89291225086998</v>
      </c>
      <c r="G58">
        <v>3.5458005731925299E-3</v>
      </c>
    </row>
    <row r="59" spans="1:7" x14ac:dyDescent="0.25">
      <c r="A59">
        <v>395</v>
      </c>
      <c r="B59">
        <v>30.5</v>
      </c>
      <c r="C59">
        <v>21.8</v>
      </c>
      <c r="D59">
        <v>1280</v>
      </c>
      <c r="E59">
        <v>12.8</v>
      </c>
      <c r="F59">
        <v>257.38442360854901</v>
      </c>
      <c r="G59">
        <v>3.5525853745639298E-3</v>
      </c>
    </row>
    <row r="60" spans="1:7" x14ac:dyDescent="0.25">
      <c r="A60">
        <v>400</v>
      </c>
      <c r="B60">
        <v>31</v>
      </c>
      <c r="C60">
        <v>22</v>
      </c>
      <c r="D60">
        <v>1300</v>
      </c>
      <c r="E60">
        <v>13</v>
      </c>
      <c r="F60">
        <v>257.91061235904999</v>
      </c>
      <c r="G60">
        <v>3.5598485264927101E-3</v>
      </c>
    </row>
    <row r="61" spans="1:7" x14ac:dyDescent="0.25">
      <c r="A61">
        <v>405</v>
      </c>
      <c r="B61">
        <v>31.5</v>
      </c>
      <c r="C61">
        <v>22.2</v>
      </c>
      <c r="D61">
        <v>1320</v>
      </c>
      <c r="E61">
        <v>13.2</v>
      </c>
      <c r="F61">
        <v>259.08334470334302</v>
      </c>
      <c r="G61">
        <v>3.5760377068072501E-3</v>
      </c>
    </row>
    <row r="62" spans="1:7" x14ac:dyDescent="0.25">
      <c r="A62">
        <v>410</v>
      </c>
      <c r="B62">
        <v>32</v>
      </c>
      <c r="C62">
        <v>22.4</v>
      </c>
      <c r="D62">
        <v>1340</v>
      </c>
      <c r="E62">
        <v>13.4</v>
      </c>
      <c r="F62">
        <v>260.39137052407301</v>
      </c>
      <c r="G62">
        <v>3.5940879024565198E-3</v>
      </c>
    </row>
    <row r="63" spans="1:7" x14ac:dyDescent="0.25">
      <c r="A63">
        <v>415</v>
      </c>
      <c r="B63">
        <v>32.5</v>
      </c>
      <c r="C63">
        <v>22.6</v>
      </c>
      <c r="D63">
        <v>1360</v>
      </c>
      <c r="E63">
        <v>13.6</v>
      </c>
      <c r="F63">
        <v>261.65800104246</v>
      </c>
      <c r="G63">
        <v>3.6115708062425199E-3</v>
      </c>
    </row>
    <row r="64" spans="1:7" x14ac:dyDescent="0.25">
      <c r="A64">
        <v>420</v>
      </c>
      <c r="B64">
        <v>33</v>
      </c>
      <c r="C64">
        <v>22.8</v>
      </c>
      <c r="D64">
        <v>1380</v>
      </c>
      <c r="E64">
        <v>13.8</v>
      </c>
      <c r="F64">
        <v>262.95472473784702</v>
      </c>
      <c r="G64">
        <v>3.6294701276347002E-3</v>
      </c>
    </row>
    <row r="65" spans="1:7" x14ac:dyDescent="0.25">
      <c r="A65">
        <v>425</v>
      </c>
      <c r="B65">
        <v>33.5</v>
      </c>
      <c r="C65">
        <v>23</v>
      </c>
      <c r="D65">
        <v>1400</v>
      </c>
      <c r="E65">
        <v>14</v>
      </c>
      <c r="F65">
        <v>264.315660603156</v>
      </c>
      <c r="G65">
        <v>3.6482517607509999E-3</v>
      </c>
    </row>
    <row r="66" spans="1:7" x14ac:dyDescent="0.25">
      <c r="A66">
        <v>430</v>
      </c>
      <c r="B66">
        <v>34</v>
      </c>
      <c r="C66">
        <v>23.2</v>
      </c>
      <c r="D66">
        <v>1420</v>
      </c>
      <c r="E66">
        <v>14.2</v>
      </c>
      <c r="F66">
        <v>266.09708295410098</v>
      </c>
      <c r="G66">
        <v>3.6728403065353602E-3</v>
      </c>
    </row>
    <row r="67" spans="1:7" x14ac:dyDescent="0.25">
      <c r="A67">
        <v>435</v>
      </c>
      <c r="B67">
        <v>34.5</v>
      </c>
      <c r="C67">
        <v>23.4</v>
      </c>
      <c r="D67">
        <v>1440</v>
      </c>
      <c r="E67">
        <v>14.4</v>
      </c>
      <c r="F67">
        <v>267.42716742718699</v>
      </c>
      <c r="G67">
        <v>3.69119958486408E-3</v>
      </c>
    </row>
    <row r="68" spans="1:7" x14ac:dyDescent="0.25">
      <c r="A68">
        <v>440</v>
      </c>
      <c r="B68">
        <v>35</v>
      </c>
      <c r="C68">
        <v>23.6</v>
      </c>
      <c r="D68">
        <v>1460</v>
      </c>
      <c r="E68">
        <v>14.6</v>
      </c>
      <c r="F68">
        <v>268.773911546384</v>
      </c>
      <c r="G68">
        <v>3.7097890162840399E-3</v>
      </c>
    </row>
    <row r="69" spans="1:7" x14ac:dyDescent="0.25">
      <c r="A69">
        <v>445</v>
      </c>
      <c r="B69">
        <v>35.5</v>
      </c>
      <c r="C69">
        <v>23.8</v>
      </c>
      <c r="D69">
        <v>1480</v>
      </c>
      <c r="E69">
        <v>14.8</v>
      </c>
      <c r="F69">
        <v>270.09972682194302</v>
      </c>
      <c r="G69">
        <v>3.7280885735526599E-3</v>
      </c>
    </row>
    <row r="70" spans="1:7" x14ac:dyDescent="0.25">
      <c r="A70">
        <v>450</v>
      </c>
      <c r="B70">
        <v>36</v>
      </c>
      <c r="C70">
        <v>24</v>
      </c>
      <c r="D70">
        <v>1500</v>
      </c>
      <c r="E70">
        <v>15</v>
      </c>
      <c r="F70">
        <v>271.63333346325999</v>
      </c>
      <c r="G70">
        <v>3.7492569535970601E-3</v>
      </c>
    </row>
    <row r="71" spans="1:7" x14ac:dyDescent="0.25">
      <c r="A71">
        <v>455</v>
      </c>
      <c r="B71">
        <v>36.5</v>
      </c>
      <c r="C71">
        <v>24.2</v>
      </c>
      <c r="D71">
        <v>1520</v>
      </c>
      <c r="E71">
        <v>15.2</v>
      </c>
      <c r="F71">
        <v>272.85332097398998</v>
      </c>
      <c r="G71">
        <v>3.7660938687622499E-3</v>
      </c>
    </row>
    <row r="72" spans="1:7" x14ac:dyDescent="0.25">
      <c r="A72">
        <v>460</v>
      </c>
      <c r="B72">
        <v>37</v>
      </c>
      <c r="C72">
        <v>24.4</v>
      </c>
      <c r="D72">
        <v>1540</v>
      </c>
      <c r="E72">
        <v>15.4</v>
      </c>
      <c r="F72">
        <v>274.10249898335599</v>
      </c>
      <c r="G72">
        <v>3.78333567641675E-3</v>
      </c>
    </row>
    <row r="73" spans="1:7" x14ac:dyDescent="0.25">
      <c r="A73">
        <v>465</v>
      </c>
      <c r="B73">
        <v>37.5</v>
      </c>
      <c r="C73">
        <v>24.6</v>
      </c>
      <c r="D73">
        <v>1560</v>
      </c>
      <c r="E73">
        <v>15.6</v>
      </c>
      <c r="F73">
        <v>275.36640855955801</v>
      </c>
      <c r="G73">
        <v>3.8007813272997698E-3</v>
      </c>
    </row>
    <row r="74" spans="1:7" x14ac:dyDescent="0.25">
      <c r="A74">
        <v>470</v>
      </c>
      <c r="B74">
        <v>38</v>
      </c>
      <c r="C74">
        <v>24.8</v>
      </c>
      <c r="D74">
        <v>1580</v>
      </c>
      <c r="E74">
        <v>15.8</v>
      </c>
      <c r="F74">
        <v>276.64432516110799</v>
      </c>
      <c r="G74">
        <v>3.8184202276170202E-3</v>
      </c>
    </row>
    <row r="75" spans="1:7" x14ac:dyDescent="0.25">
      <c r="A75">
        <v>475</v>
      </c>
      <c r="B75">
        <v>38.5</v>
      </c>
      <c r="C75">
        <v>25</v>
      </c>
      <c r="D75">
        <v>1600</v>
      </c>
      <c r="E75">
        <v>16</v>
      </c>
      <c r="F75">
        <v>277.67971416754398</v>
      </c>
      <c r="G75">
        <v>3.8327112561091698E-3</v>
      </c>
    </row>
    <row r="76" spans="1:7" x14ac:dyDescent="0.25">
      <c r="A76">
        <v>480</v>
      </c>
      <c r="B76">
        <v>39</v>
      </c>
      <c r="C76">
        <v>25.2</v>
      </c>
      <c r="D76">
        <v>1620</v>
      </c>
      <c r="E76">
        <v>16.2</v>
      </c>
      <c r="F76">
        <v>278.70787146278201</v>
      </c>
      <c r="G76">
        <v>3.8469028659164901E-3</v>
      </c>
    </row>
    <row r="77" spans="1:7" x14ac:dyDescent="0.25">
      <c r="A77">
        <v>485</v>
      </c>
      <c r="B77">
        <v>39.5</v>
      </c>
      <c r="C77">
        <v>25.4</v>
      </c>
      <c r="D77">
        <v>1640</v>
      </c>
      <c r="E77">
        <v>16.399999999999999</v>
      </c>
      <c r="F77">
        <v>279.74625063594698</v>
      </c>
      <c r="G77">
        <v>3.8612341741099902E-3</v>
      </c>
    </row>
    <row r="78" spans="1:7" x14ac:dyDescent="0.25">
      <c r="A78">
        <v>490</v>
      </c>
      <c r="B78">
        <v>40</v>
      </c>
      <c r="C78">
        <v>25.6</v>
      </c>
      <c r="D78">
        <v>1660</v>
      </c>
      <c r="E78">
        <v>16.600000000000001</v>
      </c>
      <c r="F78">
        <v>280.88021391327499</v>
      </c>
      <c r="G78">
        <v>3.8768874946981599E-3</v>
      </c>
    </row>
    <row r="79" spans="1:7" x14ac:dyDescent="0.25">
      <c r="A79">
        <v>495</v>
      </c>
      <c r="B79">
        <v>40.5</v>
      </c>
      <c r="C79">
        <v>25.8</v>
      </c>
      <c r="D79">
        <v>1680</v>
      </c>
      <c r="E79">
        <v>16.8</v>
      </c>
      <c r="F79">
        <v>281.91141123674299</v>
      </c>
      <c r="G79">
        <v>3.8911190349608599E-3</v>
      </c>
    </row>
    <row r="80" spans="1:7" x14ac:dyDescent="0.25">
      <c r="A80">
        <v>500</v>
      </c>
      <c r="B80">
        <v>41</v>
      </c>
      <c r="C80">
        <v>26</v>
      </c>
      <c r="D80">
        <v>1700</v>
      </c>
      <c r="E80">
        <v>17</v>
      </c>
      <c r="F80">
        <v>282.93429657341699</v>
      </c>
      <c r="G80">
        <v>3.90523776877671E-3</v>
      </c>
    </row>
    <row r="81" spans="1:7" x14ac:dyDescent="0.25">
      <c r="A81">
        <v>510</v>
      </c>
      <c r="B81">
        <v>42</v>
      </c>
      <c r="C81">
        <v>26.4</v>
      </c>
      <c r="D81">
        <v>1740</v>
      </c>
      <c r="E81">
        <v>17.399999999999999</v>
      </c>
      <c r="F81">
        <v>284.874471131532</v>
      </c>
      <c r="G81">
        <v>3.9320173673331703E-3</v>
      </c>
    </row>
    <row r="82" spans="1:7" x14ac:dyDescent="0.25">
      <c r="A82">
        <v>515</v>
      </c>
      <c r="B82">
        <v>42.5</v>
      </c>
      <c r="C82">
        <v>26.6</v>
      </c>
      <c r="D82">
        <v>1760</v>
      </c>
      <c r="E82">
        <v>17.600000000000001</v>
      </c>
      <c r="F82">
        <v>285.69406454467003</v>
      </c>
      <c r="G82">
        <v>3.9433301426470202E-3</v>
      </c>
    </row>
    <row r="83" spans="1:7" x14ac:dyDescent="0.25">
      <c r="A83">
        <v>520</v>
      </c>
      <c r="B83">
        <v>43</v>
      </c>
      <c r="C83">
        <v>26.8</v>
      </c>
      <c r="D83">
        <v>1780</v>
      </c>
      <c r="E83">
        <v>17.8</v>
      </c>
      <c r="F83">
        <v>287.10264203411299</v>
      </c>
      <c r="G83">
        <v>3.9627717342227697E-3</v>
      </c>
    </row>
    <row r="84" spans="1:7" x14ac:dyDescent="0.25">
      <c r="A84">
        <v>525</v>
      </c>
      <c r="B84">
        <v>43.5</v>
      </c>
      <c r="C84">
        <v>27</v>
      </c>
      <c r="D84">
        <v>1800</v>
      </c>
      <c r="E84">
        <v>18</v>
      </c>
      <c r="F84">
        <v>289.170224985235</v>
      </c>
      <c r="G84">
        <v>3.9913100190460604E-3</v>
      </c>
    </row>
    <row r="85" spans="1:7" x14ac:dyDescent="0.25">
      <c r="A85">
        <v>530</v>
      </c>
      <c r="B85">
        <v>44</v>
      </c>
      <c r="C85">
        <v>27.2</v>
      </c>
      <c r="D85">
        <v>1820</v>
      </c>
      <c r="E85">
        <v>18.2</v>
      </c>
      <c r="F85">
        <v>291.38146399265202</v>
      </c>
      <c r="G85">
        <v>4.0218301583081397E-3</v>
      </c>
    </row>
    <row r="86" spans="1:7" x14ac:dyDescent="0.25">
      <c r="A86">
        <v>535</v>
      </c>
      <c r="B86">
        <v>44.5</v>
      </c>
      <c r="C86">
        <v>27.4</v>
      </c>
      <c r="D86">
        <v>1840</v>
      </c>
      <c r="E86">
        <v>18.399999999999999</v>
      </c>
      <c r="F86">
        <v>293.44719027867097</v>
      </c>
      <c r="G86">
        <v>4.0503428317606397E-3</v>
      </c>
    </row>
    <row r="87" spans="1:7" x14ac:dyDescent="0.25">
      <c r="A87">
        <v>540</v>
      </c>
      <c r="B87">
        <v>45</v>
      </c>
      <c r="C87">
        <v>27.6</v>
      </c>
      <c r="D87">
        <v>1860</v>
      </c>
      <c r="E87">
        <v>18.600000000000001</v>
      </c>
      <c r="F87">
        <v>295.672818418026</v>
      </c>
      <c r="G87">
        <v>4.0810625068843304E-3</v>
      </c>
    </row>
    <row r="88" spans="1:7" x14ac:dyDescent="0.25">
      <c r="A88">
        <v>545</v>
      </c>
      <c r="B88">
        <v>45.5</v>
      </c>
      <c r="C88">
        <v>27.8</v>
      </c>
      <c r="D88">
        <v>1880</v>
      </c>
      <c r="E88">
        <v>18.8</v>
      </c>
      <c r="F88">
        <v>297.97547440607599</v>
      </c>
      <c r="G88">
        <v>4.1128445882350198E-3</v>
      </c>
    </row>
    <row r="89" spans="1:7" x14ac:dyDescent="0.25">
      <c r="A89">
        <v>550</v>
      </c>
      <c r="B89">
        <v>46</v>
      </c>
      <c r="C89">
        <v>28</v>
      </c>
      <c r="D89">
        <v>1900</v>
      </c>
      <c r="E89">
        <v>19</v>
      </c>
      <c r="F89">
        <v>300.193046926129</v>
      </c>
      <c r="G89">
        <v>4.1434532031416798E-3</v>
      </c>
    </row>
    <row r="90" spans="1:7" x14ac:dyDescent="0.25">
      <c r="A90">
        <v>555</v>
      </c>
      <c r="B90">
        <v>46.5</v>
      </c>
      <c r="C90">
        <v>28.2</v>
      </c>
      <c r="D90">
        <v>1920</v>
      </c>
      <c r="E90">
        <v>19.2</v>
      </c>
      <c r="F90">
        <v>302.07142014697303</v>
      </c>
      <c r="G90">
        <v>4.16937959380447E-3</v>
      </c>
    </row>
    <row r="91" spans="1:7" x14ac:dyDescent="0.25">
      <c r="A91">
        <v>560</v>
      </c>
      <c r="B91">
        <v>47</v>
      </c>
      <c r="C91">
        <v>28.4</v>
      </c>
      <c r="D91">
        <v>1940</v>
      </c>
      <c r="E91">
        <v>19.399999999999999</v>
      </c>
      <c r="F91">
        <v>303.87933200839501</v>
      </c>
      <c r="G91">
        <v>4.1943336836993599E-3</v>
      </c>
    </row>
    <row r="92" spans="1:7" x14ac:dyDescent="0.25">
      <c r="A92">
        <v>565</v>
      </c>
      <c r="B92">
        <v>47.5</v>
      </c>
      <c r="C92">
        <v>28.6</v>
      </c>
      <c r="D92">
        <v>1960</v>
      </c>
      <c r="E92">
        <v>19.600000000000001</v>
      </c>
      <c r="F92">
        <v>305.53538730058199</v>
      </c>
      <c r="G92">
        <v>4.2171915993094401E-3</v>
      </c>
    </row>
    <row r="93" spans="1:7" x14ac:dyDescent="0.25">
      <c r="A93">
        <v>570</v>
      </c>
      <c r="B93">
        <v>48</v>
      </c>
      <c r="C93">
        <v>28.8</v>
      </c>
      <c r="D93">
        <v>1980</v>
      </c>
      <c r="E93">
        <v>19.8</v>
      </c>
      <c r="F93">
        <v>307.13196448398799</v>
      </c>
      <c r="G93">
        <v>4.23922878690063E-3</v>
      </c>
    </row>
    <row r="94" spans="1:7" x14ac:dyDescent="0.25">
      <c r="A94">
        <v>575</v>
      </c>
      <c r="B94">
        <v>48.5</v>
      </c>
      <c r="C94">
        <v>29</v>
      </c>
      <c r="D94">
        <v>2000</v>
      </c>
      <c r="E94">
        <v>20</v>
      </c>
      <c r="F94">
        <v>308.15878366241702</v>
      </c>
      <c r="G94">
        <v>4.2534016538411301E-3</v>
      </c>
    </row>
    <row r="95" spans="1:7" x14ac:dyDescent="0.25">
      <c r="A95">
        <v>580</v>
      </c>
      <c r="B95">
        <v>49</v>
      </c>
      <c r="C95">
        <v>29.2</v>
      </c>
      <c r="D95">
        <v>2020</v>
      </c>
      <c r="E95">
        <v>20.2</v>
      </c>
      <c r="F95">
        <v>309.115259118072</v>
      </c>
      <c r="G95">
        <v>4.2666036169975996E-3</v>
      </c>
    </row>
    <row r="96" spans="1:7" x14ac:dyDescent="0.25">
      <c r="A96">
        <v>585</v>
      </c>
      <c r="B96">
        <v>49.5</v>
      </c>
      <c r="C96">
        <v>29.4</v>
      </c>
      <c r="D96">
        <v>2040</v>
      </c>
      <c r="E96">
        <v>20.399999999999999</v>
      </c>
      <c r="F96">
        <v>310.06084845077203</v>
      </c>
      <c r="G96">
        <v>4.2796551715582601E-3</v>
      </c>
    </row>
    <row r="97" spans="1:7" x14ac:dyDescent="0.25">
      <c r="A97">
        <v>590</v>
      </c>
      <c r="B97">
        <v>50</v>
      </c>
      <c r="C97">
        <v>29.6</v>
      </c>
      <c r="D97">
        <v>2060</v>
      </c>
      <c r="E97">
        <v>20.6</v>
      </c>
      <c r="F97">
        <v>310.634710755821</v>
      </c>
      <c r="G97">
        <v>4.2875763028859997E-3</v>
      </c>
    </row>
    <row r="98" spans="1:7" x14ac:dyDescent="0.25">
      <c r="A98">
        <v>595</v>
      </c>
      <c r="B98">
        <v>50.5</v>
      </c>
      <c r="C98">
        <v>29.8</v>
      </c>
      <c r="D98">
        <v>2080</v>
      </c>
      <c r="E98">
        <v>20.8</v>
      </c>
      <c r="F98">
        <v>311.37468229438599</v>
      </c>
      <c r="G98">
        <v>4.29778988473117E-3</v>
      </c>
    </row>
    <row r="99" spans="1:7" x14ac:dyDescent="0.25">
      <c r="A99">
        <v>600</v>
      </c>
      <c r="B99">
        <v>51</v>
      </c>
      <c r="C99">
        <v>30</v>
      </c>
      <c r="D99">
        <v>2100</v>
      </c>
      <c r="E99">
        <v>21</v>
      </c>
      <c r="F99">
        <v>312.09075874829102</v>
      </c>
      <c r="G99">
        <v>4.3076735455542803E-3</v>
      </c>
    </row>
    <row r="100" spans="1:7" x14ac:dyDescent="0.25">
      <c r="A100">
        <v>605</v>
      </c>
      <c r="B100">
        <v>51.5</v>
      </c>
      <c r="C100">
        <v>30.2</v>
      </c>
      <c r="D100">
        <v>2120</v>
      </c>
      <c r="E100">
        <v>21.2</v>
      </c>
      <c r="F100">
        <v>312.77863514997</v>
      </c>
      <c r="G100">
        <v>4.3171686120331201E-3</v>
      </c>
    </row>
    <row r="101" spans="1:7" x14ac:dyDescent="0.25">
      <c r="A101">
        <v>610</v>
      </c>
      <c r="B101">
        <v>52</v>
      </c>
      <c r="C101">
        <v>30.4</v>
      </c>
      <c r="D101">
        <v>2140</v>
      </c>
      <c r="E101">
        <v>21.4</v>
      </c>
      <c r="F101">
        <v>313.355253557477</v>
      </c>
      <c r="G101">
        <v>4.3251272290945001E-3</v>
      </c>
    </row>
    <row r="102" spans="1:7" x14ac:dyDescent="0.25">
      <c r="A102">
        <v>615</v>
      </c>
      <c r="B102">
        <v>52.5</v>
      </c>
      <c r="C102">
        <v>30.6</v>
      </c>
      <c r="D102">
        <v>2160</v>
      </c>
      <c r="E102">
        <v>21.6</v>
      </c>
      <c r="F102">
        <v>313.87091494424902</v>
      </c>
      <c r="G102">
        <v>4.3322446290403596E-3</v>
      </c>
    </row>
    <row r="103" spans="1:7" x14ac:dyDescent="0.25">
      <c r="A103">
        <v>620</v>
      </c>
      <c r="B103">
        <v>53</v>
      </c>
      <c r="C103">
        <v>30.8</v>
      </c>
      <c r="D103">
        <v>2180</v>
      </c>
      <c r="E103">
        <v>21.8</v>
      </c>
      <c r="F103">
        <v>314.404915411621</v>
      </c>
      <c r="G103">
        <v>4.3396155815571503E-3</v>
      </c>
    </row>
    <row r="104" spans="1:7" x14ac:dyDescent="0.25">
      <c r="A104">
        <v>625</v>
      </c>
      <c r="B104">
        <v>53.5</v>
      </c>
      <c r="C104">
        <v>31</v>
      </c>
      <c r="D104">
        <v>2200</v>
      </c>
      <c r="E104">
        <v>22</v>
      </c>
      <c r="F104">
        <v>314.87999878809302</v>
      </c>
      <c r="G104">
        <v>4.3461730238050196E-3</v>
      </c>
    </row>
    <row r="105" spans="1:7" x14ac:dyDescent="0.25">
      <c r="A105">
        <v>630</v>
      </c>
      <c r="B105">
        <v>54</v>
      </c>
      <c r="C105">
        <v>31.2</v>
      </c>
      <c r="D105">
        <v>2220</v>
      </c>
      <c r="E105">
        <v>22.2</v>
      </c>
      <c r="F105">
        <v>315.29874054073599</v>
      </c>
      <c r="G105">
        <v>4.3519546743482299E-3</v>
      </c>
    </row>
    <row r="106" spans="1:7" x14ac:dyDescent="0.25">
      <c r="A106">
        <v>635</v>
      </c>
      <c r="B106">
        <v>54.5</v>
      </c>
      <c r="C106">
        <v>31.4</v>
      </c>
      <c r="D106">
        <v>2240</v>
      </c>
      <c r="E106">
        <v>22.4</v>
      </c>
      <c r="F106">
        <v>315.689102753447</v>
      </c>
      <c r="G106">
        <v>4.3573428411036704E-3</v>
      </c>
    </row>
    <row r="107" spans="1:7" x14ac:dyDescent="0.25">
      <c r="A107">
        <v>640</v>
      </c>
      <c r="B107">
        <v>55</v>
      </c>
      <c r="C107">
        <v>31.6</v>
      </c>
      <c r="D107">
        <v>2260</v>
      </c>
      <c r="E107">
        <v>22.6</v>
      </c>
      <c r="F107">
        <v>316.040367685494</v>
      </c>
      <c r="G107">
        <v>4.3621913064271203E-3</v>
      </c>
    </row>
    <row r="108" spans="1:7" x14ac:dyDescent="0.25">
      <c r="A108">
        <v>645</v>
      </c>
      <c r="B108">
        <v>55.5</v>
      </c>
      <c r="C108">
        <v>31.8</v>
      </c>
      <c r="D108">
        <v>2280</v>
      </c>
      <c r="E108">
        <v>22.8</v>
      </c>
      <c r="F108">
        <v>316.32800795405802</v>
      </c>
      <c r="G108">
        <v>4.3661615345627E-3</v>
      </c>
    </row>
    <row r="109" spans="1:7" x14ac:dyDescent="0.25">
      <c r="A109">
        <v>650</v>
      </c>
      <c r="B109">
        <v>56</v>
      </c>
      <c r="C109">
        <v>32</v>
      </c>
      <c r="D109">
        <v>2300</v>
      </c>
      <c r="E109">
        <v>23</v>
      </c>
      <c r="F109">
        <v>316.550970887365</v>
      </c>
      <c r="G109">
        <v>4.3692390900105203E-3</v>
      </c>
    </row>
    <row r="110" spans="1:7" x14ac:dyDescent="0.25">
      <c r="A110">
        <v>655</v>
      </c>
      <c r="B110">
        <v>56.5</v>
      </c>
      <c r="C110">
        <v>32.200000000000003</v>
      </c>
      <c r="D110">
        <v>2320</v>
      </c>
      <c r="E110">
        <v>23.2</v>
      </c>
      <c r="F110">
        <v>316.727707519425</v>
      </c>
      <c r="G110">
        <v>4.3716784566640802E-3</v>
      </c>
    </row>
    <row r="111" spans="1:7" x14ac:dyDescent="0.25">
      <c r="A111">
        <v>660</v>
      </c>
      <c r="B111">
        <v>57</v>
      </c>
      <c r="C111">
        <v>32.4</v>
      </c>
      <c r="D111">
        <v>2340</v>
      </c>
      <c r="E111">
        <v>23.4</v>
      </c>
      <c r="F111">
        <v>316.85097059278399</v>
      </c>
      <c r="G111">
        <v>4.3733802158385498E-3</v>
      </c>
    </row>
    <row r="112" spans="1:7" x14ac:dyDescent="0.25">
      <c r="A112">
        <v>665</v>
      </c>
      <c r="B112">
        <v>57.5</v>
      </c>
      <c r="C112">
        <v>32.6</v>
      </c>
      <c r="D112">
        <v>2360</v>
      </c>
      <c r="E112">
        <v>23.6</v>
      </c>
      <c r="F112">
        <v>316.92240247272298</v>
      </c>
      <c r="G112">
        <v>4.3743664864450598E-3</v>
      </c>
    </row>
    <row r="113" spans="1:7" x14ac:dyDescent="0.25">
      <c r="A113">
        <v>675</v>
      </c>
      <c r="B113">
        <v>58.5</v>
      </c>
      <c r="C113">
        <v>33</v>
      </c>
      <c r="D113">
        <v>2400</v>
      </c>
      <c r="E113">
        <v>24</v>
      </c>
      <c r="F113">
        <v>316.96940891165298</v>
      </c>
      <c r="G113">
        <v>4.3750184122473001E-3</v>
      </c>
    </row>
    <row r="114" spans="1:7" x14ac:dyDescent="0.25">
      <c r="A114">
        <v>680</v>
      </c>
      <c r="B114">
        <v>59</v>
      </c>
      <c r="C114">
        <v>33.200000000000003</v>
      </c>
      <c r="D114">
        <v>2420</v>
      </c>
      <c r="E114">
        <v>24.2</v>
      </c>
      <c r="F114">
        <v>316.97658385926701</v>
      </c>
      <c r="G114">
        <v>4.3751180637627797E-3</v>
      </c>
    </row>
    <row r="115" spans="1:7" x14ac:dyDescent="0.25">
      <c r="A115">
        <v>685</v>
      </c>
      <c r="B115">
        <v>59.5</v>
      </c>
      <c r="C115">
        <v>33.4</v>
      </c>
      <c r="D115">
        <v>2440</v>
      </c>
      <c r="E115">
        <v>24.4</v>
      </c>
      <c r="F115">
        <v>317.024602391445</v>
      </c>
      <c r="G115">
        <v>4.3757806997746203E-3</v>
      </c>
    </row>
    <row r="116" spans="1:7" x14ac:dyDescent="0.25">
      <c r="A116">
        <v>690</v>
      </c>
      <c r="B116">
        <v>60</v>
      </c>
      <c r="C116">
        <v>33.6</v>
      </c>
      <c r="D116">
        <v>2460</v>
      </c>
      <c r="E116">
        <v>24.6</v>
      </c>
      <c r="F116">
        <v>317.100543245957</v>
      </c>
      <c r="G116">
        <v>4.3768293689936399E-3</v>
      </c>
    </row>
    <row r="117" spans="1:7" x14ac:dyDescent="0.25">
      <c r="A117">
        <v>695</v>
      </c>
      <c r="B117">
        <v>60.5</v>
      </c>
      <c r="C117">
        <v>33.799999999999997</v>
      </c>
      <c r="D117">
        <v>2480</v>
      </c>
      <c r="E117">
        <v>24.8</v>
      </c>
      <c r="F117">
        <v>317.32758273165001</v>
      </c>
      <c r="G117">
        <v>4.3799623381346403E-3</v>
      </c>
    </row>
    <row r="118" spans="1:7" x14ac:dyDescent="0.25">
      <c r="A118">
        <v>700</v>
      </c>
      <c r="B118">
        <v>61</v>
      </c>
      <c r="C118">
        <v>34</v>
      </c>
      <c r="D118">
        <v>2500</v>
      </c>
      <c r="E118">
        <v>25</v>
      </c>
      <c r="F118">
        <v>320.22051734872599</v>
      </c>
      <c r="G118">
        <v>4.4209304032847199E-3</v>
      </c>
    </row>
    <row r="119" spans="1:7" x14ac:dyDescent="0.25">
      <c r="A119">
        <v>705</v>
      </c>
      <c r="B119">
        <v>61.5</v>
      </c>
      <c r="C119">
        <v>34.200000000000003</v>
      </c>
      <c r="D119">
        <v>2520</v>
      </c>
      <c r="E119">
        <v>25.2</v>
      </c>
      <c r="F119">
        <v>325.68763516052201</v>
      </c>
      <c r="G119">
        <v>4.4964220141991904E-3</v>
      </c>
    </row>
    <row r="120" spans="1:7" x14ac:dyDescent="0.25">
      <c r="A120">
        <v>715</v>
      </c>
      <c r="B120">
        <v>62.5</v>
      </c>
      <c r="C120">
        <v>34.6</v>
      </c>
      <c r="D120">
        <v>2560</v>
      </c>
      <c r="E120">
        <v>25.6</v>
      </c>
      <c r="F120">
        <v>348.67880945014599</v>
      </c>
      <c r="G120">
        <v>4.8129041679203502E-3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00"/>
  <sheetViews>
    <sheetView workbookViewId="0">
      <selection activeCell="A115" sqref="A115:E115"/>
    </sheetView>
  </sheetViews>
  <sheetFormatPr defaultRowHeight="15" x14ac:dyDescent="0.25"/>
  <cols>
    <col min="1" max="1" width="18.5703125" customWidth="1"/>
    <col min="2" max="2" width="14.5703125" bestFit="1" customWidth="1"/>
    <col min="3" max="3" width="18.7109375" bestFit="1" customWidth="1"/>
    <col min="4" max="4" width="12.28515625" bestFit="1" customWidth="1"/>
    <col min="5" max="5" width="14.5703125" bestFit="1" customWidth="1"/>
  </cols>
  <sheetData>
    <row r="1" spans="1:5" x14ac:dyDescent="0.25">
      <c r="A1" t="s">
        <v>42</v>
      </c>
      <c r="B1" t="s">
        <v>43</v>
      </c>
      <c r="C1" t="s">
        <v>44</v>
      </c>
      <c r="D1" t="s">
        <v>45</v>
      </c>
      <c r="E1" t="s">
        <v>46</v>
      </c>
    </row>
    <row r="2" spans="1:5" x14ac:dyDescent="0.25">
      <c r="A2">
        <v>1000</v>
      </c>
      <c r="B2">
        <v>10</v>
      </c>
      <c r="C2">
        <v>10</v>
      </c>
      <c r="D2">
        <v>1000</v>
      </c>
      <c r="E2">
        <v>-1E-3</v>
      </c>
    </row>
    <row r="3" spans="1:5" x14ac:dyDescent="0.25">
      <c r="A3">
        <v>1050</v>
      </c>
      <c r="B3">
        <v>10.199999999999999</v>
      </c>
      <c r="C3">
        <v>10.199999999999999</v>
      </c>
      <c r="D3">
        <v>1030</v>
      </c>
      <c r="E3">
        <v>-5.0000000000000001E-3</v>
      </c>
    </row>
    <row r="4" spans="1:5" x14ac:dyDescent="0.25">
      <c r="A4">
        <v>1100</v>
      </c>
      <c r="B4">
        <v>10.4</v>
      </c>
      <c r="C4">
        <v>10.4</v>
      </c>
      <c r="D4">
        <v>1060</v>
      </c>
      <c r="E4">
        <v>-8.9999999999999993E-3</v>
      </c>
    </row>
    <row r="5" spans="1:5" x14ac:dyDescent="0.25">
      <c r="A5">
        <v>1150</v>
      </c>
      <c r="B5">
        <v>10.6</v>
      </c>
      <c r="C5">
        <v>10.6</v>
      </c>
      <c r="D5">
        <v>1090</v>
      </c>
      <c r="E5">
        <v>-1.2999999999999999E-2</v>
      </c>
    </row>
    <row r="6" spans="1:5" x14ac:dyDescent="0.25">
      <c r="A6">
        <v>1200</v>
      </c>
      <c r="B6">
        <v>10.8</v>
      </c>
      <c r="C6">
        <v>10.8</v>
      </c>
      <c r="D6">
        <v>1120</v>
      </c>
      <c r="E6">
        <v>-1.7000000000000001E-2</v>
      </c>
    </row>
    <row r="7" spans="1:5" x14ac:dyDescent="0.25">
      <c r="A7">
        <v>1250</v>
      </c>
      <c r="B7">
        <v>11</v>
      </c>
      <c r="C7">
        <v>11</v>
      </c>
      <c r="D7">
        <v>1150</v>
      </c>
      <c r="E7">
        <v>-2.1000000000000001E-2</v>
      </c>
    </row>
    <row r="8" spans="1:5" x14ac:dyDescent="0.25">
      <c r="A8">
        <v>1300</v>
      </c>
      <c r="B8">
        <v>11.2</v>
      </c>
      <c r="C8">
        <v>11.2</v>
      </c>
      <c r="D8">
        <v>1180</v>
      </c>
      <c r="E8">
        <v>-2.5000000000000001E-2</v>
      </c>
    </row>
    <row r="9" spans="1:5" x14ac:dyDescent="0.25">
      <c r="A9">
        <v>1350</v>
      </c>
      <c r="B9">
        <v>11.4</v>
      </c>
      <c r="C9">
        <v>11.4</v>
      </c>
      <c r="D9">
        <v>1210</v>
      </c>
      <c r="E9">
        <v>-2.9000000000000001E-2</v>
      </c>
    </row>
    <row r="10" spans="1:5" x14ac:dyDescent="0.25">
      <c r="A10">
        <v>1400</v>
      </c>
      <c r="B10">
        <v>11.6</v>
      </c>
      <c r="C10">
        <v>11.6</v>
      </c>
      <c r="D10">
        <v>1240</v>
      </c>
      <c r="E10">
        <v>-3.3000000000000002E-2</v>
      </c>
    </row>
    <row r="11" spans="1:5" x14ac:dyDescent="0.25">
      <c r="A11">
        <v>1450</v>
      </c>
      <c r="B11">
        <v>11.8</v>
      </c>
      <c r="C11">
        <v>11.8</v>
      </c>
      <c r="D11">
        <v>1270</v>
      </c>
      <c r="E11">
        <v>-3.6999999999999998E-2</v>
      </c>
    </row>
    <row r="12" spans="1:5" x14ac:dyDescent="0.25">
      <c r="A12">
        <v>1500</v>
      </c>
      <c r="B12">
        <v>12</v>
      </c>
      <c r="C12">
        <v>12</v>
      </c>
      <c r="D12">
        <v>1300</v>
      </c>
      <c r="E12">
        <v>-4.1000000000000002E-2</v>
      </c>
    </row>
    <row r="13" spans="1:5" x14ac:dyDescent="0.25">
      <c r="A13">
        <v>1550</v>
      </c>
      <c r="B13">
        <v>12.2</v>
      </c>
      <c r="C13">
        <v>12.2</v>
      </c>
      <c r="D13">
        <v>1330</v>
      </c>
      <c r="E13">
        <v>-4.4999999999999998E-2</v>
      </c>
    </row>
    <row r="14" spans="1:5" x14ac:dyDescent="0.25">
      <c r="A14">
        <v>1600</v>
      </c>
      <c r="B14">
        <v>12.4</v>
      </c>
      <c r="C14">
        <v>12.4</v>
      </c>
      <c r="D14">
        <v>1360</v>
      </c>
      <c r="E14">
        <v>-4.9000000000000002E-2</v>
      </c>
    </row>
    <row r="15" spans="1:5" x14ac:dyDescent="0.25">
      <c r="A15">
        <v>1650</v>
      </c>
      <c r="B15">
        <v>12.6</v>
      </c>
      <c r="C15">
        <v>12.6</v>
      </c>
      <c r="D15">
        <v>1390</v>
      </c>
      <c r="E15">
        <v>-5.2999999999999999E-2</v>
      </c>
    </row>
    <row r="16" spans="1:5" x14ac:dyDescent="0.25">
      <c r="A16">
        <v>1700</v>
      </c>
      <c r="B16">
        <v>12.8</v>
      </c>
      <c r="C16">
        <v>12.8</v>
      </c>
      <c r="D16">
        <v>1420</v>
      </c>
      <c r="E16">
        <v>-5.7000000000000002E-2</v>
      </c>
    </row>
    <row r="17" spans="1:5" x14ac:dyDescent="0.25">
      <c r="A17">
        <v>1750</v>
      </c>
      <c r="B17">
        <v>13</v>
      </c>
      <c r="C17">
        <v>13</v>
      </c>
      <c r="D17">
        <v>1450</v>
      </c>
      <c r="E17">
        <v>-6.0999999999999999E-2</v>
      </c>
    </row>
    <row r="18" spans="1:5" x14ac:dyDescent="0.25">
      <c r="A18">
        <v>1800</v>
      </c>
      <c r="B18">
        <v>13.2</v>
      </c>
      <c r="C18">
        <v>13.2</v>
      </c>
      <c r="D18">
        <v>1480</v>
      </c>
      <c r="E18">
        <v>-6.5000000000000002E-2</v>
      </c>
    </row>
    <row r="19" spans="1:5" x14ac:dyDescent="0.25">
      <c r="A19">
        <v>1850</v>
      </c>
      <c r="B19">
        <v>13.4</v>
      </c>
      <c r="C19">
        <v>13.4</v>
      </c>
      <c r="D19">
        <v>1510</v>
      </c>
      <c r="E19">
        <v>-6.9000000000000006E-2</v>
      </c>
    </row>
    <row r="20" spans="1:5" x14ac:dyDescent="0.25">
      <c r="A20">
        <v>1900</v>
      </c>
      <c r="B20">
        <v>13.6</v>
      </c>
      <c r="C20">
        <v>13.6</v>
      </c>
      <c r="D20">
        <v>1540</v>
      </c>
      <c r="E20">
        <v>-7.2999999999999995E-2</v>
      </c>
    </row>
    <row r="21" spans="1:5" x14ac:dyDescent="0.25">
      <c r="A21">
        <v>1950</v>
      </c>
      <c r="B21">
        <v>13.8</v>
      </c>
      <c r="C21">
        <v>13.8</v>
      </c>
      <c r="D21">
        <v>1570</v>
      </c>
      <c r="E21">
        <v>-7.6999999999999999E-2</v>
      </c>
    </row>
    <row r="22" spans="1:5" x14ac:dyDescent="0.25">
      <c r="A22">
        <v>2000</v>
      </c>
      <c r="B22">
        <v>14</v>
      </c>
      <c r="C22">
        <v>14</v>
      </c>
      <c r="D22">
        <v>1600</v>
      </c>
      <c r="E22">
        <v>-8.1000000000000003E-2</v>
      </c>
    </row>
    <row r="23" spans="1:5" x14ac:dyDescent="0.25">
      <c r="A23">
        <v>2050</v>
      </c>
      <c r="B23">
        <v>14.2</v>
      </c>
      <c r="C23">
        <v>14.2</v>
      </c>
      <c r="D23">
        <v>1630</v>
      </c>
      <c r="E23">
        <v>-8.5000000000000006E-2</v>
      </c>
    </row>
    <row r="24" spans="1:5" x14ac:dyDescent="0.25">
      <c r="A24">
        <v>2100</v>
      </c>
      <c r="B24">
        <v>14.4</v>
      </c>
      <c r="C24">
        <v>14.4</v>
      </c>
      <c r="D24">
        <v>1660</v>
      </c>
      <c r="E24">
        <v>-8.8999999999999996E-2</v>
      </c>
    </row>
    <row r="25" spans="1:5" x14ac:dyDescent="0.25">
      <c r="A25">
        <v>2150</v>
      </c>
      <c r="B25">
        <v>14.6</v>
      </c>
      <c r="C25">
        <v>14.6</v>
      </c>
      <c r="D25">
        <v>1690</v>
      </c>
      <c r="E25">
        <v>-9.2999999999999999E-2</v>
      </c>
    </row>
    <row r="26" spans="1:5" x14ac:dyDescent="0.25">
      <c r="A26">
        <v>2200</v>
      </c>
      <c r="B26">
        <v>14.8</v>
      </c>
      <c r="C26">
        <v>14.8</v>
      </c>
      <c r="D26">
        <v>1720</v>
      </c>
      <c r="E26">
        <v>-9.7000000000000003E-2</v>
      </c>
    </row>
    <row r="27" spans="1:5" x14ac:dyDescent="0.25">
      <c r="A27">
        <v>2250</v>
      </c>
      <c r="B27">
        <v>15</v>
      </c>
      <c r="C27">
        <v>15</v>
      </c>
      <c r="D27">
        <v>1750</v>
      </c>
      <c r="E27">
        <v>-0.10100000000000001</v>
      </c>
    </row>
    <row r="28" spans="1:5" x14ac:dyDescent="0.25">
      <c r="A28">
        <v>2300</v>
      </c>
      <c r="B28">
        <v>15.2</v>
      </c>
      <c r="C28">
        <v>15.2</v>
      </c>
      <c r="D28">
        <v>1780</v>
      </c>
      <c r="E28">
        <v>-0.105</v>
      </c>
    </row>
    <row r="29" spans="1:5" x14ac:dyDescent="0.25">
      <c r="A29">
        <v>2350</v>
      </c>
      <c r="B29">
        <v>15.4</v>
      </c>
      <c r="C29">
        <v>15.4</v>
      </c>
      <c r="D29">
        <v>1810</v>
      </c>
      <c r="E29">
        <v>-0.109</v>
      </c>
    </row>
    <row r="30" spans="1:5" x14ac:dyDescent="0.25">
      <c r="A30">
        <v>2400</v>
      </c>
      <c r="B30">
        <v>15.6</v>
      </c>
      <c r="C30">
        <v>15.6</v>
      </c>
      <c r="D30">
        <v>1840</v>
      </c>
      <c r="E30">
        <v>-0.113</v>
      </c>
    </row>
    <row r="31" spans="1:5" x14ac:dyDescent="0.25">
      <c r="A31">
        <v>2450</v>
      </c>
      <c r="B31">
        <v>15.8</v>
      </c>
      <c r="C31">
        <v>15.8</v>
      </c>
      <c r="D31">
        <v>1870</v>
      </c>
      <c r="E31">
        <v>-0.11700000000000001</v>
      </c>
    </row>
    <row r="32" spans="1:5" x14ac:dyDescent="0.25">
      <c r="A32">
        <v>2500</v>
      </c>
      <c r="B32">
        <v>16</v>
      </c>
      <c r="C32">
        <v>16</v>
      </c>
      <c r="D32">
        <v>1900</v>
      </c>
      <c r="E32">
        <v>-0.121</v>
      </c>
    </row>
    <row r="33" spans="1:5" x14ac:dyDescent="0.25">
      <c r="A33">
        <v>2550</v>
      </c>
      <c r="B33">
        <v>16.2</v>
      </c>
      <c r="C33">
        <v>16.2</v>
      </c>
      <c r="D33">
        <v>1930</v>
      </c>
      <c r="E33">
        <v>-0.125</v>
      </c>
    </row>
    <row r="34" spans="1:5" x14ac:dyDescent="0.25">
      <c r="A34">
        <v>2600</v>
      </c>
      <c r="B34">
        <v>16.399999999999999</v>
      </c>
      <c r="C34">
        <v>16.399999999999999</v>
      </c>
      <c r="D34">
        <v>1960</v>
      </c>
      <c r="E34">
        <v>-0.129</v>
      </c>
    </row>
    <row r="35" spans="1:5" x14ac:dyDescent="0.25">
      <c r="A35">
        <v>2650</v>
      </c>
      <c r="B35">
        <v>16.600000000000001</v>
      </c>
      <c r="C35">
        <v>16.600000000000001</v>
      </c>
      <c r="D35">
        <v>1990</v>
      </c>
      <c r="E35">
        <v>-0.13300000000000001</v>
      </c>
    </row>
    <row r="36" spans="1:5" x14ac:dyDescent="0.25">
      <c r="A36">
        <v>2700</v>
      </c>
      <c r="B36">
        <v>16.8</v>
      </c>
      <c r="C36">
        <v>16.8</v>
      </c>
      <c r="D36">
        <v>2020</v>
      </c>
      <c r="E36">
        <v>-0.13700000000000001</v>
      </c>
    </row>
    <row r="37" spans="1:5" x14ac:dyDescent="0.25">
      <c r="A37">
        <v>2750</v>
      </c>
      <c r="B37">
        <v>17</v>
      </c>
      <c r="C37">
        <v>17</v>
      </c>
      <c r="D37">
        <v>2050</v>
      </c>
      <c r="E37">
        <v>-0.14099999999999999</v>
      </c>
    </row>
    <row r="38" spans="1:5" x14ac:dyDescent="0.25">
      <c r="A38">
        <v>2800</v>
      </c>
      <c r="B38">
        <v>17.2</v>
      </c>
      <c r="C38">
        <v>17.2</v>
      </c>
      <c r="D38">
        <v>2080</v>
      </c>
      <c r="E38">
        <v>-0.14499999999999999</v>
      </c>
    </row>
    <row r="39" spans="1:5" x14ac:dyDescent="0.25">
      <c r="A39">
        <v>2850</v>
      </c>
      <c r="B39">
        <v>17.399999999999999</v>
      </c>
      <c r="C39">
        <v>17.399999999999999</v>
      </c>
      <c r="D39">
        <v>2110</v>
      </c>
      <c r="E39">
        <v>-0.14899999999999999</v>
      </c>
    </row>
    <row r="40" spans="1:5" x14ac:dyDescent="0.25">
      <c r="A40">
        <v>2900</v>
      </c>
      <c r="B40">
        <v>17.600000000000001</v>
      </c>
      <c r="C40">
        <v>17.600000000000001</v>
      </c>
      <c r="D40">
        <v>2140</v>
      </c>
      <c r="E40">
        <v>-0.153</v>
      </c>
    </row>
    <row r="41" spans="1:5" x14ac:dyDescent="0.25">
      <c r="A41">
        <v>2950</v>
      </c>
      <c r="B41">
        <v>17.8</v>
      </c>
      <c r="C41">
        <v>17.8</v>
      </c>
      <c r="D41">
        <v>2170</v>
      </c>
      <c r="E41">
        <v>-0.157</v>
      </c>
    </row>
    <row r="42" spans="1:5" x14ac:dyDescent="0.25">
      <c r="A42">
        <v>3000</v>
      </c>
      <c r="B42">
        <v>18</v>
      </c>
      <c r="C42">
        <v>18</v>
      </c>
      <c r="D42">
        <v>2200</v>
      </c>
      <c r="E42">
        <v>-0.161</v>
      </c>
    </row>
    <row r="43" spans="1:5" x14ac:dyDescent="0.25">
      <c r="A43">
        <v>3050</v>
      </c>
      <c r="B43">
        <v>18.2</v>
      </c>
      <c r="C43">
        <v>18.2</v>
      </c>
      <c r="D43">
        <v>2230</v>
      </c>
      <c r="E43">
        <v>-0.16500000000000001</v>
      </c>
    </row>
    <row r="44" spans="1:5" x14ac:dyDescent="0.25">
      <c r="A44">
        <v>3100</v>
      </c>
      <c r="B44">
        <v>18.399999999999999</v>
      </c>
      <c r="C44">
        <v>18.399999999999999</v>
      </c>
      <c r="D44">
        <v>2260</v>
      </c>
      <c r="E44">
        <v>-0.16900000000000001</v>
      </c>
    </row>
    <row r="45" spans="1:5" x14ac:dyDescent="0.25">
      <c r="A45">
        <v>3150</v>
      </c>
      <c r="B45">
        <v>18.600000000000001</v>
      </c>
      <c r="C45">
        <v>18.600000000000001</v>
      </c>
      <c r="D45">
        <v>2290</v>
      </c>
      <c r="E45">
        <v>-0.17299999999999999</v>
      </c>
    </row>
    <row r="46" spans="1:5" x14ac:dyDescent="0.25">
      <c r="A46">
        <v>3200</v>
      </c>
      <c r="B46">
        <v>18.8</v>
      </c>
      <c r="C46">
        <v>18.8</v>
      </c>
      <c r="D46">
        <v>2320</v>
      </c>
      <c r="E46">
        <v>-0.17699999999999999</v>
      </c>
    </row>
    <row r="47" spans="1:5" x14ac:dyDescent="0.25">
      <c r="A47">
        <v>3250</v>
      </c>
      <c r="B47">
        <v>19</v>
      </c>
      <c r="C47">
        <v>19</v>
      </c>
      <c r="D47">
        <v>2350</v>
      </c>
      <c r="E47">
        <v>-0.18099999999999999</v>
      </c>
    </row>
    <row r="48" spans="1:5" x14ac:dyDescent="0.25">
      <c r="A48">
        <v>3300</v>
      </c>
      <c r="B48">
        <v>19.2</v>
      </c>
      <c r="C48">
        <v>19.2</v>
      </c>
      <c r="D48">
        <v>2380</v>
      </c>
      <c r="E48">
        <v>-0.185</v>
      </c>
    </row>
    <row r="49" spans="1:5" x14ac:dyDescent="0.25">
      <c r="A49">
        <v>3350</v>
      </c>
      <c r="B49">
        <v>19.399999999999999</v>
      </c>
      <c r="C49">
        <v>19.399999999999999</v>
      </c>
      <c r="D49">
        <v>2410</v>
      </c>
      <c r="E49">
        <v>-0.189</v>
      </c>
    </row>
    <row r="50" spans="1:5" x14ac:dyDescent="0.25">
      <c r="A50">
        <v>3400</v>
      </c>
      <c r="B50">
        <v>19.600000000000001</v>
      </c>
      <c r="C50">
        <v>19.600000000000001</v>
      </c>
      <c r="D50">
        <v>2440</v>
      </c>
      <c r="E50">
        <v>-0.193</v>
      </c>
    </row>
    <row r="51" spans="1:5" x14ac:dyDescent="0.25">
      <c r="A51">
        <v>3450</v>
      </c>
      <c r="B51">
        <v>19.8</v>
      </c>
      <c r="C51">
        <v>19.8</v>
      </c>
      <c r="D51">
        <v>2470</v>
      </c>
      <c r="E51">
        <v>-0.19700000000000001</v>
      </c>
    </row>
    <row r="52" spans="1:5" x14ac:dyDescent="0.25">
      <c r="A52">
        <v>3500</v>
      </c>
      <c r="B52">
        <v>20</v>
      </c>
      <c r="C52">
        <v>20</v>
      </c>
      <c r="D52">
        <v>2500</v>
      </c>
      <c r="E52">
        <v>-0.20100000000000001</v>
      </c>
    </row>
    <row r="53" spans="1:5" x14ac:dyDescent="0.25">
      <c r="A53">
        <v>3550</v>
      </c>
      <c r="B53">
        <v>20.2</v>
      </c>
      <c r="C53">
        <v>20.2</v>
      </c>
      <c r="D53">
        <v>2530</v>
      </c>
      <c r="E53">
        <v>-0.20499999999999999</v>
      </c>
    </row>
    <row r="54" spans="1:5" x14ac:dyDescent="0.25">
      <c r="A54">
        <v>3600</v>
      </c>
      <c r="B54">
        <v>20.399999999999999</v>
      </c>
      <c r="C54">
        <v>20.6</v>
      </c>
      <c r="D54">
        <v>2560</v>
      </c>
      <c r="E54">
        <v>-0.20899999999999999</v>
      </c>
    </row>
    <row r="55" spans="1:5" x14ac:dyDescent="0.25">
      <c r="A55">
        <v>3650</v>
      </c>
      <c r="B55">
        <v>20.6</v>
      </c>
      <c r="C55">
        <v>20.8</v>
      </c>
      <c r="D55">
        <v>2590</v>
      </c>
      <c r="E55">
        <v>-0.21299999999999999</v>
      </c>
    </row>
    <row r="56" spans="1:5" x14ac:dyDescent="0.25">
      <c r="A56">
        <v>3700</v>
      </c>
      <c r="B56">
        <v>20.8</v>
      </c>
      <c r="C56">
        <v>21</v>
      </c>
      <c r="D56">
        <v>2620</v>
      </c>
      <c r="E56">
        <v>-0.217</v>
      </c>
    </row>
    <row r="57" spans="1:5" x14ac:dyDescent="0.25">
      <c r="A57">
        <v>3750</v>
      </c>
      <c r="B57">
        <v>21</v>
      </c>
      <c r="C57">
        <v>21.2</v>
      </c>
      <c r="D57">
        <v>2650</v>
      </c>
      <c r="E57">
        <v>-0.221</v>
      </c>
    </row>
    <row r="58" spans="1:5" x14ac:dyDescent="0.25">
      <c r="A58">
        <v>3800</v>
      </c>
      <c r="B58">
        <v>21.2</v>
      </c>
      <c r="C58">
        <v>21.4</v>
      </c>
      <c r="D58">
        <v>2680</v>
      </c>
      <c r="E58">
        <v>-0.22500000000000001</v>
      </c>
    </row>
    <row r="59" spans="1:5" x14ac:dyDescent="0.25">
      <c r="A59">
        <v>3850</v>
      </c>
      <c r="B59">
        <v>21.4</v>
      </c>
      <c r="C59">
        <v>21.6</v>
      </c>
      <c r="D59">
        <v>2710</v>
      </c>
      <c r="E59">
        <v>-0.22900000000000001</v>
      </c>
    </row>
    <row r="60" spans="1:5" x14ac:dyDescent="0.25">
      <c r="A60">
        <v>3900</v>
      </c>
      <c r="B60">
        <v>21.6</v>
      </c>
      <c r="C60">
        <v>21.8</v>
      </c>
      <c r="D60">
        <v>2740</v>
      </c>
      <c r="E60">
        <v>-0.23300000000000001</v>
      </c>
    </row>
    <row r="61" spans="1:5" x14ac:dyDescent="0.25">
      <c r="A61">
        <v>3950</v>
      </c>
      <c r="B61">
        <v>21.8</v>
      </c>
      <c r="C61">
        <v>22</v>
      </c>
      <c r="D61">
        <v>2770</v>
      </c>
      <c r="E61">
        <v>-0.23699999999999999</v>
      </c>
    </row>
    <row r="62" spans="1:5" x14ac:dyDescent="0.25">
      <c r="A62">
        <v>4000</v>
      </c>
      <c r="B62">
        <v>22</v>
      </c>
      <c r="C62">
        <v>22.2</v>
      </c>
      <c r="D62">
        <v>2800</v>
      </c>
      <c r="E62">
        <v>-0.24099999999999999</v>
      </c>
    </row>
    <row r="63" spans="1:5" x14ac:dyDescent="0.25">
      <c r="A63">
        <v>4050</v>
      </c>
      <c r="B63">
        <v>22.2</v>
      </c>
      <c r="C63">
        <v>22.4</v>
      </c>
      <c r="D63">
        <v>2830</v>
      </c>
      <c r="E63">
        <v>-0.245</v>
      </c>
    </row>
    <row r="64" spans="1:5" x14ac:dyDescent="0.25">
      <c r="A64">
        <v>4100</v>
      </c>
      <c r="B64">
        <v>22.4</v>
      </c>
      <c r="C64">
        <v>22.6</v>
      </c>
      <c r="D64">
        <v>2860</v>
      </c>
      <c r="E64">
        <v>-0.249</v>
      </c>
    </row>
    <row r="65" spans="1:5" x14ac:dyDescent="0.25">
      <c r="A65">
        <v>4150</v>
      </c>
      <c r="B65">
        <v>22.6</v>
      </c>
      <c r="C65">
        <v>22.8</v>
      </c>
      <c r="D65">
        <v>2890</v>
      </c>
      <c r="E65">
        <v>-0.253</v>
      </c>
    </row>
    <row r="66" spans="1:5" x14ac:dyDescent="0.25">
      <c r="A66">
        <v>4200</v>
      </c>
      <c r="B66">
        <v>22.8</v>
      </c>
      <c r="C66">
        <v>23</v>
      </c>
      <c r="D66">
        <v>2920</v>
      </c>
      <c r="E66">
        <v>-0.25700000000000001</v>
      </c>
    </row>
    <row r="67" spans="1:5" x14ac:dyDescent="0.25">
      <c r="A67">
        <v>4250</v>
      </c>
      <c r="B67">
        <v>23</v>
      </c>
      <c r="C67">
        <v>23.2</v>
      </c>
      <c r="D67">
        <v>2950</v>
      </c>
      <c r="E67">
        <v>-0.26100000000000001</v>
      </c>
    </row>
    <row r="68" spans="1:5" x14ac:dyDescent="0.25">
      <c r="A68">
        <v>4300</v>
      </c>
      <c r="B68">
        <v>23.2</v>
      </c>
      <c r="C68">
        <v>23.4</v>
      </c>
      <c r="D68">
        <v>2980</v>
      </c>
      <c r="E68">
        <v>-0.26500000000000001</v>
      </c>
    </row>
    <row r="69" spans="1:5" x14ac:dyDescent="0.25">
      <c r="A69">
        <v>4350</v>
      </c>
      <c r="B69">
        <v>23.4</v>
      </c>
      <c r="C69">
        <v>23.6</v>
      </c>
      <c r="D69">
        <v>3010</v>
      </c>
      <c r="E69">
        <v>-0.26900000000000002</v>
      </c>
    </row>
    <row r="70" spans="1:5" x14ac:dyDescent="0.25">
      <c r="A70">
        <v>4400</v>
      </c>
      <c r="B70">
        <v>23.6</v>
      </c>
      <c r="C70">
        <v>23.8</v>
      </c>
      <c r="D70">
        <v>3040</v>
      </c>
      <c r="E70">
        <v>-0.27300000000000002</v>
      </c>
    </row>
    <row r="71" spans="1:5" x14ac:dyDescent="0.25">
      <c r="A71">
        <v>4450</v>
      </c>
      <c r="B71">
        <v>23.8</v>
      </c>
      <c r="C71">
        <v>24</v>
      </c>
      <c r="D71">
        <v>3070</v>
      </c>
      <c r="E71">
        <v>-0.27700000000000002</v>
      </c>
    </row>
    <row r="72" spans="1:5" x14ac:dyDescent="0.25">
      <c r="A72">
        <v>4500</v>
      </c>
      <c r="B72">
        <v>24</v>
      </c>
      <c r="C72">
        <v>24.2</v>
      </c>
      <c r="D72">
        <v>3100</v>
      </c>
      <c r="E72">
        <v>-0.28100000000000003</v>
      </c>
    </row>
    <row r="73" spans="1:5" x14ac:dyDescent="0.25">
      <c r="A73">
        <v>4550</v>
      </c>
      <c r="B73">
        <v>24.1999999999999</v>
      </c>
      <c r="C73">
        <v>24.4</v>
      </c>
      <c r="D73">
        <v>3130</v>
      </c>
      <c r="E73">
        <v>-0.28499999999999998</v>
      </c>
    </row>
    <row r="74" spans="1:5" x14ac:dyDescent="0.25">
      <c r="A74">
        <v>4600</v>
      </c>
      <c r="B74">
        <v>24.399999999999899</v>
      </c>
      <c r="C74">
        <v>24.6</v>
      </c>
      <c r="D74">
        <v>3160</v>
      </c>
      <c r="E74">
        <v>-0.28899999999999998</v>
      </c>
    </row>
    <row r="75" spans="1:5" x14ac:dyDescent="0.25">
      <c r="A75">
        <v>4650</v>
      </c>
      <c r="B75">
        <v>24.599999999999898</v>
      </c>
      <c r="C75">
        <v>24.8</v>
      </c>
      <c r="D75">
        <v>3190</v>
      </c>
      <c r="E75">
        <v>-0.29299999999999998</v>
      </c>
    </row>
    <row r="76" spans="1:5" x14ac:dyDescent="0.25">
      <c r="A76">
        <v>4700</v>
      </c>
      <c r="B76">
        <v>24.799999999999901</v>
      </c>
      <c r="C76">
        <v>25</v>
      </c>
      <c r="D76">
        <v>3220</v>
      </c>
      <c r="E76">
        <v>-0.29699999999999999</v>
      </c>
    </row>
    <row r="77" spans="1:5" x14ac:dyDescent="0.25">
      <c r="A77">
        <v>4750</v>
      </c>
      <c r="B77">
        <v>24.999999999999901</v>
      </c>
      <c r="C77">
        <v>25.2</v>
      </c>
      <c r="D77">
        <v>3250</v>
      </c>
      <c r="E77">
        <v>-0.30099999999999999</v>
      </c>
    </row>
    <row r="78" spans="1:5" x14ac:dyDescent="0.25">
      <c r="A78">
        <v>4800</v>
      </c>
      <c r="B78">
        <v>25.1999999999999</v>
      </c>
      <c r="C78">
        <v>25.4</v>
      </c>
      <c r="D78">
        <v>3280</v>
      </c>
      <c r="E78">
        <v>-0.30499999999999999</v>
      </c>
    </row>
    <row r="79" spans="1:5" x14ac:dyDescent="0.25">
      <c r="A79">
        <v>4850</v>
      </c>
      <c r="B79">
        <v>25.399999999999899</v>
      </c>
      <c r="C79">
        <v>25.6</v>
      </c>
      <c r="D79">
        <v>3310</v>
      </c>
      <c r="E79">
        <v>-0.309</v>
      </c>
    </row>
    <row r="80" spans="1:5" x14ac:dyDescent="0.25">
      <c r="A80">
        <v>4900</v>
      </c>
      <c r="B80">
        <v>25.599999999999898</v>
      </c>
      <c r="C80">
        <v>25.8</v>
      </c>
      <c r="D80">
        <v>3340</v>
      </c>
      <c r="E80">
        <v>-0.313</v>
      </c>
    </row>
    <row r="81" spans="1:5" x14ac:dyDescent="0.25">
      <c r="A81">
        <v>4950</v>
      </c>
      <c r="B81">
        <v>25.799999999999901</v>
      </c>
      <c r="C81">
        <v>26</v>
      </c>
      <c r="D81">
        <v>3370</v>
      </c>
      <c r="E81">
        <v>-0.317</v>
      </c>
    </row>
    <row r="82" spans="1:5" x14ac:dyDescent="0.25">
      <c r="A82">
        <v>5000</v>
      </c>
      <c r="B82">
        <v>25.999999999999901</v>
      </c>
      <c r="C82">
        <v>26.4</v>
      </c>
      <c r="D82">
        <v>3400</v>
      </c>
      <c r="E82">
        <v>-0.32100000000000001</v>
      </c>
    </row>
    <row r="83" spans="1:5" x14ac:dyDescent="0.25">
      <c r="A83">
        <v>5050</v>
      </c>
      <c r="B83">
        <v>26.1999999999999</v>
      </c>
      <c r="C83">
        <v>26.6</v>
      </c>
      <c r="D83">
        <v>3430</v>
      </c>
      <c r="E83">
        <v>-0.32500000000000001</v>
      </c>
    </row>
    <row r="84" spans="1:5" x14ac:dyDescent="0.25">
      <c r="A84">
        <v>5100</v>
      </c>
      <c r="B84">
        <v>26.399999999999899</v>
      </c>
      <c r="C84">
        <v>26.8</v>
      </c>
      <c r="D84">
        <v>3460</v>
      </c>
      <c r="E84">
        <v>-0.32900000000000001</v>
      </c>
    </row>
    <row r="85" spans="1:5" x14ac:dyDescent="0.25">
      <c r="A85">
        <v>5150</v>
      </c>
      <c r="B85">
        <v>26.599999999999898</v>
      </c>
      <c r="C85">
        <v>27</v>
      </c>
      <c r="D85">
        <v>3490</v>
      </c>
      <c r="E85">
        <v>-0.33300000000000002</v>
      </c>
    </row>
    <row r="86" spans="1:5" x14ac:dyDescent="0.25">
      <c r="A86">
        <v>5200</v>
      </c>
      <c r="B86">
        <v>26.799999999999901</v>
      </c>
      <c r="C86">
        <v>27.2</v>
      </c>
      <c r="D86">
        <v>3520</v>
      </c>
      <c r="E86">
        <v>-0.33700000000000002</v>
      </c>
    </row>
    <row r="87" spans="1:5" x14ac:dyDescent="0.25">
      <c r="A87">
        <v>5250</v>
      </c>
      <c r="B87">
        <v>26.999999999999901</v>
      </c>
      <c r="C87">
        <v>27.4</v>
      </c>
      <c r="D87">
        <v>3550</v>
      </c>
      <c r="E87">
        <v>-0.34100000000000003</v>
      </c>
    </row>
    <row r="88" spans="1:5" x14ac:dyDescent="0.25">
      <c r="A88">
        <v>5300</v>
      </c>
      <c r="B88">
        <v>27.1999999999999</v>
      </c>
      <c r="C88">
        <v>27.6</v>
      </c>
      <c r="D88">
        <v>3580</v>
      </c>
      <c r="E88">
        <v>-0.34499999999999997</v>
      </c>
    </row>
    <row r="89" spans="1:5" x14ac:dyDescent="0.25">
      <c r="A89">
        <v>5350</v>
      </c>
      <c r="B89">
        <v>27.399999999999899</v>
      </c>
      <c r="C89">
        <v>27.8</v>
      </c>
      <c r="D89">
        <v>3610</v>
      </c>
      <c r="E89">
        <v>-0.34899999999999998</v>
      </c>
    </row>
    <row r="90" spans="1:5" x14ac:dyDescent="0.25">
      <c r="A90">
        <v>5400</v>
      </c>
      <c r="B90">
        <v>27.599999999999898</v>
      </c>
      <c r="C90">
        <v>28</v>
      </c>
      <c r="D90">
        <v>3640</v>
      </c>
      <c r="E90">
        <v>-0.35299999999999998</v>
      </c>
    </row>
    <row r="91" spans="1:5" x14ac:dyDescent="0.25">
      <c r="A91">
        <v>5450</v>
      </c>
      <c r="B91">
        <v>27.799999999999901</v>
      </c>
      <c r="C91">
        <v>28.2</v>
      </c>
      <c r="D91">
        <v>3670</v>
      </c>
      <c r="E91">
        <v>-0.35699999999999998</v>
      </c>
    </row>
    <row r="92" spans="1:5" x14ac:dyDescent="0.25">
      <c r="A92">
        <v>5500</v>
      </c>
      <c r="B92">
        <v>27.999999999999901</v>
      </c>
      <c r="C92">
        <v>28.4</v>
      </c>
      <c r="D92">
        <v>3700</v>
      </c>
      <c r="E92">
        <v>-0.36099999999999999</v>
      </c>
    </row>
    <row r="93" spans="1:5" x14ac:dyDescent="0.25">
      <c r="A93">
        <v>5550</v>
      </c>
      <c r="B93">
        <v>28.1999999999999</v>
      </c>
      <c r="C93">
        <v>28.6</v>
      </c>
      <c r="D93">
        <v>3730</v>
      </c>
      <c r="E93">
        <v>-0.36499999999999999</v>
      </c>
    </row>
    <row r="94" spans="1:5" x14ac:dyDescent="0.25">
      <c r="A94">
        <v>5600</v>
      </c>
      <c r="B94">
        <v>28.399999999999899</v>
      </c>
      <c r="C94">
        <v>28.8</v>
      </c>
      <c r="D94">
        <v>3760</v>
      </c>
      <c r="E94">
        <v>-0.36899999999999999</v>
      </c>
    </row>
    <row r="95" spans="1:5" x14ac:dyDescent="0.25">
      <c r="A95">
        <v>5650</v>
      </c>
      <c r="B95">
        <v>28.599999999999898</v>
      </c>
      <c r="C95">
        <v>29</v>
      </c>
      <c r="D95">
        <v>3790</v>
      </c>
      <c r="E95">
        <v>-0.373</v>
      </c>
    </row>
    <row r="96" spans="1:5" x14ac:dyDescent="0.25">
      <c r="A96">
        <v>5700</v>
      </c>
      <c r="B96">
        <v>28.799999999999901</v>
      </c>
      <c r="C96">
        <v>29.2</v>
      </c>
      <c r="D96">
        <v>3820</v>
      </c>
      <c r="E96">
        <v>-0.377</v>
      </c>
    </row>
    <row r="97" spans="1:5" x14ac:dyDescent="0.25">
      <c r="A97">
        <v>5750</v>
      </c>
      <c r="B97">
        <v>28.999999999999901</v>
      </c>
      <c r="C97">
        <v>29.4</v>
      </c>
      <c r="D97">
        <v>3850</v>
      </c>
      <c r="E97">
        <v>-0.38100000000000001</v>
      </c>
    </row>
    <row r="98" spans="1:5" x14ac:dyDescent="0.25">
      <c r="A98">
        <v>5800</v>
      </c>
      <c r="B98">
        <v>29.1999999999999</v>
      </c>
      <c r="C98">
        <v>29.6</v>
      </c>
      <c r="D98">
        <v>3880</v>
      </c>
      <c r="E98">
        <v>-0.38500000000000001</v>
      </c>
    </row>
    <row r="99" spans="1:5" x14ac:dyDescent="0.25">
      <c r="A99">
        <v>5850</v>
      </c>
      <c r="B99">
        <v>29.399999999999899</v>
      </c>
      <c r="C99">
        <v>29.8</v>
      </c>
      <c r="D99">
        <v>3910</v>
      </c>
      <c r="E99">
        <v>-0.38900000000000001</v>
      </c>
    </row>
    <row r="100" spans="1:5" x14ac:dyDescent="0.25">
      <c r="A100">
        <v>5900</v>
      </c>
      <c r="B100">
        <v>29.599999999999898</v>
      </c>
      <c r="C100">
        <v>30</v>
      </c>
      <c r="D100">
        <v>3940</v>
      </c>
      <c r="E100">
        <v>-0.39300000000000002</v>
      </c>
    </row>
    <row r="101" spans="1:5" x14ac:dyDescent="0.25">
      <c r="A101">
        <v>5950</v>
      </c>
      <c r="B101">
        <v>29.799999999999901</v>
      </c>
      <c r="C101">
        <v>30.2</v>
      </c>
      <c r="D101">
        <v>3970</v>
      </c>
      <c r="E101">
        <v>-0.39700000000000002</v>
      </c>
    </row>
    <row r="102" spans="1:5" x14ac:dyDescent="0.25">
      <c r="A102">
        <v>6000</v>
      </c>
      <c r="B102">
        <v>29.999999999999901</v>
      </c>
      <c r="C102">
        <v>30.4</v>
      </c>
      <c r="D102">
        <v>4000</v>
      </c>
      <c r="E102">
        <v>-0.40100000000000002</v>
      </c>
    </row>
    <row r="103" spans="1:5" x14ac:dyDescent="0.25">
      <c r="A103">
        <v>6050</v>
      </c>
      <c r="B103">
        <v>30.1999999999999</v>
      </c>
      <c r="C103">
        <v>30.6</v>
      </c>
      <c r="D103">
        <v>4030</v>
      </c>
      <c r="E103">
        <v>-0.40500000000000003</v>
      </c>
    </row>
    <row r="104" spans="1:5" x14ac:dyDescent="0.25">
      <c r="A104">
        <v>6100</v>
      </c>
      <c r="B104">
        <v>30.399999999999899</v>
      </c>
      <c r="C104">
        <v>30.8</v>
      </c>
      <c r="D104">
        <v>4060</v>
      </c>
      <c r="E104">
        <v>-0.40899999999999997</v>
      </c>
    </row>
    <row r="105" spans="1:5" x14ac:dyDescent="0.25">
      <c r="A105">
        <v>6150</v>
      </c>
      <c r="B105">
        <v>30.599999999999898</v>
      </c>
      <c r="C105">
        <v>31</v>
      </c>
      <c r="D105">
        <v>4090</v>
      </c>
      <c r="E105">
        <v>-0.41299999999999998</v>
      </c>
    </row>
    <row r="106" spans="1:5" x14ac:dyDescent="0.25">
      <c r="A106">
        <v>6200</v>
      </c>
      <c r="B106">
        <v>30.799999999999901</v>
      </c>
      <c r="C106">
        <v>31.2</v>
      </c>
      <c r="D106">
        <v>4120</v>
      </c>
      <c r="E106">
        <v>-0.41699999999999998</v>
      </c>
    </row>
    <row r="107" spans="1:5" x14ac:dyDescent="0.25">
      <c r="A107">
        <v>6250</v>
      </c>
      <c r="B107">
        <v>30.999999999999901</v>
      </c>
      <c r="C107">
        <v>31.4</v>
      </c>
      <c r="D107">
        <v>4150</v>
      </c>
      <c r="E107">
        <v>-0.42099999999999999</v>
      </c>
    </row>
    <row r="108" spans="1:5" x14ac:dyDescent="0.25">
      <c r="A108">
        <v>6300</v>
      </c>
      <c r="B108">
        <v>31.1999999999999</v>
      </c>
      <c r="C108">
        <v>31.6</v>
      </c>
      <c r="D108">
        <v>4180</v>
      </c>
      <c r="E108">
        <v>-0.42499999999999999</v>
      </c>
    </row>
    <row r="109" spans="1:5" x14ac:dyDescent="0.25">
      <c r="A109">
        <v>6350</v>
      </c>
      <c r="B109">
        <v>31.399999999999899</v>
      </c>
      <c r="C109">
        <v>31.8</v>
      </c>
      <c r="D109">
        <v>4210</v>
      </c>
      <c r="E109">
        <v>-0.42899999999999999</v>
      </c>
    </row>
    <row r="110" spans="1:5" x14ac:dyDescent="0.25">
      <c r="A110">
        <v>6400</v>
      </c>
      <c r="B110">
        <v>31.599999999999898</v>
      </c>
      <c r="C110">
        <v>32</v>
      </c>
      <c r="D110">
        <v>4240</v>
      </c>
      <c r="E110">
        <v>-0.433</v>
      </c>
    </row>
    <row r="111" spans="1:5" x14ac:dyDescent="0.25">
      <c r="A111">
        <v>6450</v>
      </c>
      <c r="B111">
        <v>31.799999999999901</v>
      </c>
      <c r="C111">
        <v>32.200000000000003</v>
      </c>
      <c r="D111">
        <v>4270</v>
      </c>
      <c r="E111">
        <v>-0.437</v>
      </c>
    </row>
    <row r="112" spans="1:5" x14ac:dyDescent="0.25">
      <c r="A112">
        <v>6500</v>
      </c>
      <c r="B112">
        <v>31.999999999999901</v>
      </c>
      <c r="C112">
        <v>32.4</v>
      </c>
      <c r="D112">
        <v>4300</v>
      </c>
      <c r="E112">
        <v>-0.441</v>
      </c>
    </row>
    <row r="113" spans="1:5" x14ac:dyDescent="0.25">
      <c r="A113">
        <v>6550</v>
      </c>
      <c r="B113">
        <v>32.199999999999903</v>
      </c>
      <c r="C113">
        <v>32.6</v>
      </c>
      <c r="D113">
        <v>4330</v>
      </c>
      <c r="E113">
        <v>-0.44500000000000001</v>
      </c>
    </row>
    <row r="114" spans="1:5" x14ac:dyDescent="0.25">
      <c r="A114">
        <v>6600</v>
      </c>
      <c r="B114">
        <v>32.399999999999899</v>
      </c>
      <c r="C114">
        <v>33</v>
      </c>
      <c r="D114">
        <v>4360</v>
      </c>
      <c r="E114">
        <v>-0.44900000000000001</v>
      </c>
    </row>
    <row r="115" spans="1:5" x14ac:dyDescent="0.25">
      <c r="A115">
        <v>6650</v>
      </c>
      <c r="B115">
        <v>32.599999999999902</v>
      </c>
      <c r="C115">
        <v>33.200000000000003</v>
      </c>
      <c r="D115">
        <v>4390</v>
      </c>
      <c r="E115">
        <v>-0.45300000000000001</v>
      </c>
    </row>
    <row r="116" spans="1:5" x14ac:dyDescent="0.25">
      <c r="A116">
        <v>6700</v>
      </c>
      <c r="B116">
        <v>32.799999999999898</v>
      </c>
      <c r="C116">
        <v>33.6</v>
      </c>
      <c r="D116">
        <v>4420</v>
      </c>
      <c r="E116">
        <v>-0.45700000000000002</v>
      </c>
    </row>
    <row r="117" spans="1:5" x14ac:dyDescent="0.25">
      <c r="A117">
        <v>6750</v>
      </c>
      <c r="B117">
        <v>32.999999999999901</v>
      </c>
      <c r="C117">
        <v>33.799999999999997</v>
      </c>
      <c r="D117">
        <v>4450</v>
      </c>
      <c r="E117">
        <v>-0.46100000000000002</v>
      </c>
    </row>
    <row r="118" spans="1:5" x14ac:dyDescent="0.25">
      <c r="A118">
        <v>6800</v>
      </c>
      <c r="B118">
        <v>33.199999999999903</v>
      </c>
      <c r="C118">
        <v>34</v>
      </c>
      <c r="D118">
        <v>4480</v>
      </c>
      <c r="E118">
        <v>-0.46500000000000002</v>
      </c>
    </row>
    <row r="119" spans="1:5" x14ac:dyDescent="0.25">
      <c r="A119">
        <v>6850</v>
      </c>
      <c r="B119">
        <v>33.399999999999899</v>
      </c>
      <c r="C119">
        <v>34.200000000000003</v>
      </c>
      <c r="D119">
        <v>4510</v>
      </c>
      <c r="E119">
        <v>-0.46899999999999997</v>
      </c>
    </row>
    <row r="120" spans="1:5" x14ac:dyDescent="0.25">
      <c r="A120">
        <v>6900</v>
      </c>
      <c r="B120">
        <v>33.599999999999902</v>
      </c>
      <c r="C120">
        <v>34.6</v>
      </c>
      <c r="D120">
        <v>4540</v>
      </c>
      <c r="E120">
        <v>-0.47299999999999998</v>
      </c>
    </row>
    <row r="121" spans="1:5" x14ac:dyDescent="0.25">
      <c r="A121">
        <v>6950</v>
      </c>
      <c r="B121">
        <v>33.799999999999898</v>
      </c>
      <c r="C121">
        <v>34.799999999999997</v>
      </c>
      <c r="D121">
        <v>4570</v>
      </c>
      <c r="E121">
        <v>-0.47699999999999998</v>
      </c>
    </row>
    <row r="122" spans="1:5" x14ac:dyDescent="0.25">
      <c r="A122">
        <v>7000</v>
      </c>
      <c r="B122">
        <v>33.999999999999901</v>
      </c>
      <c r="C122">
        <v>35</v>
      </c>
      <c r="D122">
        <v>4600</v>
      </c>
      <c r="E122">
        <v>-0.48099999999999998</v>
      </c>
    </row>
    <row r="123" spans="1:5" x14ac:dyDescent="0.25">
      <c r="A123">
        <v>7050</v>
      </c>
      <c r="B123">
        <v>34.199999999999903</v>
      </c>
      <c r="C123">
        <v>35.200000000000003</v>
      </c>
      <c r="D123">
        <v>4630</v>
      </c>
      <c r="E123">
        <v>-0.48499999999999999</v>
      </c>
    </row>
    <row r="124" spans="1:5" x14ac:dyDescent="0.25">
      <c r="A124">
        <v>7100</v>
      </c>
      <c r="B124">
        <v>34.399999999999899</v>
      </c>
      <c r="C124">
        <v>35.4</v>
      </c>
      <c r="D124">
        <v>4660</v>
      </c>
      <c r="E124">
        <v>-0.48899999999999999</v>
      </c>
    </row>
    <row r="125" spans="1:5" x14ac:dyDescent="0.25">
      <c r="A125">
        <v>7150</v>
      </c>
      <c r="B125">
        <v>34.599999999999902</v>
      </c>
      <c r="C125">
        <v>35.6</v>
      </c>
      <c r="D125">
        <v>4690</v>
      </c>
      <c r="E125">
        <v>-0.49299999999999999</v>
      </c>
    </row>
    <row r="126" spans="1:5" x14ac:dyDescent="0.25">
      <c r="A126">
        <v>7200</v>
      </c>
      <c r="B126">
        <v>34.799999999999898</v>
      </c>
      <c r="C126">
        <v>36</v>
      </c>
      <c r="D126">
        <v>4720</v>
      </c>
      <c r="E126">
        <v>-0.497</v>
      </c>
    </row>
    <row r="127" spans="1:5" x14ac:dyDescent="0.25">
      <c r="A127">
        <v>7250</v>
      </c>
      <c r="B127">
        <v>34.999999999999901</v>
      </c>
      <c r="C127">
        <v>36.200000000000003</v>
      </c>
      <c r="D127">
        <v>4750</v>
      </c>
      <c r="E127">
        <v>-0.501</v>
      </c>
    </row>
    <row r="128" spans="1:5" x14ac:dyDescent="0.25">
      <c r="A128">
        <v>7300</v>
      </c>
      <c r="B128">
        <v>35.199999999999903</v>
      </c>
      <c r="C128">
        <v>36.4</v>
      </c>
      <c r="D128">
        <v>4780</v>
      </c>
      <c r="E128">
        <v>-0.505</v>
      </c>
    </row>
    <row r="129" spans="1:5" x14ac:dyDescent="0.25">
      <c r="A129">
        <v>7350</v>
      </c>
      <c r="B129">
        <v>35.399999999999899</v>
      </c>
      <c r="C129">
        <v>36.6</v>
      </c>
      <c r="D129">
        <v>4810</v>
      </c>
      <c r="E129">
        <v>-0.50900000000000001</v>
      </c>
    </row>
    <row r="130" spans="1:5" x14ac:dyDescent="0.25">
      <c r="A130">
        <v>7400</v>
      </c>
      <c r="B130">
        <v>35.599999999999902</v>
      </c>
      <c r="C130">
        <v>36.799999999999997</v>
      </c>
      <c r="D130">
        <v>4840</v>
      </c>
      <c r="E130">
        <v>-0.51300000000000001</v>
      </c>
    </row>
    <row r="131" spans="1:5" x14ac:dyDescent="0.25">
      <c r="A131">
        <v>7450</v>
      </c>
      <c r="B131">
        <v>35.799999999999898</v>
      </c>
      <c r="C131">
        <v>37</v>
      </c>
      <c r="D131">
        <v>4870</v>
      </c>
      <c r="E131">
        <v>-0.51700000000000002</v>
      </c>
    </row>
    <row r="132" spans="1:5" x14ac:dyDescent="0.25">
      <c r="A132">
        <v>7500</v>
      </c>
      <c r="B132">
        <v>35.999999999999901</v>
      </c>
      <c r="C132">
        <v>37.200000000000003</v>
      </c>
      <c r="D132">
        <v>4900</v>
      </c>
      <c r="E132">
        <v>-0.52100000000000002</v>
      </c>
    </row>
    <row r="133" spans="1:5" x14ac:dyDescent="0.25">
      <c r="A133">
        <v>7550</v>
      </c>
      <c r="B133">
        <v>36.199999999999903</v>
      </c>
      <c r="C133">
        <v>37.4</v>
      </c>
      <c r="D133">
        <v>4930</v>
      </c>
      <c r="E133">
        <v>-0.52500000000000002</v>
      </c>
    </row>
    <row r="134" spans="1:5" x14ac:dyDescent="0.25">
      <c r="A134">
        <v>7600</v>
      </c>
      <c r="B134">
        <v>36.399999999999899</v>
      </c>
      <c r="C134">
        <v>37.6</v>
      </c>
      <c r="D134">
        <v>4960</v>
      </c>
      <c r="E134">
        <v>-0.52900000000000003</v>
      </c>
    </row>
    <row r="135" spans="1:5" x14ac:dyDescent="0.25">
      <c r="A135">
        <v>7650</v>
      </c>
      <c r="B135">
        <v>36.599999999999902</v>
      </c>
      <c r="C135">
        <v>37.799999999999997</v>
      </c>
      <c r="D135">
        <v>4990</v>
      </c>
      <c r="E135">
        <v>-0.53300000000000003</v>
      </c>
    </row>
    <row r="136" spans="1:5" x14ac:dyDescent="0.25">
      <c r="A136">
        <v>7700</v>
      </c>
      <c r="B136">
        <v>36.799999999999898</v>
      </c>
      <c r="C136">
        <v>38</v>
      </c>
      <c r="D136">
        <v>5020</v>
      </c>
      <c r="E136">
        <v>-0.53700000000000003</v>
      </c>
    </row>
    <row r="137" spans="1:5" x14ac:dyDescent="0.25">
      <c r="A137">
        <v>7750</v>
      </c>
      <c r="B137">
        <v>36.999999999999901</v>
      </c>
      <c r="C137">
        <v>38.200000000000003</v>
      </c>
      <c r="D137">
        <v>5050</v>
      </c>
      <c r="E137">
        <v>-0.54100000000000004</v>
      </c>
    </row>
    <row r="138" spans="1:5" x14ac:dyDescent="0.25">
      <c r="A138">
        <v>7800</v>
      </c>
      <c r="B138">
        <v>37.199999999999903</v>
      </c>
      <c r="C138">
        <v>38.4</v>
      </c>
      <c r="D138">
        <v>5080</v>
      </c>
      <c r="E138">
        <v>-0.54500000000000004</v>
      </c>
    </row>
    <row r="139" spans="1:5" x14ac:dyDescent="0.25">
      <c r="A139">
        <v>7850</v>
      </c>
      <c r="B139">
        <v>37.399999999999899</v>
      </c>
      <c r="C139">
        <v>38.6</v>
      </c>
      <c r="D139">
        <v>5110</v>
      </c>
      <c r="E139">
        <v>-0.54900000000000004</v>
      </c>
    </row>
    <row r="140" spans="1:5" x14ac:dyDescent="0.25">
      <c r="A140">
        <v>7900</v>
      </c>
      <c r="B140">
        <v>37.599999999999902</v>
      </c>
      <c r="C140">
        <v>38.799999999999997</v>
      </c>
      <c r="D140">
        <v>5140</v>
      </c>
      <c r="E140">
        <v>-0.55300000000000005</v>
      </c>
    </row>
    <row r="141" spans="1:5" x14ac:dyDescent="0.25">
      <c r="A141">
        <v>7950</v>
      </c>
      <c r="B141">
        <v>37.799999999999898</v>
      </c>
      <c r="C141">
        <v>39</v>
      </c>
      <c r="D141">
        <v>5170</v>
      </c>
      <c r="E141">
        <v>-0.55700000000000005</v>
      </c>
    </row>
    <row r="142" spans="1:5" x14ac:dyDescent="0.25">
      <c r="A142">
        <v>8000</v>
      </c>
      <c r="B142">
        <v>37.999999999999901</v>
      </c>
      <c r="C142">
        <v>39.200000000000003</v>
      </c>
      <c r="D142">
        <v>5200</v>
      </c>
      <c r="E142">
        <v>-0.56100000000000005</v>
      </c>
    </row>
    <row r="143" spans="1:5" x14ac:dyDescent="0.25">
      <c r="A143">
        <v>8050</v>
      </c>
      <c r="B143">
        <v>38.199999999999903</v>
      </c>
      <c r="C143">
        <v>39.4</v>
      </c>
      <c r="D143">
        <v>5230</v>
      </c>
      <c r="E143">
        <v>-0.56499999999999995</v>
      </c>
    </row>
    <row r="144" spans="1:5" x14ac:dyDescent="0.25">
      <c r="A144">
        <v>8100</v>
      </c>
      <c r="B144">
        <v>38.399999999999899</v>
      </c>
      <c r="C144">
        <v>39.6</v>
      </c>
      <c r="D144">
        <v>5260</v>
      </c>
      <c r="E144">
        <v>-0.56899999999999995</v>
      </c>
    </row>
    <row r="145" spans="1:5" x14ac:dyDescent="0.25">
      <c r="A145">
        <v>8150</v>
      </c>
      <c r="B145">
        <v>38.599999999999902</v>
      </c>
      <c r="C145">
        <v>39.799999999999997</v>
      </c>
      <c r="D145">
        <v>5290</v>
      </c>
      <c r="E145">
        <v>-0.57299999999999995</v>
      </c>
    </row>
    <row r="146" spans="1:5" x14ac:dyDescent="0.25">
      <c r="A146">
        <v>8200</v>
      </c>
      <c r="B146">
        <v>38.799999999999898</v>
      </c>
      <c r="C146">
        <v>40</v>
      </c>
      <c r="D146">
        <v>5320</v>
      </c>
      <c r="E146">
        <v>-0.57699999999999996</v>
      </c>
    </row>
    <row r="147" spans="1:5" x14ac:dyDescent="0.25">
      <c r="A147">
        <v>8250</v>
      </c>
      <c r="B147">
        <v>38.999999999999901</v>
      </c>
      <c r="C147">
        <v>40.200000000000003</v>
      </c>
      <c r="D147">
        <v>5350</v>
      </c>
      <c r="E147">
        <v>-0.58099999999999996</v>
      </c>
    </row>
    <row r="148" spans="1:5" x14ac:dyDescent="0.25">
      <c r="A148">
        <v>8300</v>
      </c>
      <c r="B148">
        <v>39.199999999999903</v>
      </c>
      <c r="C148">
        <v>40.4</v>
      </c>
      <c r="D148">
        <v>5380</v>
      </c>
      <c r="E148">
        <v>-0.58499999999999996</v>
      </c>
    </row>
    <row r="149" spans="1:5" x14ac:dyDescent="0.25">
      <c r="A149">
        <v>8350</v>
      </c>
      <c r="B149">
        <v>39.399999999999899</v>
      </c>
      <c r="C149">
        <v>40.6</v>
      </c>
      <c r="D149">
        <v>5410</v>
      </c>
      <c r="E149">
        <v>-0.58899999999999997</v>
      </c>
    </row>
    <row r="150" spans="1:5" x14ac:dyDescent="0.25">
      <c r="A150">
        <v>8400</v>
      </c>
      <c r="B150">
        <v>39.599999999999902</v>
      </c>
      <c r="C150">
        <v>40.799999999999997</v>
      </c>
      <c r="D150">
        <v>5440</v>
      </c>
      <c r="E150">
        <v>-0.59299999999999997</v>
      </c>
    </row>
    <row r="151" spans="1:5" x14ac:dyDescent="0.25">
      <c r="A151">
        <v>8450</v>
      </c>
      <c r="B151">
        <v>39.799999999999898</v>
      </c>
      <c r="C151">
        <v>41</v>
      </c>
      <c r="D151">
        <v>5470</v>
      </c>
      <c r="E151">
        <v>-0.59699999999999998</v>
      </c>
    </row>
    <row r="152" spans="1:5" x14ac:dyDescent="0.25">
      <c r="A152">
        <v>8500</v>
      </c>
      <c r="B152">
        <v>39.999999999999901</v>
      </c>
      <c r="C152">
        <v>41.200000000000102</v>
      </c>
      <c r="D152">
        <v>5500</v>
      </c>
      <c r="E152">
        <v>-0.60099999999999998</v>
      </c>
    </row>
    <row r="153" spans="1:5" x14ac:dyDescent="0.25">
      <c r="A153">
        <v>8550</v>
      </c>
      <c r="B153">
        <v>40.199999999999903</v>
      </c>
      <c r="C153">
        <v>41.4</v>
      </c>
      <c r="D153">
        <v>5530</v>
      </c>
      <c r="E153">
        <v>-0.60499999999999998</v>
      </c>
    </row>
    <row r="154" spans="1:5" x14ac:dyDescent="0.25">
      <c r="A154">
        <v>8600</v>
      </c>
      <c r="B154">
        <v>40.399999999999899</v>
      </c>
      <c r="C154">
        <v>41.600000000000101</v>
      </c>
      <c r="D154">
        <v>5560</v>
      </c>
      <c r="E154">
        <v>-0.60899999999999999</v>
      </c>
    </row>
    <row r="155" spans="1:5" x14ac:dyDescent="0.25">
      <c r="A155">
        <v>8650</v>
      </c>
      <c r="B155">
        <v>40.599999999999902</v>
      </c>
      <c r="C155">
        <v>41.8</v>
      </c>
      <c r="D155">
        <v>5590</v>
      </c>
      <c r="E155">
        <v>-0.61299999999999999</v>
      </c>
    </row>
    <row r="156" spans="1:5" x14ac:dyDescent="0.25">
      <c r="A156">
        <v>8700</v>
      </c>
      <c r="B156">
        <v>40.799999999999898</v>
      </c>
      <c r="C156">
        <v>42.000000000000099</v>
      </c>
      <c r="D156">
        <v>5620</v>
      </c>
      <c r="E156">
        <v>-0.61699999999999999</v>
      </c>
    </row>
    <row r="157" spans="1:5" x14ac:dyDescent="0.25">
      <c r="A157">
        <v>8750</v>
      </c>
      <c r="B157">
        <v>40.999999999999901</v>
      </c>
      <c r="C157">
        <v>42.200000000000102</v>
      </c>
      <c r="D157">
        <v>5650</v>
      </c>
      <c r="E157">
        <v>-0.621</v>
      </c>
    </row>
    <row r="158" spans="1:5" x14ac:dyDescent="0.25">
      <c r="A158">
        <v>8800</v>
      </c>
      <c r="B158">
        <v>41.199999999999903</v>
      </c>
      <c r="C158">
        <v>42.400000000000098</v>
      </c>
      <c r="D158">
        <v>5680</v>
      </c>
      <c r="E158">
        <v>-0.625</v>
      </c>
    </row>
    <row r="159" spans="1:5" x14ac:dyDescent="0.25">
      <c r="A159">
        <v>8850</v>
      </c>
      <c r="B159">
        <v>41.399999999999899</v>
      </c>
      <c r="C159">
        <v>42.600000000000101</v>
      </c>
      <c r="D159">
        <v>5710</v>
      </c>
      <c r="E159">
        <v>-0.629</v>
      </c>
    </row>
    <row r="160" spans="1:5" x14ac:dyDescent="0.25">
      <c r="A160">
        <v>8900</v>
      </c>
      <c r="B160">
        <v>41.599999999999902</v>
      </c>
      <c r="C160">
        <v>42.800000000000097</v>
      </c>
      <c r="D160">
        <v>5740</v>
      </c>
      <c r="E160">
        <v>-0.63300000000000001</v>
      </c>
    </row>
    <row r="161" spans="1:5" x14ac:dyDescent="0.25">
      <c r="A161">
        <v>8950</v>
      </c>
      <c r="B161">
        <v>41.799999999999898</v>
      </c>
      <c r="C161">
        <v>43.000000000000099</v>
      </c>
      <c r="D161">
        <v>5770</v>
      </c>
      <c r="E161">
        <v>-0.63700000000000001</v>
      </c>
    </row>
    <row r="162" spans="1:5" x14ac:dyDescent="0.25">
      <c r="A162">
        <v>9000</v>
      </c>
      <c r="B162">
        <v>41.999999999999901</v>
      </c>
      <c r="C162">
        <v>43.200000000000102</v>
      </c>
      <c r="D162">
        <v>5800</v>
      </c>
      <c r="E162">
        <v>-0.64100000000000001</v>
      </c>
    </row>
    <row r="163" spans="1:5" x14ac:dyDescent="0.25">
      <c r="A163">
        <v>9050</v>
      </c>
      <c r="B163">
        <v>42.199999999999903</v>
      </c>
      <c r="C163">
        <v>43.400000000000098</v>
      </c>
      <c r="D163">
        <v>5830</v>
      </c>
      <c r="E163">
        <v>-0.64500000000000002</v>
      </c>
    </row>
    <row r="164" spans="1:5" x14ac:dyDescent="0.25">
      <c r="A164">
        <v>9100</v>
      </c>
      <c r="B164">
        <v>42.399999999999899</v>
      </c>
      <c r="C164">
        <v>43.600000000000101</v>
      </c>
      <c r="D164">
        <v>5860</v>
      </c>
      <c r="E164">
        <v>-0.64900000000000002</v>
      </c>
    </row>
    <row r="165" spans="1:5" x14ac:dyDescent="0.25">
      <c r="A165">
        <v>9150</v>
      </c>
      <c r="B165">
        <v>42.599999999999902</v>
      </c>
      <c r="C165">
        <v>43.800000000000097</v>
      </c>
      <c r="D165">
        <v>5890</v>
      </c>
      <c r="E165">
        <v>-0.65300000000000002</v>
      </c>
    </row>
    <row r="166" spans="1:5" x14ac:dyDescent="0.25">
      <c r="A166">
        <v>9200</v>
      </c>
      <c r="B166">
        <v>42.799999999999898</v>
      </c>
      <c r="C166">
        <v>44.000000000000099</v>
      </c>
      <c r="D166">
        <v>5920</v>
      </c>
      <c r="E166">
        <v>-0.65700000000000003</v>
      </c>
    </row>
    <row r="167" spans="1:5" x14ac:dyDescent="0.25">
      <c r="A167">
        <v>9250</v>
      </c>
      <c r="B167">
        <v>42.999999999999901</v>
      </c>
      <c r="C167">
        <v>44.200000000000102</v>
      </c>
      <c r="D167">
        <v>5950</v>
      </c>
      <c r="E167">
        <v>-0.66100000000000003</v>
      </c>
    </row>
    <row r="168" spans="1:5" x14ac:dyDescent="0.25">
      <c r="A168">
        <v>9300</v>
      </c>
      <c r="B168">
        <v>43.199999999999903</v>
      </c>
      <c r="C168">
        <v>44.400000000000098</v>
      </c>
      <c r="D168">
        <v>5980</v>
      </c>
      <c r="E168">
        <v>-0.66500000000000004</v>
      </c>
    </row>
    <row r="169" spans="1:5" x14ac:dyDescent="0.25">
      <c r="A169">
        <v>9350</v>
      </c>
      <c r="B169">
        <v>43.399999999999899</v>
      </c>
      <c r="C169">
        <v>44.600000000000101</v>
      </c>
      <c r="D169">
        <v>6010</v>
      </c>
      <c r="E169">
        <v>-0.66900000000000004</v>
      </c>
    </row>
    <row r="170" spans="1:5" x14ac:dyDescent="0.25">
      <c r="A170">
        <v>9400</v>
      </c>
      <c r="B170">
        <v>43.599999999999902</v>
      </c>
      <c r="C170">
        <v>44.800000000000097</v>
      </c>
      <c r="D170">
        <v>6040</v>
      </c>
      <c r="E170">
        <v>-0.67300000000000004</v>
      </c>
    </row>
    <row r="171" spans="1:5" x14ac:dyDescent="0.25">
      <c r="A171">
        <v>9450</v>
      </c>
      <c r="B171">
        <v>43.799999999999898</v>
      </c>
      <c r="C171">
        <v>45.000000000000099</v>
      </c>
      <c r="D171">
        <v>6070</v>
      </c>
      <c r="E171">
        <v>-0.67700000000000005</v>
      </c>
    </row>
    <row r="172" spans="1:5" x14ac:dyDescent="0.25">
      <c r="A172">
        <v>9500</v>
      </c>
      <c r="B172">
        <v>43.999999999999901</v>
      </c>
      <c r="C172">
        <v>45.200000000000102</v>
      </c>
      <c r="D172">
        <v>6100</v>
      </c>
      <c r="E172">
        <v>-0.68100000000000005</v>
      </c>
    </row>
    <row r="173" spans="1:5" x14ac:dyDescent="0.25">
      <c r="A173">
        <v>9550</v>
      </c>
      <c r="B173">
        <v>44.199999999999903</v>
      </c>
      <c r="C173">
        <v>45.400000000000098</v>
      </c>
      <c r="D173">
        <v>6130</v>
      </c>
      <c r="E173">
        <v>-0.68500000000000005</v>
      </c>
    </row>
    <row r="174" spans="1:5" x14ac:dyDescent="0.25">
      <c r="A174">
        <v>9600</v>
      </c>
      <c r="B174">
        <v>44.399999999999899</v>
      </c>
      <c r="C174">
        <v>45.600000000000101</v>
      </c>
      <c r="D174">
        <v>6160</v>
      </c>
      <c r="E174">
        <v>-0.68899999999999995</v>
      </c>
    </row>
    <row r="175" spans="1:5" x14ac:dyDescent="0.25">
      <c r="A175">
        <v>9650</v>
      </c>
      <c r="B175">
        <v>44.599999999999902</v>
      </c>
      <c r="C175">
        <v>45.800000000000097</v>
      </c>
      <c r="D175">
        <v>6190</v>
      </c>
      <c r="E175">
        <v>-0.69299999999999995</v>
      </c>
    </row>
    <row r="176" spans="1:5" x14ac:dyDescent="0.25">
      <c r="A176">
        <v>9700</v>
      </c>
      <c r="B176">
        <v>44.799999999999898</v>
      </c>
      <c r="C176">
        <v>46.000000000000099</v>
      </c>
      <c r="D176">
        <v>6220</v>
      </c>
      <c r="E176">
        <v>-0.69699999999999995</v>
      </c>
    </row>
    <row r="177" spans="1:5" x14ac:dyDescent="0.25">
      <c r="A177">
        <v>9750</v>
      </c>
      <c r="B177">
        <v>44.999999999999901</v>
      </c>
      <c r="C177">
        <v>46.200000000000102</v>
      </c>
      <c r="D177">
        <v>6250</v>
      </c>
      <c r="E177">
        <v>-0.70099999999999996</v>
      </c>
    </row>
    <row r="178" spans="1:5" x14ac:dyDescent="0.25">
      <c r="A178">
        <v>9800</v>
      </c>
      <c r="B178">
        <v>45.199999999999903</v>
      </c>
      <c r="C178">
        <v>46.400000000000098</v>
      </c>
      <c r="D178">
        <v>6280</v>
      </c>
      <c r="E178">
        <v>-0.70499999999999996</v>
      </c>
    </row>
    <row r="179" spans="1:5" x14ac:dyDescent="0.25">
      <c r="A179">
        <v>9850</v>
      </c>
      <c r="B179">
        <v>45.399999999999899</v>
      </c>
      <c r="C179">
        <v>46.600000000000101</v>
      </c>
      <c r="D179">
        <v>6310</v>
      </c>
      <c r="E179">
        <v>-0.70899999999999996</v>
      </c>
    </row>
    <row r="180" spans="1:5" x14ac:dyDescent="0.25">
      <c r="A180">
        <v>9900</v>
      </c>
      <c r="B180">
        <v>45.599999999999902</v>
      </c>
      <c r="C180">
        <v>46.800000000000097</v>
      </c>
      <c r="D180">
        <v>6340</v>
      </c>
      <c r="E180">
        <v>-0.71299999999999997</v>
      </c>
    </row>
    <row r="181" spans="1:5" x14ac:dyDescent="0.25">
      <c r="A181">
        <v>9950</v>
      </c>
      <c r="B181">
        <v>45.799999999999898</v>
      </c>
      <c r="C181">
        <v>47.000000000000099</v>
      </c>
      <c r="D181">
        <v>6370</v>
      </c>
      <c r="E181">
        <v>-0.71699999999999997</v>
      </c>
    </row>
    <row r="182" spans="1:5" x14ac:dyDescent="0.25">
      <c r="A182">
        <v>10000</v>
      </c>
      <c r="B182">
        <v>45.999999999999901</v>
      </c>
      <c r="C182">
        <v>47.200000000000102</v>
      </c>
      <c r="D182">
        <v>6400</v>
      </c>
      <c r="E182">
        <v>-0.72099999999999997</v>
      </c>
    </row>
    <row r="183" spans="1:5" x14ac:dyDescent="0.25">
      <c r="A183">
        <v>10050</v>
      </c>
      <c r="B183">
        <v>46.199999999999903</v>
      </c>
      <c r="C183">
        <v>47.400000000000098</v>
      </c>
      <c r="D183">
        <v>6430</v>
      </c>
      <c r="E183">
        <v>-0.72499999999999998</v>
      </c>
    </row>
    <row r="184" spans="1:5" x14ac:dyDescent="0.25">
      <c r="A184">
        <v>10100</v>
      </c>
      <c r="B184">
        <v>46.399999999999899</v>
      </c>
      <c r="C184">
        <v>47.600000000000101</v>
      </c>
      <c r="D184">
        <v>6460</v>
      </c>
      <c r="E184">
        <v>-0.72899999999999998</v>
      </c>
    </row>
    <row r="185" spans="1:5" x14ac:dyDescent="0.25">
      <c r="A185">
        <v>10150</v>
      </c>
      <c r="B185">
        <v>46.599999999999902</v>
      </c>
      <c r="C185">
        <v>47.800000000000097</v>
      </c>
      <c r="D185">
        <v>6490</v>
      </c>
      <c r="E185">
        <v>-0.73299999999999998</v>
      </c>
    </row>
    <row r="186" spans="1:5" x14ac:dyDescent="0.25">
      <c r="A186">
        <v>10200</v>
      </c>
      <c r="B186">
        <v>46.799999999999898</v>
      </c>
      <c r="C186">
        <v>48.000000000000099</v>
      </c>
      <c r="D186">
        <v>6520</v>
      </c>
      <c r="E186">
        <v>-0.73699999999999999</v>
      </c>
    </row>
    <row r="187" spans="1:5" x14ac:dyDescent="0.25">
      <c r="A187">
        <v>10250</v>
      </c>
      <c r="B187">
        <v>46.999999999999901</v>
      </c>
      <c r="C187">
        <v>48.200000000000102</v>
      </c>
      <c r="D187">
        <v>6550</v>
      </c>
      <c r="E187">
        <v>-0.74099999999999999</v>
      </c>
    </row>
    <row r="188" spans="1:5" x14ac:dyDescent="0.25">
      <c r="A188">
        <v>10300</v>
      </c>
      <c r="B188">
        <v>47.199999999999903</v>
      </c>
      <c r="C188">
        <v>48.400000000000098</v>
      </c>
      <c r="D188">
        <v>6580</v>
      </c>
      <c r="E188">
        <v>-0.745</v>
      </c>
    </row>
    <row r="189" spans="1:5" x14ac:dyDescent="0.25">
      <c r="A189">
        <v>10350</v>
      </c>
      <c r="B189">
        <v>47.399999999999899</v>
      </c>
      <c r="C189">
        <v>48.6000000000002</v>
      </c>
      <c r="D189">
        <v>6610</v>
      </c>
      <c r="E189">
        <v>-0.749</v>
      </c>
    </row>
    <row r="190" spans="1:5" x14ac:dyDescent="0.25">
      <c r="A190">
        <v>10400</v>
      </c>
      <c r="B190">
        <v>47.599999999999902</v>
      </c>
      <c r="C190">
        <v>48.800000000000203</v>
      </c>
      <c r="D190">
        <v>6640</v>
      </c>
      <c r="E190">
        <v>-0.753</v>
      </c>
    </row>
    <row r="191" spans="1:5" x14ac:dyDescent="0.25">
      <c r="A191">
        <v>10450</v>
      </c>
      <c r="B191">
        <v>47.799999999999898</v>
      </c>
      <c r="C191">
        <v>49.000000000000199</v>
      </c>
      <c r="D191">
        <v>6670</v>
      </c>
      <c r="E191">
        <v>-0.75700000000000001</v>
      </c>
    </row>
    <row r="192" spans="1:5" x14ac:dyDescent="0.25">
      <c r="A192">
        <v>10500</v>
      </c>
      <c r="B192">
        <v>47.999999999999901</v>
      </c>
      <c r="C192">
        <v>49.200000000000202</v>
      </c>
      <c r="D192">
        <v>6700</v>
      </c>
      <c r="E192">
        <v>-0.76100000000000001</v>
      </c>
    </row>
    <row r="193" spans="1:5" x14ac:dyDescent="0.25">
      <c r="A193">
        <v>10550</v>
      </c>
      <c r="B193">
        <v>48.199999999999903</v>
      </c>
      <c r="C193">
        <v>49.400000000000198</v>
      </c>
      <c r="D193">
        <v>6730</v>
      </c>
      <c r="E193">
        <v>-0.76500000000000001</v>
      </c>
    </row>
    <row r="194" spans="1:5" x14ac:dyDescent="0.25">
      <c r="A194">
        <v>10600</v>
      </c>
      <c r="B194">
        <v>48.399999999999899</v>
      </c>
      <c r="C194">
        <v>49.6000000000002</v>
      </c>
      <c r="D194">
        <v>6760</v>
      </c>
      <c r="E194">
        <v>-0.76900000000000002</v>
      </c>
    </row>
    <row r="195" spans="1:5" x14ac:dyDescent="0.25">
      <c r="A195">
        <v>10650</v>
      </c>
      <c r="B195">
        <v>48.599999999999902</v>
      </c>
      <c r="C195">
        <v>49.800000000000203</v>
      </c>
      <c r="D195">
        <v>6790</v>
      </c>
      <c r="E195">
        <v>-0.77300000000000002</v>
      </c>
    </row>
    <row r="196" spans="1:5" x14ac:dyDescent="0.25">
      <c r="A196">
        <v>10700</v>
      </c>
      <c r="B196">
        <v>48.799999999999898</v>
      </c>
      <c r="C196">
        <v>50.000000000000199</v>
      </c>
      <c r="D196">
        <v>6820</v>
      </c>
      <c r="E196">
        <v>-0.77700000000000002</v>
      </c>
    </row>
    <row r="197" spans="1:5" x14ac:dyDescent="0.25">
      <c r="A197">
        <v>10750</v>
      </c>
      <c r="B197">
        <v>48.999999999999901</v>
      </c>
      <c r="C197">
        <v>50.200000000000202</v>
      </c>
      <c r="D197">
        <v>6850</v>
      </c>
      <c r="E197">
        <v>-0.78100000000000003</v>
      </c>
    </row>
    <row r="198" spans="1:5" x14ac:dyDescent="0.25">
      <c r="A198">
        <v>10800</v>
      </c>
      <c r="B198">
        <v>49.199999999999903</v>
      </c>
      <c r="C198">
        <v>50.400000000000198</v>
      </c>
      <c r="D198">
        <v>6880</v>
      </c>
      <c r="E198">
        <v>-0.78500000000000003</v>
      </c>
    </row>
    <row r="199" spans="1:5" x14ac:dyDescent="0.25">
      <c r="A199">
        <v>10850</v>
      </c>
      <c r="B199">
        <v>49.399999999999899</v>
      </c>
      <c r="C199">
        <v>50.6000000000002</v>
      </c>
      <c r="D199">
        <v>6910</v>
      </c>
      <c r="E199">
        <v>-0.78900000000000003</v>
      </c>
    </row>
    <row r="200" spans="1:5" x14ac:dyDescent="0.25">
      <c r="A200">
        <v>10900</v>
      </c>
      <c r="B200">
        <v>49.599999999999902</v>
      </c>
      <c r="C200">
        <v>50.800000000000203</v>
      </c>
      <c r="D200">
        <v>6940</v>
      </c>
      <c r="E200">
        <v>-0.79300000000000004</v>
      </c>
    </row>
    <row r="201" spans="1:5" x14ac:dyDescent="0.25">
      <c r="A201">
        <v>10950</v>
      </c>
      <c r="B201">
        <v>49.799999999999898</v>
      </c>
      <c r="C201">
        <v>51.000000000000199</v>
      </c>
      <c r="D201">
        <v>6970</v>
      </c>
      <c r="E201">
        <v>-0.79700000000000004</v>
      </c>
    </row>
    <row r="202" spans="1:5" x14ac:dyDescent="0.25">
      <c r="A202">
        <v>11000</v>
      </c>
      <c r="B202">
        <v>49.999999999999901</v>
      </c>
      <c r="C202">
        <v>51.200000000000202</v>
      </c>
      <c r="D202">
        <v>7000</v>
      </c>
      <c r="E202">
        <v>-0.80100000000000005</v>
      </c>
    </row>
    <row r="203" spans="1:5" x14ac:dyDescent="0.25">
      <c r="A203">
        <v>11050</v>
      </c>
      <c r="B203">
        <v>50.199999999999903</v>
      </c>
      <c r="C203">
        <v>51.400000000000198</v>
      </c>
      <c r="D203">
        <v>7030</v>
      </c>
      <c r="E203">
        <v>-0.80500000000000005</v>
      </c>
    </row>
    <row r="204" spans="1:5" x14ac:dyDescent="0.25">
      <c r="A204">
        <v>11100</v>
      </c>
      <c r="B204">
        <v>50.399999999999899</v>
      </c>
      <c r="C204">
        <v>51.6000000000002</v>
      </c>
      <c r="D204">
        <v>7060</v>
      </c>
      <c r="E204">
        <v>-0.80900000000000005</v>
      </c>
    </row>
    <row r="205" spans="1:5" x14ac:dyDescent="0.25">
      <c r="A205">
        <v>11150</v>
      </c>
      <c r="B205">
        <v>50.599999999999902</v>
      </c>
      <c r="C205">
        <v>51.800000000000203</v>
      </c>
      <c r="D205">
        <v>7090</v>
      </c>
      <c r="E205">
        <v>-0.81299999999999994</v>
      </c>
    </row>
    <row r="206" spans="1:5" x14ac:dyDescent="0.25">
      <c r="A206">
        <v>11200</v>
      </c>
      <c r="B206">
        <v>50.799999999999898</v>
      </c>
      <c r="C206">
        <v>52.000000000000199</v>
      </c>
      <c r="D206">
        <v>7120</v>
      </c>
      <c r="E206">
        <v>-0.81699999999999995</v>
      </c>
    </row>
    <row r="207" spans="1:5" x14ac:dyDescent="0.25">
      <c r="A207">
        <v>11250</v>
      </c>
      <c r="B207">
        <v>50.999999999999901</v>
      </c>
      <c r="C207">
        <v>52.200000000000202</v>
      </c>
      <c r="D207">
        <v>7150</v>
      </c>
      <c r="E207">
        <v>-0.82099999999999995</v>
      </c>
    </row>
    <row r="208" spans="1:5" x14ac:dyDescent="0.25">
      <c r="A208">
        <v>11300</v>
      </c>
      <c r="B208">
        <v>51.199999999999903</v>
      </c>
      <c r="C208">
        <v>52.400000000000198</v>
      </c>
      <c r="D208">
        <v>7180</v>
      </c>
      <c r="E208">
        <v>-0.82499999999999996</v>
      </c>
    </row>
    <row r="209" spans="1:5" x14ac:dyDescent="0.25">
      <c r="A209">
        <v>11350</v>
      </c>
      <c r="B209">
        <v>51.399999999999899</v>
      </c>
      <c r="C209">
        <v>52.6000000000002</v>
      </c>
      <c r="D209">
        <v>7210</v>
      </c>
      <c r="E209">
        <v>-0.82899999999999996</v>
      </c>
    </row>
    <row r="210" spans="1:5" x14ac:dyDescent="0.25">
      <c r="A210">
        <v>11400</v>
      </c>
      <c r="B210">
        <v>51.599999999999902</v>
      </c>
      <c r="C210">
        <v>52.800000000000203</v>
      </c>
      <c r="D210">
        <v>7240</v>
      </c>
      <c r="E210">
        <v>-0.83299999999999996</v>
      </c>
    </row>
    <row r="211" spans="1:5" x14ac:dyDescent="0.25">
      <c r="A211">
        <v>11450</v>
      </c>
      <c r="B211">
        <v>51.799999999999898</v>
      </c>
      <c r="C211">
        <v>53.000000000000199</v>
      </c>
      <c r="D211">
        <v>7270</v>
      </c>
      <c r="E211">
        <v>-0.83699999999999997</v>
      </c>
    </row>
    <row r="212" spans="1:5" x14ac:dyDescent="0.25">
      <c r="A212">
        <v>11500</v>
      </c>
      <c r="B212">
        <v>51.999999999999901</v>
      </c>
      <c r="C212">
        <v>53.200000000000202</v>
      </c>
      <c r="D212">
        <v>7300</v>
      </c>
      <c r="E212">
        <v>-0.84099999999999997</v>
      </c>
    </row>
    <row r="213" spans="1:5" x14ac:dyDescent="0.25">
      <c r="A213">
        <v>11550</v>
      </c>
      <c r="B213">
        <v>52.199999999999797</v>
      </c>
      <c r="C213">
        <v>53.400000000000098</v>
      </c>
      <c r="D213">
        <v>7330</v>
      </c>
      <c r="E213">
        <v>-0.84499999999999997</v>
      </c>
    </row>
    <row r="214" spans="1:5" x14ac:dyDescent="0.25">
      <c r="A214">
        <v>11600</v>
      </c>
      <c r="B214">
        <v>52.3999999999998</v>
      </c>
      <c r="C214">
        <v>53.600000000000101</v>
      </c>
      <c r="D214">
        <v>7360</v>
      </c>
      <c r="E214">
        <v>-0.84899999999999998</v>
      </c>
    </row>
    <row r="215" spans="1:5" x14ac:dyDescent="0.25">
      <c r="A215">
        <v>11650</v>
      </c>
      <c r="B215">
        <v>52.599999999999802</v>
      </c>
      <c r="C215">
        <v>53.800000000000097</v>
      </c>
      <c r="D215">
        <v>7390</v>
      </c>
      <c r="E215">
        <v>-0.85299999999999998</v>
      </c>
    </row>
    <row r="216" spans="1:5" x14ac:dyDescent="0.25">
      <c r="A216">
        <v>11700</v>
      </c>
      <c r="B216">
        <v>52.799999999999798</v>
      </c>
      <c r="C216">
        <v>54.000000000000099</v>
      </c>
      <c r="D216">
        <v>7420</v>
      </c>
      <c r="E216">
        <v>-0.85699999999999998</v>
      </c>
    </row>
    <row r="217" spans="1:5" x14ac:dyDescent="0.25">
      <c r="A217">
        <v>11750</v>
      </c>
      <c r="B217">
        <v>52.999999999999801</v>
      </c>
      <c r="C217">
        <v>54.200000000000102</v>
      </c>
      <c r="D217">
        <v>7450</v>
      </c>
      <c r="E217">
        <v>-0.86099999999999999</v>
      </c>
    </row>
    <row r="218" spans="1:5" x14ac:dyDescent="0.25">
      <c r="A218">
        <v>11800</v>
      </c>
      <c r="B218">
        <v>53.199999999999797</v>
      </c>
      <c r="C218">
        <v>54.400000000000098</v>
      </c>
      <c r="D218">
        <v>7480</v>
      </c>
      <c r="E218">
        <v>-0.86499999999999999</v>
      </c>
    </row>
    <row r="219" spans="1:5" x14ac:dyDescent="0.25">
      <c r="A219">
        <v>11850</v>
      </c>
      <c r="B219">
        <v>53.3999999999998</v>
      </c>
      <c r="C219">
        <v>54.600000000000101</v>
      </c>
      <c r="D219">
        <v>7510</v>
      </c>
      <c r="E219">
        <v>-0.86899999999999999</v>
      </c>
    </row>
    <row r="220" spans="1:5" x14ac:dyDescent="0.25">
      <c r="A220">
        <v>11900</v>
      </c>
      <c r="B220">
        <v>53.599999999999802</v>
      </c>
      <c r="C220">
        <v>54.800000000000097</v>
      </c>
      <c r="D220">
        <v>7540</v>
      </c>
      <c r="E220">
        <v>-0.873</v>
      </c>
    </row>
    <row r="221" spans="1:5" x14ac:dyDescent="0.25">
      <c r="A221">
        <v>11950</v>
      </c>
      <c r="B221">
        <v>53.799999999999798</v>
      </c>
      <c r="C221">
        <v>55.000000000000099</v>
      </c>
      <c r="D221">
        <v>7570</v>
      </c>
      <c r="E221">
        <v>-0.877</v>
      </c>
    </row>
    <row r="222" spans="1:5" x14ac:dyDescent="0.25">
      <c r="A222">
        <v>12000</v>
      </c>
      <c r="B222">
        <v>53.999999999999801</v>
      </c>
      <c r="C222">
        <v>55.200000000000102</v>
      </c>
      <c r="D222">
        <v>7600</v>
      </c>
      <c r="E222">
        <v>-0.88100000000000001</v>
      </c>
    </row>
    <row r="223" spans="1:5" x14ac:dyDescent="0.25">
      <c r="A223">
        <v>12050</v>
      </c>
      <c r="B223">
        <v>54.199999999999797</v>
      </c>
      <c r="C223">
        <v>55.400000000000098</v>
      </c>
      <c r="D223">
        <v>7630</v>
      </c>
      <c r="E223">
        <v>-0.88500000000000001</v>
      </c>
    </row>
    <row r="224" spans="1:5" x14ac:dyDescent="0.25">
      <c r="A224">
        <v>12100</v>
      </c>
      <c r="B224">
        <v>54.3999999999998</v>
      </c>
      <c r="C224">
        <v>55.600000000000101</v>
      </c>
      <c r="D224">
        <v>7660</v>
      </c>
      <c r="E224">
        <v>-0.88900000000000001</v>
      </c>
    </row>
    <row r="225" spans="1:5" x14ac:dyDescent="0.25">
      <c r="A225">
        <v>12150</v>
      </c>
      <c r="B225">
        <v>54.599999999999802</v>
      </c>
      <c r="C225">
        <v>55.800000000000097</v>
      </c>
      <c r="D225">
        <v>7690</v>
      </c>
      <c r="E225">
        <v>-0.89300000000000002</v>
      </c>
    </row>
    <row r="226" spans="1:5" x14ac:dyDescent="0.25">
      <c r="A226">
        <v>12200</v>
      </c>
      <c r="B226">
        <v>54.799999999999798</v>
      </c>
      <c r="C226">
        <v>56.000000000000099</v>
      </c>
      <c r="D226">
        <v>7720</v>
      </c>
      <c r="E226">
        <v>-0.89700000000000002</v>
      </c>
    </row>
    <row r="227" spans="1:5" x14ac:dyDescent="0.25">
      <c r="A227">
        <v>12250</v>
      </c>
      <c r="B227">
        <v>54.999999999999801</v>
      </c>
      <c r="C227">
        <v>56.200000000000102</v>
      </c>
      <c r="D227">
        <v>7750</v>
      </c>
      <c r="E227">
        <v>-0.90100000000000002</v>
      </c>
    </row>
    <row r="228" spans="1:5" x14ac:dyDescent="0.25">
      <c r="A228">
        <v>12300</v>
      </c>
      <c r="B228">
        <v>55.199999999999797</v>
      </c>
      <c r="C228">
        <v>56.400000000000098</v>
      </c>
      <c r="D228">
        <v>7780</v>
      </c>
      <c r="E228">
        <v>-0.90500000000000003</v>
      </c>
    </row>
    <row r="229" spans="1:5" x14ac:dyDescent="0.25">
      <c r="A229">
        <v>12350</v>
      </c>
      <c r="B229">
        <v>55.3999999999998</v>
      </c>
      <c r="C229">
        <v>56.600000000000101</v>
      </c>
      <c r="D229">
        <v>7810</v>
      </c>
      <c r="E229">
        <v>-0.90900000000000003</v>
      </c>
    </row>
    <row r="230" spans="1:5" x14ac:dyDescent="0.25">
      <c r="A230">
        <v>12400</v>
      </c>
      <c r="B230">
        <v>55.599999999999802</v>
      </c>
      <c r="C230">
        <v>56.800000000000097</v>
      </c>
      <c r="D230">
        <v>7840</v>
      </c>
      <c r="E230">
        <v>-0.91300000000000003</v>
      </c>
    </row>
    <row r="231" spans="1:5" x14ac:dyDescent="0.25">
      <c r="A231">
        <v>12450</v>
      </c>
      <c r="B231">
        <v>55.799999999999798</v>
      </c>
      <c r="C231">
        <v>57.000000000000099</v>
      </c>
      <c r="D231">
        <v>7870</v>
      </c>
      <c r="E231">
        <v>-0.91700000000000004</v>
      </c>
    </row>
    <row r="232" spans="1:5" x14ac:dyDescent="0.25">
      <c r="A232">
        <v>12500</v>
      </c>
      <c r="B232">
        <v>55.999999999999801</v>
      </c>
      <c r="C232">
        <v>57.200000000000102</v>
      </c>
      <c r="D232">
        <v>7900</v>
      </c>
      <c r="E232">
        <v>-0.92100000000000004</v>
      </c>
    </row>
    <row r="233" spans="1:5" x14ac:dyDescent="0.25">
      <c r="A233">
        <v>12550</v>
      </c>
      <c r="B233">
        <v>56.199999999999797</v>
      </c>
      <c r="C233">
        <v>57.400000000000098</v>
      </c>
      <c r="D233">
        <v>7930</v>
      </c>
      <c r="E233">
        <v>-0.92500000000000004</v>
      </c>
    </row>
    <row r="234" spans="1:5" x14ac:dyDescent="0.25">
      <c r="A234">
        <v>12600</v>
      </c>
      <c r="B234">
        <v>56.3999999999998</v>
      </c>
      <c r="C234">
        <v>57.600000000000101</v>
      </c>
      <c r="D234">
        <v>7960</v>
      </c>
      <c r="E234">
        <v>-0.92900000000000005</v>
      </c>
    </row>
    <row r="235" spans="1:5" x14ac:dyDescent="0.25">
      <c r="A235">
        <v>12650</v>
      </c>
      <c r="B235">
        <v>56.599999999999802</v>
      </c>
      <c r="C235">
        <v>57.800000000000097</v>
      </c>
      <c r="D235">
        <v>7990</v>
      </c>
      <c r="E235">
        <v>-0.93300000000000005</v>
      </c>
    </row>
    <row r="236" spans="1:5" x14ac:dyDescent="0.25">
      <c r="A236">
        <v>12700</v>
      </c>
      <c r="B236">
        <v>56.799999999999798</v>
      </c>
      <c r="C236">
        <v>58.000000000000099</v>
      </c>
      <c r="D236">
        <v>8020</v>
      </c>
      <c r="E236">
        <v>-0.93700000000000006</v>
      </c>
    </row>
    <row r="237" spans="1:5" x14ac:dyDescent="0.25">
      <c r="A237">
        <v>12750</v>
      </c>
      <c r="B237">
        <v>56.999999999999702</v>
      </c>
      <c r="C237">
        <v>58.2</v>
      </c>
      <c r="D237">
        <v>8050</v>
      </c>
      <c r="E237">
        <v>-0.94099999999999995</v>
      </c>
    </row>
    <row r="238" spans="1:5" x14ac:dyDescent="0.25">
      <c r="A238">
        <v>12800</v>
      </c>
      <c r="B238">
        <v>57.199999999999697</v>
      </c>
      <c r="C238">
        <v>58.4</v>
      </c>
      <c r="D238">
        <v>8080</v>
      </c>
      <c r="E238">
        <v>-0.94499999999999995</v>
      </c>
    </row>
    <row r="239" spans="1:5" x14ac:dyDescent="0.25">
      <c r="A239">
        <v>12850</v>
      </c>
      <c r="B239">
        <v>57.3999999999997</v>
      </c>
      <c r="C239">
        <v>58.6</v>
      </c>
      <c r="D239">
        <v>8110</v>
      </c>
      <c r="E239">
        <v>-0.94899999999999995</v>
      </c>
    </row>
    <row r="240" spans="1:5" x14ac:dyDescent="0.25">
      <c r="A240">
        <v>12900</v>
      </c>
      <c r="B240">
        <v>57.599999999999703</v>
      </c>
      <c r="C240">
        <v>58.8</v>
      </c>
      <c r="D240">
        <v>8140</v>
      </c>
      <c r="E240">
        <v>-0.95299999999999996</v>
      </c>
    </row>
    <row r="241" spans="1:5" x14ac:dyDescent="0.25">
      <c r="A241">
        <v>12950</v>
      </c>
      <c r="B241">
        <v>57.799999999999699</v>
      </c>
      <c r="C241">
        <v>59</v>
      </c>
      <c r="D241">
        <v>8170</v>
      </c>
      <c r="E241">
        <v>-0.95699999999999996</v>
      </c>
    </row>
    <row r="242" spans="1:5" x14ac:dyDescent="0.25">
      <c r="A242">
        <v>13000</v>
      </c>
      <c r="B242">
        <v>57.999999999999702</v>
      </c>
      <c r="C242">
        <v>59.2</v>
      </c>
      <c r="D242">
        <v>8200</v>
      </c>
      <c r="E242">
        <v>-0.96099999999999997</v>
      </c>
    </row>
    <row r="243" spans="1:5" x14ac:dyDescent="0.25">
      <c r="A243">
        <v>13050</v>
      </c>
      <c r="B243">
        <v>58.199999999999697</v>
      </c>
      <c r="C243">
        <v>59.4</v>
      </c>
      <c r="D243">
        <v>8230</v>
      </c>
      <c r="E243">
        <v>-0.96499999999999997</v>
      </c>
    </row>
    <row r="244" spans="1:5" x14ac:dyDescent="0.25">
      <c r="A244">
        <v>13100</v>
      </c>
      <c r="B244">
        <v>58.3999999999997</v>
      </c>
      <c r="C244">
        <v>59.6</v>
      </c>
      <c r="D244">
        <v>8260</v>
      </c>
      <c r="E244">
        <v>-0.96899999999999997</v>
      </c>
    </row>
    <row r="245" spans="1:5" x14ac:dyDescent="0.25">
      <c r="A245">
        <v>13150</v>
      </c>
      <c r="B245">
        <v>58.599999999999703</v>
      </c>
      <c r="C245">
        <v>59.8</v>
      </c>
      <c r="D245">
        <v>8290</v>
      </c>
      <c r="E245">
        <v>-0.97299999999999998</v>
      </c>
    </row>
    <row r="246" spans="1:5" x14ac:dyDescent="0.25">
      <c r="A246">
        <v>13200</v>
      </c>
      <c r="B246">
        <v>58.799999999999699</v>
      </c>
      <c r="C246">
        <v>60</v>
      </c>
      <c r="D246">
        <v>8320</v>
      </c>
      <c r="E246">
        <v>-0.97699999999999998</v>
      </c>
    </row>
    <row r="247" spans="1:5" x14ac:dyDescent="0.25">
      <c r="A247">
        <v>13250</v>
      </c>
      <c r="B247">
        <v>58.999999999999702</v>
      </c>
      <c r="C247">
        <v>60.2</v>
      </c>
      <c r="D247">
        <v>8350</v>
      </c>
      <c r="E247">
        <v>-0.98099999999999998</v>
      </c>
    </row>
    <row r="248" spans="1:5" x14ac:dyDescent="0.25">
      <c r="A248">
        <v>13300</v>
      </c>
      <c r="B248">
        <v>59.199999999999697</v>
      </c>
      <c r="C248">
        <v>60.4</v>
      </c>
      <c r="D248">
        <v>8380</v>
      </c>
      <c r="E248">
        <v>-0.98499999999999999</v>
      </c>
    </row>
    <row r="249" spans="1:5" x14ac:dyDescent="0.25">
      <c r="A249">
        <v>13350</v>
      </c>
      <c r="B249">
        <v>59.3999999999997</v>
      </c>
      <c r="C249">
        <v>60.6</v>
      </c>
      <c r="D249">
        <v>8410</v>
      </c>
      <c r="E249">
        <v>-0.98899999999999999</v>
      </c>
    </row>
    <row r="250" spans="1:5" x14ac:dyDescent="0.25">
      <c r="A250">
        <v>13400</v>
      </c>
      <c r="B250">
        <v>59.599999999999703</v>
      </c>
      <c r="C250">
        <v>60.8</v>
      </c>
      <c r="D250">
        <v>8440</v>
      </c>
      <c r="E250">
        <v>-0.99299999999999999</v>
      </c>
    </row>
    <row r="251" spans="1:5" x14ac:dyDescent="0.25">
      <c r="A251">
        <v>13450</v>
      </c>
      <c r="B251">
        <v>59.799999999999699</v>
      </c>
      <c r="C251">
        <v>61</v>
      </c>
      <c r="D251">
        <v>8470</v>
      </c>
      <c r="E251">
        <v>-0.997</v>
      </c>
    </row>
    <row r="252" spans="1:5" x14ac:dyDescent="0.25">
      <c r="A252">
        <v>13500</v>
      </c>
      <c r="B252">
        <v>59.999999999999702</v>
      </c>
      <c r="C252">
        <v>61.2</v>
      </c>
      <c r="D252">
        <v>8500</v>
      </c>
      <c r="E252">
        <v>-1.0009999999999999</v>
      </c>
    </row>
    <row r="253" spans="1:5" x14ac:dyDescent="0.25">
      <c r="A253">
        <v>13550</v>
      </c>
      <c r="B253">
        <v>60.199999999999697</v>
      </c>
      <c r="C253">
        <v>61.4</v>
      </c>
      <c r="D253">
        <v>8530</v>
      </c>
      <c r="E253">
        <v>-1.0049999999999999</v>
      </c>
    </row>
    <row r="254" spans="1:5" x14ac:dyDescent="0.25">
      <c r="A254">
        <v>13600</v>
      </c>
      <c r="B254">
        <v>60.3999999999997</v>
      </c>
      <c r="C254">
        <v>61.6</v>
      </c>
      <c r="D254">
        <v>8560</v>
      </c>
      <c r="E254">
        <v>-1.0089999999999999</v>
      </c>
    </row>
    <row r="255" spans="1:5" x14ac:dyDescent="0.25">
      <c r="A255">
        <v>13650</v>
      </c>
      <c r="B255">
        <v>60.599999999999703</v>
      </c>
      <c r="C255">
        <v>61.8</v>
      </c>
      <c r="D255">
        <v>8590</v>
      </c>
      <c r="E255">
        <v>-1.0129999999999999</v>
      </c>
    </row>
    <row r="256" spans="1:5" x14ac:dyDescent="0.25">
      <c r="A256">
        <v>13700</v>
      </c>
      <c r="B256">
        <v>60.799999999999699</v>
      </c>
      <c r="C256">
        <v>62</v>
      </c>
      <c r="D256">
        <v>8620</v>
      </c>
      <c r="E256">
        <v>-1.0169999999999999</v>
      </c>
    </row>
    <row r="257" spans="1:5" x14ac:dyDescent="0.25">
      <c r="A257">
        <v>13750</v>
      </c>
      <c r="B257">
        <v>60.999999999999702</v>
      </c>
      <c r="C257">
        <v>62.2</v>
      </c>
      <c r="D257">
        <v>8650</v>
      </c>
      <c r="E257">
        <v>-1.0209999999999999</v>
      </c>
    </row>
    <row r="258" spans="1:5" x14ac:dyDescent="0.25">
      <c r="A258">
        <v>13800</v>
      </c>
      <c r="B258">
        <v>61.199999999999697</v>
      </c>
      <c r="C258">
        <v>62.4</v>
      </c>
      <c r="D258">
        <v>8680</v>
      </c>
      <c r="E258">
        <v>-1.0249999999999999</v>
      </c>
    </row>
    <row r="259" spans="1:5" x14ac:dyDescent="0.25">
      <c r="A259">
        <v>13850</v>
      </c>
      <c r="B259">
        <v>61.399999999999601</v>
      </c>
      <c r="C259">
        <v>62.599999999999902</v>
      </c>
      <c r="D259">
        <v>8710</v>
      </c>
      <c r="E259">
        <v>-1.0289999999999999</v>
      </c>
    </row>
    <row r="260" spans="1:5" x14ac:dyDescent="0.25">
      <c r="A260">
        <v>13900</v>
      </c>
      <c r="B260">
        <v>61.599999999999604</v>
      </c>
      <c r="C260">
        <v>62.799999999999898</v>
      </c>
      <c r="D260">
        <v>8740</v>
      </c>
      <c r="E260">
        <v>-1.0329999999999999</v>
      </c>
    </row>
    <row r="261" spans="1:5" x14ac:dyDescent="0.25">
      <c r="A261">
        <v>13950</v>
      </c>
      <c r="B261">
        <v>61.799999999999599</v>
      </c>
      <c r="C261">
        <v>62.999999999999901</v>
      </c>
      <c r="D261">
        <v>8770</v>
      </c>
      <c r="E261">
        <v>-1.0369999999999999</v>
      </c>
    </row>
    <row r="262" spans="1:5" x14ac:dyDescent="0.25">
      <c r="A262">
        <v>14000</v>
      </c>
      <c r="B262">
        <v>61.999999999999602</v>
      </c>
      <c r="C262">
        <v>63.199999999999903</v>
      </c>
      <c r="D262">
        <v>8800</v>
      </c>
      <c r="E262">
        <v>-1.0409999999999999</v>
      </c>
    </row>
    <row r="263" spans="1:5" x14ac:dyDescent="0.25">
      <c r="A263">
        <v>14050</v>
      </c>
      <c r="B263">
        <v>62.199999999999598</v>
      </c>
      <c r="C263">
        <v>63.399999999999899</v>
      </c>
      <c r="D263">
        <v>8830</v>
      </c>
      <c r="E263">
        <v>-1.0449999999999999</v>
      </c>
    </row>
    <row r="264" spans="1:5" x14ac:dyDescent="0.25">
      <c r="A264">
        <v>14100</v>
      </c>
      <c r="B264">
        <v>62.399999999999601</v>
      </c>
      <c r="C264">
        <v>63.599999999999902</v>
      </c>
      <c r="D264">
        <v>8860</v>
      </c>
      <c r="E264">
        <v>-1.0489999999999999</v>
      </c>
    </row>
    <row r="265" spans="1:5" x14ac:dyDescent="0.25">
      <c r="A265">
        <v>14150</v>
      </c>
      <c r="B265">
        <v>62.599999999999604</v>
      </c>
      <c r="C265">
        <v>63.799999999999898</v>
      </c>
      <c r="D265">
        <v>8890</v>
      </c>
      <c r="E265">
        <v>-1.0529999999999999</v>
      </c>
    </row>
    <row r="266" spans="1:5" x14ac:dyDescent="0.25">
      <c r="A266">
        <v>14200</v>
      </c>
      <c r="B266">
        <v>62.799999999999599</v>
      </c>
      <c r="C266">
        <v>63.999999999999901</v>
      </c>
      <c r="D266">
        <v>8920</v>
      </c>
      <c r="E266">
        <v>-1.0569999999999999</v>
      </c>
    </row>
    <row r="267" spans="1:5" x14ac:dyDescent="0.25">
      <c r="A267">
        <v>14250</v>
      </c>
      <c r="B267">
        <v>62.999999999999602</v>
      </c>
      <c r="C267">
        <v>64.199999999999903</v>
      </c>
      <c r="D267">
        <v>8950</v>
      </c>
      <c r="E267">
        <v>-1.0609999999999999</v>
      </c>
    </row>
    <row r="268" spans="1:5" x14ac:dyDescent="0.25">
      <c r="A268">
        <v>14300</v>
      </c>
      <c r="B268">
        <v>63.199999999999598</v>
      </c>
      <c r="C268">
        <v>64.399999999999906</v>
      </c>
      <c r="D268">
        <v>8980</v>
      </c>
      <c r="E268">
        <v>-1.0649999999999999</v>
      </c>
    </row>
    <row r="269" spans="1:5" x14ac:dyDescent="0.25">
      <c r="A269">
        <v>14350</v>
      </c>
      <c r="B269">
        <v>63.399999999999601</v>
      </c>
      <c r="C269">
        <v>64.599999999999895</v>
      </c>
      <c r="D269">
        <v>9010</v>
      </c>
      <c r="E269">
        <v>-1.069</v>
      </c>
    </row>
    <row r="270" spans="1:5" x14ac:dyDescent="0.25">
      <c r="A270">
        <v>14400</v>
      </c>
      <c r="B270">
        <v>63.599999999999604</v>
      </c>
      <c r="C270">
        <v>64.799999999999898</v>
      </c>
      <c r="D270">
        <v>9040</v>
      </c>
      <c r="E270">
        <v>-1.073</v>
      </c>
    </row>
    <row r="271" spans="1:5" x14ac:dyDescent="0.25">
      <c r="A271">
        <v>14450</v>
      </c>
      <c r="B271">
        <v>63.799999999999599</v>
      </c>
      <c r="C271">
        <v>64.999999999999901</v>
      </c>
      <c r="D271">
        <v>9070</v>
      </c>
      <c r="E271">
        <v>-1.077</v>
      </c>
    </row>
    <row r="272" spans="1:5" x14ac:dyDescent="0.25">
      <c r="A272">
        <v>14500</v>
      </c>
      <c r="B272">
        <v>63.999999999999602</v>
      </c>
      <c r="C272">
        <v>65.199999999999903</v>
      </c>
      <c r="D272">
        <v>9100</v>
      </c>
      <c r="E272">
        <v>-1.081</v>
      </c>
    </row>
    <row r="273" spans="1:5" x14ac:dyDescent="0.25">
      <c r="A273">
        <v>14550</v>
      </c>
      <c r="B273">
        <v>64.199999999999605</v>
      </c>
      <c r="C273">
        <v>65.399999999999906</v>
      </c>
      <c r="D273">
        <v>9130</v>
      </c>
      <c r="E273">
        <v>-1.085</v>
      </c>
    </row>
    <row r="274" spans="1:5" x14ac:dyDescent="0.25">
      <c r="A274">
        <v>14600</v>
      </c>
      <c r="B274">
        <v>64.399999999999594</v>
      </c>
      <c r="C274">
        <v>65.599999999999895</v>
      </c>
      <c r="D274">
        <v>9160</v>
      </c>
      <c r="E274">
        <v>-1.089</v>
      </c>
    </row>
    <row r="275" spans="1:5" x14ac:dyDescent="0.25">
      <c r="A275">
        <v>14650</v>
      </c>
      <c r="B275">
        <v>64.599999999999596</v>
      </c>
      <c r="C275">
        <v>65.799999999999898</v>
      </c>
      <c r="D275">
        <v>9190</v>
      </c>
      <c r="E275">
        <v>-1.093</v>
      </c>
    </row>
    <row r="276" spans="1:5" x14ac:dyDescent="0.25">
      <c r="A276">
        <v>14700</v>
      </c>
      <c r="B276">
        <v>64.799999999999599</v>
      </c>
      <c r="C276">
        <v>65.999999999999901</v>
      </c>
      <c r="D276">
        <v>9220</v>
      </c>
      <c r="E276">
        <v>-1.097</v>
      </c>
    </row>
    <row r="277" spans="1:5" x14ac:dyDescent="0.25">
      <c r="A277">
        <v>14750</v>
      </c>
      <c r="B277">
        <v>64.999999999999602</v>
      </c>
      <c r="C277">
        <v>66.199999999999903</v>
      </c>
      <c r="D277">
        <v>9250</v>
      </c>
      <c r="E277">
        <v>-1.101</v>
      </c>
    </row>
    <row r="278" spans="1:5" x14ac:dyDescent="0.25">
      <c r="A278">
        <v>14800</v>
      </c>
      <c r="B278">
        <v>65.199999999999605</v>
      </c>
      <c r="C278">
        <v>66.399999999999906</v>
      </c>
      <c r="D278">
        <v>9280</v>
      </c>
      <c r="E278">
        <v>-1.105</v>
      </c>
    </row>
    <row r="279" spans="1:5" x14ac:dyDescent="0.25">
      <c r="A279">
        <v>14850</v>
      </c>
      <c r="B279">
        <v>65.399999999999594</v>
      </c>
      <c r="C279">
        <v>66.599999999999895</v>
      </c>
      <c r="D279">
        <v>9310</v>
      </c>
      <c r="E279">
        <v>-1.109</v>
      </c>
    </row>
    <row r="280" spans="1:5" x14ac:dyDescent="0.25">
      <c r="A280">
        <v>14900</v>
      </c>
      <c r="B280">
        <v>65.599999999999596</v>
      </c>
      <c r="C280">
        <v>66.799999999999898</v>
      </c>
      <c r="D280">
        <v>9340</v>
      </c>
      <c r="E280">
        <v>-1.113</v>
      </c>
    </row>
    <row r="281" spans="1:5" x14ac:dyDescent="0.25">
      <c r="A281">
        <v>14950</v>
      </c>
      <c r="B281">
        <v>65.799999999999599</v>
      </c>
      <c r="C281">
        <v>66.999999999999901</v>
      </c>
      <c r="D281">
        <v>9370</v>
      </c>
      <c r="E281">
        <v>-1.117</v>
      </c>
    </row>
    <row r="282" spans="1:5" x14ac:dyDescent="0.25">
      <c r="A282">
        <v>15000</v>
      </c>
      <c r="B282">
        <v>65.999999999999602</v>
      </c>
      <c r="C282">
        <v>67.199999999999903</v>
      </c>
      <c r="D282">
        <v>9400</v>
      </c>
      <c r="E282">
        <v>-1.121</v>
      </c>
    </row>
    <row r="283" spans="1:5" x14ac:dyDescent="0.25">
      <c r="A283">
        <v>15050</v>
      </c>
      <c r="B283">
        <v>66.199999999999505</v>
      </c>
      <c r="C283">
        <v>67.399999999999807</v>
      </c>
      <c r="D283">
        <v>9430</v>
      </c>
      <c r="E283">
        <v>-1.125</v>
      </c>
    </row>
    <row r="284" spans="1:5" x14ac:dyDescent="0.25">
      <c r="A284">
        <v>15100</v>
      </c>
      <c r="B284">
        <v>66.399999999999494</v>
      </c>
      <c r="C284">
        <v>67.599999999999795</v>
      </c>
      <c r="D284">
        <v>9460</v>
      </c>
      <c r="E284">
        <v>-1.129</v>
      </c>
    </row>
    <row r="285" spans="1:5" x14ac:dyDescent="0.25">
      <c r="A285">
        <v>15150</v>
      </c>
      <c r="B285">
        <v>66.599999999999497</v>
      </c>
      <c r="C285">
        <v>67.799999999999798</v>
      </c>
      <c r="D285">
        <v>9490</v>
      </c>
      <c r="E285">
        <v>-1.133</v>
      </c>
    </row>
    <row r="286" spans="1:5" x14ac:dyDescent="0.25">
      <c r="A286">
        <v>15200</v>
      </c>
      <c r="B286">
        <v>66.7999999999995</v>
      </c>
      <c r="C286">
        <v>67.999999999999801</v>
      </c>
      <c r="D286">
        <v>9520</v>
      </c>
      <c r="E286">
        <v>-1.137</v>
      </c>
    </row>
    <row r="287" spans="1:5" x14ac:dyDescent="0.25">
      <c r="A287">
        <v>15250</v>
      </c>
      <c r="B287">
        <v>66.999999999999503</v>
      </c>
      <c r="C287">
        <v>68.199999999999804</v>
      </c>
      <c r="D287">
        <v>9550</v>
      </c>
      <c r="E287">
        <v>-1.141</v>
      </c>
    </row>
    <row r="288" spans="1:5" x14ac:dyDescent="0.25">
      <c r="A288">
        <v>15300</v>
      </c>
      <c r="B288">
        <v>67.199999999999505</v>
      </c>
      <c r="C288">
        <v>68.399999999999807</v>
      </c>
      <c r="D288">
        <v>9580</v>
      </c>
      <c r="E288">
        <v>-1.145</v>
      </c>
    </row>
    <row r="289" spans="1:5" x14ac:dyDescent="0.25">
      <c r="A289">
        <v>15350</v>
      </c>
      <c r="B289">
        <v>67.399999999999494</v>
      </c>
      <c r="C289">
        <v>68.599999999999795</v>
      </c>
      <c r="D289">
        <v>9610</v>
      </c>
      <c r="E289">
        <v>-1.149</v>
      </c>
    </row>
    <row r="290" spans="1:5" x14ac:dyDescent="0.25">
      <c r="A290">
        <v>15400</v>
      </c>
      <c r="B290">
        <v>67.599999999999497</v>
      </c>
      <c r="C290">
        <v>68.799999999999798</v>
      </c>
      <c r="D290">
        <v>9640</v>
      </c>
      <c r="E290">
        <v>-1.153</v>
      </c>
    </row>
    <row r="291" spans="1:5" x14ac:dyDescent="0.25">
      <c r="A291">
        <v>15450</v>
      </c>
      <c r="B291">
        <v>67.7999999999995</v>
      </c>
      <c r="C291">
        <v>68.999999999999801</v>
      </c>
      <c r="D291">
        <v>9670</v>
      </c>
      <c r="E291">
        <v>-1.157</v>
      </c>
    </row>
    <row r="292" spans="1:5" x14ac:dyDescent="0.25">
      <c r="A292">
        <v>15500</v>
      </c>
      <c r="B292">
        <v>67.999999999999503</v>
      </c>
      <c r="C292">
        <v>69.199999999999804</v>
      </c>
      <c r="D292">
        <v>9700</v>
      </c>
      <c r="E292">
        <v>-1.161</v>
      </c>
    </row>
    <row r="293" spans="1:5" x14ac:dyDescent="0.25">
      <c r="A293">
        <v>15550</v>
      </c>
      <c r="B293">
        <v>68.199999999999505</v>
      </c>
      <c r="C293">
        <v>69.399999999999807</v>
      </c>
      <c r="D293">
        <v>9730</v>
      </c>
      <c r="E293">
        <v>-1.165</v>
      </c>
    </row>
    <row r="294" spans="1:5" x14ac:dyDescent="0.25">
      <c r="A294">
        <v>15600</v>
      </c>
      <c r="B294">
        <v>68.399999999999494</v>
      </c>
      <c r="C294">
        <v>69.599999999999795</v>
      </c>
      <c r="D294">
        <v>9760</v>
      </c>
      <c r="E294">
        <v>-1.169</v>
      </c>
    </row>
    <row r="295" spans="1:5" x14ac:dyDescent="0.25">
      <c r="A295">
        <v>15650</v>
      </c>
      <c r="B295">
        <v>68.599999999999497</v>
      </c>
      <c r="C295">
        <v>69.799999999999798</v>
      </c>
      <c r="D295">
        <v>9790</v>
      </c>
      <c r="E295">
        <v>-1.173</v>
      </c>
    </row>
    <row r="296" spans="1:5" x14ac:dyDescent="0.25">
      <c r="A296">
        <v>15700</v>
      </c>
      <c r="B296">
        <v>68.7999999999995</v>
      </c>
      <c r="C296">
        <v>69.999999999999801</v>
      </c>
      <c r="D296">
        <v>9820</v>
      </c>
      <c r="E296">
        <v>-1.177</v>
      </c>
    </row>
    <row r="297" spans="1:5" x14ac:dyDescent="0.25">
      <c r="A297">
        <v>15750</v>
      </c>
      <c r="B297">
        <v>68.999999999999503</v>
      </c>
      <c r="C297">
        <v>70.199999999999804</v>
      </c>
      <c r="D297">
        <v>9850</v>
      </c>
      <c r="E297">
        <v>-1.181</v>
      </c>
    </row>
    <row r="298" spans="1:5" x14ac:dyDescent="0.25">
      <c r="A298">
        <v>15800</v>
      </c>
      <c r="B298">
        <v>69.199999999999505</v>
      </c>
      <c r="C298">
        <v>70.399999999999807</v>
      </c>
      <c r="D298">
        <v>9880</v>
      </c>
      <c r="E298">
        <v>-1.1850000000000001</v>
      </c>
    </row>
    <row r="299" spans="1:5" x14ac:dyDescent="0.25">
      <c r="A299">
        <v>15850</v>
      </c>
      <c r="B299">
        <v>69.399999999999494</v>
      </c>
      <c r="C299">
        <v>70.599999999999795</v>
      </c>
      <c r="D299">
        <v>9910</v>
      </c>
      <c r="E299">
        <v>-1.1890000000000001</v>
      </c>
    </row>
    <row r="300" spans="1:5" x14ac:dyDescent="0.25">
      <c r="A300">
        <v>15900</v>
      </c>
      <c r="B300">
        <v>69.599999999999497</v>
      </c>
      <c r="C300">
        <v>70.799999999999798</v>
      </c>
      <c r="D300">
        <v>9940</v>
      </c>
      <c r="E300">
        <v>-1.1930000000000001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20"/>
  <sheetViews>
    <sheetView workbookViewId="0">
      <selection activeCell="C6" sqref="C6"/>
    </sheetView>
  </sheetViews>
  <sheetFormatPr defaultRowHeight="15" x14ac:dyDescent="0.25"/>
  <cols>
    <col min="1" max="1" width="11.140625" bestFit="1" customWidth="1"/>
    <col min="2" max="2" width="14.140625" bestFit="1" customWidth="1"/>
    <col min="3" max="3" width="15.140625" bestFit="1" customWidth="1"/>
    <col min="4" max="4" width="11.42578125" bestFit="1" customWidth="1"/>
    <col min="5" max="5" width="26.28515625" bestFit="1" customWidth="1"/>
    <col min="6" max="6" width="39.42578125" bestFit="1" customWidth="1"/>
    <col min="7" max="7" width="30.85546875" bestFit="1" customWidth="1"/>
    <col min="8" max="8" width="29.85546875" bestFit="1" customWidth="1"/>
    <col min="9" max="9" width="35.85546875" bestFit="1" customWidth="1"/>
    <col min="10" max="10" width="41.7109375" bestFit="1" customWidth="1"/>
    <col min="11" max="11" width="41.42578125" bestFit="1" customWidth="1"/>
    <col min="12" max="12" width="41.7109375" bestFit="1" customWidth="1"/>
    <col min="13" max="13" width="41.42578125" bestFit="1" customWidth="1"/>
    <col min="14" max="14" width="40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64</v>
      </c>
      <c r="G1" t="s">
        <v>65</v>
      </c>
      <c r="H1" t="s">
        <v>5</v>
      </c>
      <c r="I1" t="s">
        <v>6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</row>
    <row r="2" spans="1:14" x14ac:dyDescent="0.25">
      <c r="A2">
        <v>100</v>
      </c>
      <c r="B2">
        <v>1</v>
      </c>
      <c r="C2">
        <v>10</v>
      </c>
      <c r="D2">
        <v>100</v>
      </c>
      <c r="E2">
        <v>-1</v>
      </c>
      <c r="F2">
        <v>3.63968405872583E-3</v>
      </c>
      <c r="G2">
        <v>0.14972131234886499</v>
      </c>
      <c r="H2">
        <v>184.124103831913</v>
      </c>
      <c r="I2">
        <v>2.5428395019844101E-3</v>
      </c>
      <c r="J2">
        <v>1.81458506267517E-3</v>
      </c>
      <c r="K2">
        <v>-7.5765466317534403E-4</v>
      </c>
      <c r="L2">
        <v>0</v>
      </c>
      <c r="M2">
        <v>-0.149712994694709</v>
      </c>
      <c r="N2">
        <v>-5.03816734999418E-3</v>
      </c>
    </row>
    <row r="3" spans="1:14" x14ac:dyDescent="0.25">
      <c r="A3">
        <v>105</v>
      </c>
      <c r="B3">
        <v>1.5</v>
      </c>
      <c r="C3">
        <v>10.199999999999999</v>
      </c>
      <c r="D3">
        <v>120</v>
      </c>
      <c r="E3">
        <v>-1.2</v>
      </c>
      <c r="F3">
        <v>4.0842150337994099E-3</v>
      </c>
      <c r="G3">
        <v>0.13901838390097901</v>
      </c>
      <c r="H3">
        <v>198.67824694098101</v>
      </c>
      <c r="I3">
        <v>2.74288398213684E-3</v>
      </c>
      <c r="J3">
        <v>1.1294117430225E-3</v>
      </c>
      <c r="K3">
        <v>-1.95152941159904E-3</v>
      </c>
      <c r="L3">
        <v>0</v>
      </c>
      <c r="M3">
        <v>-0.139015197753906</v>
      </c>
      <c r="N3">
        <v>-3.5458423662930701E-3</v>
      </c>
    </row>
    <row r="4" spans="1:14" x14ac:dyDescent="0.25">
      <c r="A4">
        <v>115</v>
      </c>
      <c r="B4">
        <v>2.5</v>
      </c>
      <c r="C4">
        <v>10.6</v>
      </c>
      <c r="D4">
        <v>160</v>
      </c>
      <c r="E4">
        <v>-1.6</v>
      </c>
      <c r="F4">
        <v>2.3917332291603002E-3</v>
      </c>
      <c r="G4">
        <v>4.83501885850725E-2</v>
      </c>
      <c r="H4">
        <v>100.516061228602</v>
      </c>
      <c r="I4">
        <v>1.3873961288481901E-3</v>
      </c>
      <c r="J4">
        <v>2.5332305813208201E-4</v>
      </c>
      <c r="K4">
        <v>-2.3889093426987499E-4</v>
      </c>
      <c r="L4">
        <v>0</v>
      </c>
      <c r="M4">
        <v>-4.8350144177675199E-2</v>
      </c>
      <c r="N4">
        <v>-1.55838497448712E-3</v>
      </c>
    </row>
    <row r="5" spans="1:14" x14ac:dyDescent="0.25">
      <c r="A5">
        <v>120</v>
      </c>
      <c r="B5">
        <v>3</v>
      </c>
      <c r="C5">
        <v>10.8</v>
      </c>
      <c r="D5">
        <v>180</v>
      </c>
      <c r="E5">
        <v>-1.8</v>
      </c>
      <c r="F5">
        <v>2.2408338263630802E-3</v>
      </c>
      <c r="G5">
        <v>7.9570107205327603E-2</v>
      </c>
      <c r="H5">
        <v>124.83247000682699</v>
      </c>
      <c r="I5">
        <v>1.73085831920616E-3</v>
      </c>
      <c r="J5">
        <v>1.35012145619839E-3</v>
      </c>
      <c r="K5">
        <v>-1.3479088665917501E-3</v>
      </c>
      <c r="L5">
        <v>0</v>
      </c>
      <c r="M5">
        <v>-7.9569280147552393E-2</v>
      </c>
      <c r="N5">
        <v>-2.2471635602414599E-3</v>
      </c>
    </row>
    <row r="6" spans="1:14" x14ac:dyDescent="0.25">
      <c r="A6">
        <v>125</v>
      </c>
      <c r="B6">
        <v>3.5</v>
      </c>
      <c r="C6">
        <v>11</v>
      </c>
      <c r="D6">
        <v>200</v>
      </c>
      <c r="E6">
        <v>-2</v>
      </c>
      <c r="F6">
        <v>2.0983880385756402E-3</v>
      </c>
      <c r="G6">
        <v>7.3596648449670204E-2</v>
      </c>
      <c r="H6">
        <v>115.030302322257</v>
      </c>
      <c r="I6">
        <v>1.59694606554694E-3</v>
      </c>
      <c r="J6">
        <v>1.33035623002797E-3</v>
      </c>
      <c r="K6">
        <v>-1.32905633654445E-3</v>
      </c>
      <c r="L6">
        <v>0</v>
      </c>
      <c r="M6">
        <v>-7.3595307767391205E-2</v>
      </c>
      <c r="N6">
        <v>-2.1051950752735099E-3</v>
      </c>
    </row>
    <row r="7" spans="1:14" x14ac:dyDescent="0.25">
      <c r="A7">
        <v>130</v>
      </c>
      <c r="B7">
        <v>4</v>
      </c>
      <c r="C7">
        <v>11.2</v>
      </c>
      <c r="D7">
        <v>220</v>
      </c>
      <c r="E7">
        <v>-2.2000000000000002</v>
      </c>
      <c r="F7">
        <v>2.0959526300430298E-3</v>
      </c>
      <c r="G7">
        <v>7.1030051273469605E-2</v>
      </c>
      <c r="H7">
        <v>111.707608629136</v>
      </c>
      <c r="I7">
        <v>1.5448643825948199E-3</v>
      </c>
      <c r="J7">
        <v>1.303575001657E-3</v>
      </c>
      <c r="K7">
        <v>-1.30256847478449E-3</v>
      </c>
      <c r="L7">
        <v>0</v>
      </c>
      <c r="M7">
        <v>-7.1028895676136003E-2</v>
      </c>
      <c r="N7">
        <v>-2.1002911962568699E-3</v>
      </c>
    </row>
    <row r="8" spans="1:14" x14ac:dyDescent="0.25">
      <c r="A8">
        <v>135</v>
      </c>
      <c r="B8">
        <v>4.5</v>
      </c>
      <c r="C8">
        <v>11.4</v>
      </c>
      <c r="D8">
        <v>240</v>
      </c>
      <c r="E8">
        <v>-2.4</v>
      </c>
      <c r="F8">
        <v>2.0655880216509099E-3</v>
      </c>
      <c r="G8">
        <v>6.9360710852365795E-2</v>
      </c>
      <c r="H8">
        <v>106.71744310048101</v>
      </c>
      <c r="I8">
        <v>1.4736570301465599E-3</v>
      </c>
      <c r="J8">
        <v>1.33928761351853E-3</v>
      </c>
      <c r="K8">
        <v>-1.33744406048208E-3</v>
      </c>
      <c r="L8">
        <v>0</v>
      </c>
      <c r="M8">
        <v>-6.9358944892883301E-2</v>
      </c>
      <c r="N8">
        <v>-2.0770528353750701E-3</v>
      </c>
    </row>
    <row r="9" spans="1:14" x14ac:dyDescent="0.25">
      <c r="A9">
        <v>140</v>
      </c>
      <c r="B9">
        <v>5</v>
      </c>
      <c r="C9">
        <v>11.6</v>
      </c>
      <c r="D9">
        <v>260</v>
      </c>
      <c r="E9">
        <v>-2.6</v>
      </c>
      <c r="F9">
        <v>2.07674014382064E-3</v>
      </c>
      <c r="G9">
        <v>6.89197394318289E-2</v>
      </c>
      <c r="H9">
        <v>102.96847489576599</v>
      </c>
      <c r="I9">
        <v>1.4218755532056E-3</v>
      </c>
      <c r="J9">
        <v>1.3875716831535101E-3</v>
      </c>
      <c r="K9">
        <v>-1.3848873786628201E-3</v>
      </c>
      <c r="L9">
        <v>0</v>
      </c>
      <c r="M9">
        <v>-6.8917304277420002E-2</v>
      </c>
      <c r="N9">
        <v>-2.0661654416471698E-3</v>
      </c>
    </row>
    <row r="10" spans="1:14" x14ac:dyDescent="0.25">
      <c r="A10">
        <v>145</v>
      </c>
      <c r="B10">
        <v>5.5</v>
      </c>
      <c r="C10">
        <v>11.8</v>
      </c>
      <c r="D10">
        <v>280</v>
      </c>
      <c r="E10">
        <v>-2.8</v>
      </c>
      <c r="F10">
        <v>2.1608949173241802E-3</v>
      </c>
      <c r="G10">
        <v>7.0063931814419902E-2</v>
      </c>
      <c r="H10">
        <v>102.347205409407</v>
      </c>
      <c r="I10">
        <v>1.4126760652288699E-3</v>
      </c>
      <c r="J10">
        <v>1.4308589743450199E-3</v>
      </c>
      <c r="K10">
        <v>-1.43181253224611E-3</v>
      </c>
      <c r="L10">
        <v>0</v>
      </c>
      <c r="M10">
        <v>-7.0061504840850802E-2</v>
      </c>
      <c r="N10">
        <v>-2.15558847412467E-3</v>
      </c>
    </row>
    <row r="11" spans="1:14" x14ac:dyDescent="0.25">
      <c r="A11">
        <v>150</v>
      </c>
      <c r="B11">
        <v>6</v>
      </c>
      <c r="C11">
        <v>12</v>
      </c>
      <c r="D11">
        <v>300</v>
      </c>
      <c r="E11">
        <v>-3</v>
      </c>
      <c r="F11">
        <v>2.1938700228929498E-3</v>
      </c>
      <c r="G11">
        <v>7.1378139540282604E-2</v>
      </c>
      <c r="H11">
        <v>103.206046478535</v>
      </c>
      <c r="I11">
        <v>1.4245268539525499E-3</v>
      </c>
      <c r="J11">
        <v>1.50743464473634E-3</v>
      </c>
      <c r="K11">
        <v>-1.5075483825057699E-3</v>
      </c>
      <c r="L11">
        <v>0</v>
      </c>
      <c r="M11">
        <v>-7.1376778185367501E-2</v>
      </c>
      <c r="N11">
        <v>-2.20866384916007E-3</v>
      </c>
    </row>
    <row r="12" spans="1:14" x14ac:dyDescent="0.25">
      <c r="A12">
        <v>155</v>
      </c>
      <c r="B12">
        <v>6.5</v>
      </c>
      <c r="C12">
        <v>12.2</v>
      </c>
      <c r="D12">
        <v>320</v>
      </c>
      <c r="E12">
        <v>-3.2</v>
      </c>
      <c r="F12">
        <v>2.2503666114062001E-3</v>
      </c>
      <c r="G12">
        <v>7.3864875932547605E-2</v>
      </c>
      <c r="H12">
        <v>104.159271025089</v>
      </c>
      <c r="I12">
        <v>1.4376876642927499E-3</v>
      </c>
      <c r="J12">
        <v>1.5892826486378899E-3</v>
      </c>
      <c r="K12">
        <v>-1.5888357302173901E-3</v>
      </c>
      <c r="L12">
        <v>0</v>
      </c>
      <c r="M12">
        <v>-7.3862902820110293E-2</v>
      </c>
      <c r="N12">
        <v>-2.25161621347069E-3</v>
      </c>
    </row>
    <row r="13" spans="1:14" x14ac:dyDescent="0.25">
      <c r="A13">
        <v>160</v>
      </c>
      <c r="B13">
        <v>7</v>
      </c>
      <c r="C13">
        <v>12.4</v>
      </c>
      <c r="D13">
        <v>340</v>
      </c>
      <c r="E13">
        <v>-3.4</v>
      </c>
      <c r="F13">
        <v>2.4014306254684899E-3</v>
      </c>
      <c r="G13">
        <v>7.6852230107043701E-2</v>
      </c>
      <c r="H13">
        <v>105.403821144764</v>
      </c>
      <c r="I13">
        <v>1.45486643305048E-3</v>
      </c>
      <c r="J13">
        <v>1.68129918165504E-3</v>
      </c>
      <c r="K13">
        <v>-1.6811453970149101E-3</v>
      </c>
      <c r="L13">
        <v>0</v>
      </c>
      <c r="M13">
        <v>-7.6850205659866305E-2</v>
      </c>
      <c r="N13">
        <v>-2.4010783527046399E-3</v>
      </c>
    </row>
    <row r="14" spans="1:14" x14ac:dyDescent="0.25">
      <c r="A14">
        <v>165</v>
      </c>
      <c r="B14">
        <v>7.5</v>
      </c>
      <c r="C14">
        <v>12.6</v>
      </c>
      <c r="D14">
        <v>360</v>
      </c>
      <c r="E14">
        <v>-3.6</v>
      </c>
      <c r="F14">
        <v>2.5020767934620298E-3</v>
      </c>
      <c r="G14">
        <v>8.0280821426483601E-2</v>
      </c>
      <c r="H14">
        <v>107.128562867112</v>
      </c>
      <c r="I14">
        <v>1.4786800020374299E-3</v>
      </c>
      <c r="J14">
        <v>1.7894865013659E-3</v>
      </c>
      <c r="K14">
        <v>-1.7908458830788699E-3</v>
      </c>
      <c r="L14">
        <v>0</v>
      </c>
      <c r="M14">
        <v>-8.0278001725673606E-2</v>
      </c>
      <c r="N14">
        <v>-2.5036025326699001E-3</v>
      </c>
    </row>
    <row r="15" spans="1:14" x14ac:dyDescent="0.25">
      <c r="A15">
        <v>170</v>
      </c>
      <c r="B15">
        <v>8</v>
      </c>
      <c r="C15">
        <v>12.8</v>
      </c>
      <c r="D15">
        <v>380</v>
      </c>
      <c r="E15">
        <v>-3.8</v>
      </c>
      <c r="F15">
        <v>2.5683720596134602E-3</v>
      </c>
      <c r="G15">
        <v>8.2258566627256294E-2</v>
      </c>
      <c r="H15">
        <v>124.353245226708</v>
      </c>
      <c r="I15">
        <v>1.71640771441161E-3</v>
      </c>
      <c r="J15">
        <v>1.8245428800582799E-3</v>
      </c>
      <c r="K15">
        <v>-1.8255201866850201E-3</v>
      </c>
      <c r="L15">
        <v>0</v>
      </c>
      <c r="M15">
        <v>-8.2257680594921098E-2</v>
      </c>
      <c r="N15">
        <v>-2.57051503285765E-3</v>
      </c>
    </row>
    <row r="16" spans="1:14" x14ac:dyDescent="0.25">
      <c r="A16">
        <v>175</v>
      </c>
      <c r="B16">
        <v>8.5</v>
      </c>
      <c r="C16">
        <v>13</v>
      </c>
      <c r="D16">
        <v>400</v>
      </c>
      <c r="E16">
        <v>-4</v>
      </c>
      <c r="F16">
        <v>2.7487496845424102E-3</v>
      </c>
      <c r="G16">
        <v>8.6542124133779194E-2</v>
      </c>
      <c r="H16">
        <v>126.873900583573</v>
      </c>
      <c r="I16">
        <v>1.75120105268433E-3</v>
      </c>
      <c r="J16">
        <v>1.95089646149426E-3</v>
      </c>
      <c r="K16">
        <v>-1.95184897165745E-3</v>
      </c>
      <c r="L16">
        <v>0</v>
      </c>
      <c r="M16">
        <v>-8.6541190743446295E-2</v>
      </c>
      <c r="N16">
        <v>-2.74971849285066E-3</v>
      </c>
    </row>
    <row r="17" spans="1:14" x14ac:dyDescent="0.25">
      <c r="A17">
        <v>180</v>
      </c>
      <c r="B17">
        <v>9</v>
      </c>
      <c r="C17">
        <v>13.2</v>
      </c>
      <c r="D17">
        <v>420</v>
      </c>
      <c r="E17">
        <v>-4.2</v>
      </c>
      <c r="F17">
        <v>2.9538518283516099E-3</v>
      </c>
      <c r="G17">
        <v>9.1445670367826803E-2</v>
      </c>
      <c r="H17">
        <v>129.15390477429901</v>
      </c>
      <c r="I17">
        <v>1.7826702678576101E-3</v>
      </c>
      <c r="J17">
        <v>2.1029876079410302E-3</v>
      </c>
      <c r="K17">
        <v>-2.10258038714528E-3</v>
      </c>
      <c r="L17">
        <v>0</v>
      </c>
      <c r="M17">
        <v>-9.1444313526153495E-2</v>
      </c>
      <c r="N17">
        <v>-2.9481125529855399E-3</v>
      </c>
    </row>
    <row r="18" spans="1:14" x14ac:dyDescent="0.25">
      <c r="A18">
        <v>185</v>
      </c>
      <c r="B18">
        <v>9.5</v>
      </c>
      <c r="C18">
        <v>13.4</v>
      </c>
      <c r="D18">
        <v>440</v>
      </c>
      <c r="E18">
        <v>-4.4000000000000004</v>
      </c>
      <c r="F18">
        <v>3.1741959974169701E-3</v>
      </c>
      <c r="G18">
        <v>9.6744736553117897E-2</v>
      </c>
      <c r="H18">
        <v>131.59296130711701</v>
      </c>
      <c r="I18">
        <v>1.8163295462727499E-3</v>
      </c>
      <c r="J18">
        <v>2.2597722709178899E-3</v>
      </c>
      <c r="K18">
        <v>-2.2593152243643999E-3</v>
      </c>
      <c r="L18">
        <v>0</v>
      </c>
      <c r="M18">
        <v>-9.6742823719978305E-2</v>
      </c>
      <c r="N18">
        <v>-3.17523069679737E-3</v>
      </c>
    </row>
    <row r="19" spans="1:14" x14ac:dyDescent="0.25">
      <c r="A19">
        <v>190</v>
      </c>
      <c r="B19">
        <v>10</v>
      </c>
      <c r="C19">
        <v>13.6</v>
      </c>
      <c r="D19">
        <v>460</v>
      </c>
      <c r="E19">
        <v>-4.5999999999999996</v>
      </c>
      <c r="F19">
        <v>3.4083565697073902E-3</v>
      </c>
      <c r="G19">
        <v>0.10232203925605</v>
      </c>
      <c r="H19">
        <v>134.72567407242201</v>
      </c>
      <c r="I19">
        <v>1.85956852510571E-3</v>
      </c>
      <c r="J19">
        <v>2.4289393331855501E-3</v>
      </c>
      <c r="K19">
        <v>-2.4260873906314299E-3</v>
      </c>
      <c r="L19">
        <v>0</v>
      </c>
      <c r="M19">
        <v>-0.102320000529289</v>
      </c>
      <c r="N19">
        <v>-3.4080205950885998E-3</v>
      </c>
    </row>
    <row r="20" spans="1:14" x14ac:dyDescent="0.25">
      <c r="A20">
        <v>195</v>
      </c>
      <c r="B20">
        <v>10.5</v>
      </c>
      <c r="C20">
        <v>13.8</v>
      </c>
      <c r="D20">
        <v>480</v>
      </c>
      <c r="E20">
        <v>-4.8</v>
      </c>
      <c r="F20">
        <v>3.6622516345232699E-3</v>
      </c>
      <c r="G20">
        <v>0.108427483304358</v>
      </c>
      <c r="H20">
        <v>138.19832384420999</v>
      </c>
      <c r="I20">
        <v>1.9075018353760199E-3</v>
      </c>
      <c r="J20">
        <v>2.6230947114527199E-3</v>
      </c>
      <c r="K20">
        <v>-2.6153817307203999E-3</v>
      </c>
      <c r="L20">
        <v>0</v>
      </c>
      <c r="M20">
        <v>-0.108424700796604</v>
      </c>
      <c r="N20">
        <v>-3.65628255531191E-3</v>
      </c>
    </row>
    <row r="21" spans="1:14" x14ac:dyDescent="0.25">
      <c r="A21">
        <v>200</v>
      </c>
      <c r="B21">
        <v>11</v>
      </c>
      <c r="C21">
        <v>14</v>
      </c>
      <c r="D21">
        <v>500</v>
      </c>
      <c r="E21">
        <v>-5</v>
      </c>
      <c r="F21">
        <v>3.93167231231927E-3</v>
      </c>
      <c r="G21">
        <v>0.114881777314877</v>
      </c>
      <c r="H21">
        <v>141.75908837176399</v>
      </c>
      <c r="I21">
        <v>1.9566495902836301E-3</v>
      </c>
      <c r="J21">
        <v>2.8197015635669201E-3</v>
      </c>
      <c r="K21">
        <v>-2.8153159655630502E-3</v>
      </c>
      <c r="L21">
        <v>0</v>
      </c>
      <c r="M21">
        <v>-0.11487808823585501</v>
      </c>
      <c r="N21">
        <v>-3.9279740303754798E-3</v>
      </c>
    </row>
    <row r="22" spans="1:14" x14ac:dyDescent="0.25">
      <c r="A22">
        <v>205</v>
      </c>
      <c r="B22">
        <v>11.5</v>
      </c>
      <c r="C22">
        <v>14.2</v>
      </c>
      <c r="D22">
        <v>520</v>
      </c>
      <c r="E22">
        <v>-5.2</v>
      </c>
      <c r="F22">
        <v>4.2290277779102299E-3</v>
      </c>
      <c r="G22">
        <v>0.121768792364724</v>
      </c>
      <c r="H22">
        <v>145.42391245534401</v>
      </c>
      <c r="I22">
        <v>2.0072344923391899E-3</v>
      </c>
      <c r="J22">
        <v>3.0390496831387199E-3</v>
      </c>
      <c r="K22">
        <v>-3.0333616305142602E-3</v>
      </c>
      <c r="L22">
        <v>0</v>
      </c>
      <c r="M22">
        <v>-0.121764786541461</v>
      </c>
      <c r="N22">
        <v>-4.2280498892068802E-3</v>
      </c>
    </row>
    <row r="23" spans="1:14" x14ac:dyDescent="0.25">
      <c r="A23">
        <v>210</v>
      </c>
      <c r="B23">
        <v>12</v>
      </c>
      <c r="C23">
        <v>14.4</v>
      </c>
      <c r="D23">
        <v>540</v>
      </c>
      <c r="E23">
        <v>-5.4</v>
      </c>
      <c r="F23">
        <v>4.66026412323117E-3</v>
      </c>
      <c r="G23">
        <v>0.13005208049743799</v>
      </c>
      <c r="H23">
        <v>155.86271313800799</v>
      </c>
      <c r="I23">
        <v>2.1513153333216901E-3</v>
      </c>
      <c r="J23">
        <v>3.2941377721726799E-3</v>
      </c>
      <c r="K23">
        <v>-3.29476851038634E-3</v>
      </c>
      <c r="L23">
        <v>0</v>
      </c>
      <c r="M23">
        <v>-0.13004900515079401</v>
      </c>
      <c r="N23">
        <v>-4.6623046509921499E-3</v>
      </c>
    </row>
    <row r="24" spans="1:14" x14ac:dyDescent="0.25">
      <c r="A24">
        <v>215</v>
      </c>
      <c r="B24">
        <v>12.5</v>
      </c>
      <c r="C24">
        <v>14.6</v>
      </c>
      <c r="D24">
        <v>560</v>
      </c>
      <c r="E24">
        <v>-5.6</v>
      </c>
      <c r="F24">
        <v>5.0012981519102998E-3</v>
      </c>
      <c r="G24">
        <v>0.13794517225944</v>
      </c>
      <c r="H24">
        <v>159.73010057371599</v>
      </c>
      <c r="I24">
        <v>2.20469490159302E-3</v>
      </c>
      <c r="J24">
        <v>3.54603654704988E-3</v>
      </c>
      <c r="K24">
        <v>-3.5399079788476198E-3</v>
      </c>
      <c r="L24">
        <v>0</v>
      </c>
      <c r="M24">
        <v>-0.13794115185737599</v>
      </c>
      <c r="N24">
        <v>-4.9842367880046298E-3</v>
      </c>
    </row>
    <row r="25" spans="1:14" x14ac:dyDescent="0.25">
      <c r="A25">
        <v>220</v>
      </c>
      <c r="B25">
        <v>13</v>
      </c>
      <c r="C25">
        <v>14.8</v>
      </c>
      <c r="D25">
        <v>580</v>
      </c>
      <c r="E25">
        <v>-5.8</v>
      </c>
      <c r="F25">
        <v>5.3719920106232097E-3</v>
      </c>
      <c r="G25">
        <v>0.14625160745990901</v>
      </c>
      <c r="H25">
        <v>163.961060776832</v>
      </c>
      <c r="I25">
        <v>2.2630932508036399E-3</v>
      </c>
      <c r="J25">
        <v>3.8154977373778798E-3</v>
      </c>
      <c r="K25">
        <v>-3.81355872377753E-3</v>
      </c>
      <c r="L25">
        <v>0</v>
      </c>
      <c r="M25">
        <v>-0.146247178316116</v>
      </c>
      <c r="N25">
        <v>-5.3747119382023803E-3</v>
      </c>
    </row>
    <row r="26" spans="1:14" x14ac:dyDescent="0.25">
      <c r="A26">
        <v>225</v>
      </c>
      <c r="B26">
        <v>13.5</v>
      </c>
      <c r="C26">
        <v>15</v>
      </c>
      <c r="D26">
        <v>600</v>
      </c>
      <c r="E26">
        <v>-6</v>
      </c>
      <c r="F26">
        <v>5.7660895399749201E-3</v>
      </c>
      <c r="G26">
        <v>0.15500556997127299</v>
      </c>
      <c r="H26">
        <v>168.17502237202899</v>
      </c>
      <c r="I26">
        <v>2.32125667389482E-3</v>
      </c>
      <c r="J26">
        <v>4.1003045625984599E-3</v>
      </c>
      <c r="K26">
        <v>-4.1003203950822301E-3</v>
      </c>
      <c r="L26">
        <v>0</v>
      </c>
      <c r="M26">
        <v>-0.15499985218048001</v>
      </c>
      <c r="N26">
        <v>-5.7638455182313902E-3</v>
      </c>
    </row>
    <row r="27" spans="1:14" x14ac:dyDescent="0.25">
      <c r="A27">
        <v>230</v>
      </c>
      <c r="B27">
        <v>14</v>
      </c>
      <c r="C27">
        <v>15.2</v>
      </c>
      <c r="D27">
        <v>620</v>
      </c>
      <c r="E27">
        <v>-6.2</v>
      </c>
      <c r="F27">
        <v>6.1881304718554003E-3</v>
      </c>
      <c r="G27">
        <v>0.16421701127541399</v>
      </c>
      <c r="H27">
        <v>172.76694971183699</v>
      </c>
      <c r="I27">
        <v>2.3846373660489899E-3</v>
      </c>
      <c r="J27">
        <v>4.4044218957424103E-3</v>
      </c>
      <c r="K27">
        <v>-4.40372852608561E-3</v>
      </c>
      <c r="L27">
        <v>0</v>
      </c>
      <c r="M27">
        <v>-0.164212346076965</v>
      </c>
      <c r="N27">
        <v>-6.1934338882565498E-3</v>
      </c>
    </row>
    <row r="28" spans="1:14" x14ac:dyDescent="0.25">
      <c r="A28">
        <v>235</v>
      </c>
      <c r="B28">
        <v>14.5</v>
      </c>
      <c r="C28">
        <v>15.4</v>
      </c>
      <c r="D28">
        <v>640</v>
      </c>
      <c r="E28">
        <v>-6.4</v>
      </c>
      <c r="F28">
        <v>6.6498895175754998E-3</v>
      </c>
      <c r="G28">
        <v>0.17398038679212599</v>
      </c>
      <c r="H28">
        <v>177.3430865613</v>
      </c>
      <c r="I28">
        <v>2.4477997794747301E-3</v>
      </c>
      <c r="J28">
        <v>4.7222827561199596E-3</v>
      </c>
      <c r="K28">
        <v>-4.7269607894122601E-3</v>
      </c>
      <c r="L28">
        <v>0</v>
      </c>
      <c r="M28">
        <v>-0.173975259065628</v>
      </c>
      <c r="N28">
        <v>-6.6370675340294803E-3</v>
      </c>
    </row>
    <row r="29" spans="1:14" x14ac:dyDescent="0.25">
      <c r="A29">
        <v>240</v>
      </c>
      <c r="B29">
        <v>15</v>
      </c>
      <c r="C29">
        <v>15.6</v>
      </c>
      <c r="D29">
        <v>660</v>
      </c>
      <c r="E29">
        <v>-6.6</v>
      </c>
      <c r="F29">
        <v>7.1301520802080597E-3</v>
      </c>
      <c r="G29">
        <v>0.18429107181239601</v>
      </c>
      <c r="H29">
        <v>182.12899507241801</v>
      </c>
      <c r="I29">
        <v>2.5138579076155998E-3</v>
      </c>
      <c r="J29">
        <v>5.0757993012666702E-3</v>
      </c>
      <c r="K29">
        <v>-5.0784610211849204E-3</v>
      </c>
      <c r="L29">
        <v>0</v>
      </c>
      <c r="M29">
        <v>-0.18428449332714</v>
      </c>
      <c r="N29">
        <v>-7.1306391619145801E-3</v>
      </c>
    </row>
    <row r="30" spans="1:14" x14ac:dyDescent="0.25">
      <c r="A30">
        <v>245</v>
      </c>
      <c r="B30">
        <v>15.5</v>
      </c>
      <c r="C30">
        <v>15.8</v>
      </c>
      <c r="D30">
        <v>680</v>
      </c>
      <c r="E30">
        <v>-6.8</v>
      </c>
      <c r="F30">
        <v>7.8675169497728296E-3</v>
      </c>
      <c r="G30">
        <v>0.19469859032394801</v>
      </c>
      <c r="H30">
        <v>190.38979236654799</v>
      </c>
      <c r="I30">
        <v>2.6278785662725498E-3</v>
      </c>
      <c r="J30">
        <v>5.4607996717095297E-3</v>
      </c>
      <c r="K30">
        <v>-5.4618003778159601E-3</v>
      </c>
      <c r="L30">
        <v>0</v>
      </c>
      <c r="M30">
        <v>-0.19469018280506101</v>
      </c>
      <c r="N30">
        <v>-7.8762182965874603E-3</v>
      </c>
    </row>
    <row r="31" spans="1:14" x14ac:dyDescent="0.25">
      <c r="A31">
        <v>250</v>
      </c>
      <c r="B31">
        <v>16</v>
      </c>
      <c r="C31">
        <v>16</v>
      </c>
      <c r="D31">
        <v>700</v>
      </c>
      <c r="E31">
        <v>-7</v>
      </c>
      <c r="F31">
        <v>8.4318332374095899E-3</v>
      </c>
      <c r="G31">
        <v>0.206008982490968</v>
      </c>
      <c r="H31">
        <v>195.28468023054401</v>
      </c>
      <c r="I31">
        <v>2.6954408967867398E-3</v>
      </c>
      <c r="J31">
        <v>5.8499979786574797E-3</v>
      </c>
      <c r="K31">
        <v>-5.8504580520093398E-3</v>
      </c>
      <c r="L31">
        <v>0</v>
      </c>
      <c r="M31">
        <v>-0.20599973201751701</v>
      </c>
      <c r="N31">
        <v>-8.4314867854118295E-3</v>
      </c>
    </row>
    <row r="32" spans="1:14" x14ac:dyDescent="0.25">
      <c r="A32">
        <v>255</v>
      </c>
      <c r="B32">
        <v>16.5</v>
      </c>
      <c r="C32">
        <v>16.2</v>
      </c>
      <c r="D32">
        <v>720</v>
      </c>
      <c r="E32">
        <v>-7.2</v>
      </c>
      <c r="F32">
        <v>9.0313842520117708E-3</v>
      </c>
      <c r="G32">
        <v>0.21768359471644999</v>
      </c>
      <c r="H32">
        <v>200.20239948680501</v>
      </c>
      <c r="I32">
        <v>2.7633182471618E-3</v>
      </c>
      <c r="J32">
        <v>6.2666982412338196E-3</v>
      </c>
      <c r="K32">
        <v>-6.2646861188113603E-3</v>
      </c>
      <c r="L32">
        <v>0</v>
      </c>
      <c r="M32">
        <v>-0.217672124505043</v>
      </c>
      <c r="N32">
        <v>-9.02965851128101E-3</v>
      </c>
    </row>
    <row r="33" spans="1:14" x14ac:dyDescent="0.25">
      <c r="A33">
        <v>260</v>
      </c>
      <c r="B33">
        <v>17</v>
      </c>
      <c r="C33">
        <v>16.399999999999999</v>
      </c>
      <c r="D33">
        <v>740</v>
      </c>
      <c r="E33">
        <v>-7.4</v>
      </c>
      <c r="F33">
        <v>9.6621597185730899E-3</v>
      </c>
      <c r="G33">
        <v>0.23016536481949701</v>
      </c>
      <c r="H33">
        <v>205.08922447226499</v>
      </c>
      <c r="I33">
        <v>2.83076940104365E-3</v>
      </c>
      <c r="J33">
        <v>6.7061879672110003E-3</v>
      </c>
      <c r="K33">
        <v>-6.7061777226626804E-3</v>
      </c>
      <c r="L33">
        <v>0</v>
      </c>
      <c r="M33">
        <v>-0.23015855252742701</v>
      </c>
      <c r="N33">
        <v>-9.6634775400161708E-3</v>
      </c>
    </row>
    <row r="34" spans="1:14" x14ac:dyDescent="0.25">
      <c r="A34">
        <v>265</v>
      </c>
      <c r="B34">
        <v>17.5</v>
      </c>
      <c r="C34">
        <v>16.600000000000001</v>
      </c>
      <c r="D34">
        <v>760</v>
      </c>
      <c r="E34">
        <v>-7.6</v>
      </c>
      <c r="F34">
        <v>1.03240748867392E-2</v>
      </c>
      <c r="G34">
        <v>0.243152179770312</v>
      </c>
      <c r="H34">
        <v>210.22278821668601</v>
      </c>
      <c r="I34">
        <v>2.9016259359195798E-3</v>
      </c>
      <c r="J34">
        <v>7.1711284108459897E-3</v>
      </c>
      <c r="K34">
        <v>-7.1700820699334101E-3</v>
      </c>
      <c r="L34">
        <v>0</v>
      </c>
      <c r="M34">
        <v>-0.243144676089286</v>
      </c>
      <c r="N34">
        <v>-1.0326147079467701E-2</v>
      </c>
    </row>
    <row r="35" spans="1:14" x14ac:dyDescent="0.25">
      <c r="A35">
        <v>270</v>
      </c>
      <c r="B35">
        <v>18</v>
      </c>
      <c r="C35">
        <v>16.8</v>
      </c>
      <c r="D35">
        <v>780</v>
      </c>
      <c r="E35">
        <v>-7.8</v>
      </c>
      <c r="F35">
        <v>1.1028713546693301E-2</v>
      </c>
      <c r="G35">
        <v>0.25686443034228501</v>
      </c>
      <c r="H35">
        <v>215.31912841154201</v>
      </c>
      <c r="I35">
        <v>2.9719689628109301E-3</v>
      </c>
      <c r="J35">
        <v>7.6623745262622799E-3</v>
      </c>
      <c r="K35">
        <v>-7.6612350530922404E-3</v>
      </c>
      <c r="L35">
        <v>0</v>
      </c>
      <c r="M35">
        <v>-0.25685501098632801</v>
      </c>
      <c r="N35">
        <v>-1.1023781262338101E-2</v>
      </c>
    </row>
    <row r="36" spans="1:14" x14ac:dyDescent="0.25">
      <c r="A36">
        <v>275</v>
      </c>
      <c r="B36">
        <v>18.5</v>
      </c>
      <c r="C36">
        <v>17</v>
      </c>
      <c r="D36">
        <v>800</v>
      </c>
      <c r="E36">
        <v>-8</v>
      </c>
      <c r="F36">
        <v>1.1766428127884801E-2</v>
      </c>
      <c r="G36">
        <v>0.27110856747585299</v>
      </c>
      <c r="H36">
        <v>220.710639960756</v>
      </c>
      <c r="I36">
        <v>3.04638582747429E-3</v>
      </c>
      <c r="J36">
        <v>8.1811575219035097E-3</v>
      </c>
      <c r="K36">
        <v>-8.1817647442221607E-3</v>
      </c>
      <c r="L36">
        <v>0</v>
      </c>
      <c r="M36">
        <v>-0.27109685540199202</v>
      </c>
      <c r="N36">
        <v>-1.1757671833038301E-2</v>
      </c>
    </row>
    <row r="37" spans="1:14" x14ac:dyDescent="0.25">
      <c r="A37">
        <v>280</v>
      </c>
      <c r="B37">
        <v>19</v>
      </c>
      <c r="C37">
        <v>17.2</v>
      </c>
      <c r="D37">
        <v>820</v>
      </c>
      <c r="E37">
        <v>-8.1999999999999993</v>
      </c>
      <c r="F37">
        <v>1.21876131743192E-2</v>
      </c>
      <c r="G37">
        <v>0.28614063155290198</v>
      </c>
      <c r="H37">
        <v>228.31046608904799</v>
      </c>
      <c r="I37">
        <v>3.1512837158516002E-3</v>
      </c>
      <c r="J37">
        <v>8.7394006550312008E-3</v>
      </c>
      <c r="K37">
        <v>-8.7392376735806396E-3</v>
      </c>
      <c r="L37">
        <v>0</v>
      </c>
      <c r="M37">
        <v>-0.28612750768661499</v>
      </c>
      <c r="N37">
        <v>-1.2176932767033501E-2</v>
      </c>
    </row>
    <row r="38" spans="1:14" x14ac:dyDescent="0.25">
      <c r="A38">
        <v>285</v>
      </c>
      <c r="B38">
        <v>19.5</v>
      </c>
      <c r="C38">
        <v>17.399999999999999</v>
      </c>
      <c r="D38">
        <v>840</v>
      </c>
      <c r="E38">
        <v>-8.4</v>
      </c>
      <c r="F38">
        <v>1.2947310693562E-2</v>
      </c>
      <c r="G38">
        <v>0.30155156909492298</v>
      </c>
      <c r="H38">
        <v>233.71202782076099</v>
      </c>
      <c r="I38">
        <v>3.22583888191729E-3</v>
      </c>
      <c r="J38">
        <v>9.32127889245748E-3</v>
      </c>
      <c r="K38">
        <v>-9.3191508203744802E-3</v>
      </c>
      <c r="L38">
        <v>0</v>
      </c>
      <c r="M38">
        <v>-0.30153572559356601</v>
      </c>
      <c r="N38">
        <v>-1.2868266552686599E-2</v>
      </c>
    </row>
    <row r="39" spans="1:14" x14ac:dyDescent="0.25">
      <c r="A39">
        <v>290</v>
      </c>
      <c r="B39">
        <v>20</v>
      </c>
      <c r="C39">
        <v>17.600000000000001</v>
      </c>
      <c r="D39">
        <v>860</v>
      </c>
      <c r="E39">
        <v>-8.6</v>
      </c>
      <c r="F39">
        <v>1.3721065595746E-2</v>
      </c>
      <c r="G39">
        <v>0.31762944556727102</v>
      </c>
      <c r="H39">
        <v>239.11559667878001</v>
      </c>
      <c r="I39">
        <v>3.3004225697368301E-3</v>
      </c>
      <c r="J39">
        <v>9.9316779524087906E-3</v>
      </c>
      <c r="K39">
        <v>-9.9316155537962896E-3</v>
      </c>
      <c r="L39">
        <v>0</v>
      </c>
      <c r="M39">
        <v>-0.31761527061462402</v>
      </c>
      <c r="N39">
        <v>-1.3741284608840901E-2</v>
      </c>
    </row>
    <row r="40" spans="1:14" x14ac:dyDescent="0.25">
      <c r="A40">
        <v>295</v>
      </c>
      <c r="B40">
        <v>20.5</v>
      </c>
      <c r="C40">
        <v>17.8</v>
      </c>
      <c r="D40">
        <v>880</v>
      </c>
      <c r="E40">
        <v>-8.8000000000000007</v>
      </c>
      <c r="F40">
        <v>1.4607284218072799E-2</v>
      </c>
      <c r="G40">
        <v>0.33431609315715499</v>
      </c>
      <c r="H40">
        <v>244.6235597468</v>
      </c>
      <c r="I40">
        <v>3.3764468971639798E-3</v>
      </c>
      <c r="J40">
        <v>1.05753457173705E-2</v>
      </c>
      <c r="K40">
        <v>-1.0576095432042999E-2</v>
      </c>
      <c r="L40">
        <v>0</v>
      </c>
      <c r="M40">
        <v>-0.334300577640533</v>
      </c>
      <c r="N40">
        <v>-1.45928906276822E-2</v>
      </c>
    </row>
    <row r="41" spans="1:14" x14ac:dyDescent="0.25">
      <c r="A41">
        <v>300</v>
      </c>
      <c r="B41">
        <v>21</v>
      </c>
      <c r="C41">
        <v>18</v>
      </c>
      <c r="D41">
        <v>900</v>
      </c>
      <c r="E41">
        <v>-9</v>
      </c>
      <c r="F41">
        <v>1.54661005362868E-2</v>
      </c>
      <c r="G41">
        <v>0.35168022767121998</v>
      </c>
      <c r="H41">
        <v>250.11094306583601</v>
      </c>
      <c r="I41">
        <v>3.45218717120587E-3</v>
      </c>
      <c r="J41">
        <v>1.1252235621213901E-2</v>
      </c>
      <c r="K41">
        <v>-1.1252572759985899E-2</v>
      </c>
      <c r="L41">
        <v>0</v>
      </c>
      <c r="M41">
        <v>-0.35166132450103699</v>
      </c>
      <c r="N41">
        <v>-1.5520524233579599E-2</v>
      </c>
    </row>
    <row r="42" spans="1:14" x14ac:dyDescent="0.25">
      <c r="A42">
        <v>305</v>
      </c>
      <c r="B42">
        <v>21.5</v>
      </c>
      <c r="C42">
        <v>18.2</v>
      </c>
      <c r="D42">
        <v>920</v>
      </c>
      <c r="E42">
        <v>-9.1999999999999993</v>
      </c>
      <c r="F42">
        <v>1.7100775614380798E-2</v>
      </c>
      <c r="G42">
        <v>0.36939844634448998</v>
      </c>
      <c r="H42">
        <v>256.95746948264298</v>
      </c>
      <c r="I42">
        <v>3.5466874251142101E-3</v>
      </c>
      <c r="J42">
        <v>1.20194312185049E-2</v>
      </c>
      <c r="K42">
        <v>-1.20225604623556E-2</v>
      </c>
      <c r="L42">
        <v>0</v>
      </c>
      <c r="M42">
        <v>-0.36938104033470098</v>
      </c>
      <c r="N42">
        <v>-1.7104299739003102E-2</v>
      </c>
    </row>
    <row r="43" spans="1:14" x14ac:dyDescent="0.25">
      <c r="A43">
        <v>310</v>
      </c>
      <c r="B43">
        <v>22</v>
      </c>
      <c r="C43">
        <v>18.399999999999999</v>
      </c>
      <c r="D43">
        <v>940</v>
      </c>
      <c r="E43">
        <v>-9.4</v>
      </c>
      <c r="F43">
        <v>1.8143152818083701E-2</v>
      </c>
      <c r="G43">
        <v>0.38806450362290201</v>
      </c>
      <c r="H43">
        <v>262.56875338895497</v>
      </c>
      <c r="I43">
        <v>3.6241373745724498E-3</v>
      </c>
      <c r="J43">
        <v>1.2765310704708099E-2</v>
      </c>
      <c r="K43">
        <v>-1.27689652144908E-2</v>
      </c>
      <c r="L43">
        <v>0</v>
      </c>
      <c r="M43">
        <v>-0.38804569840431202</v>
      </c>
      <c r="N43">
        <v>-1.8143992871046E-2</v>
      </c>
    </row>
    <row r="44" spans="1:14" x14ac:dyDescent="0.25">
      <c r="A44">
        <v>315</v>
      </c>
      <c r="B44">
        <v>22.5</v>
      </c>
      <c r="C44">
        <v>18.600000000000001</v>
      </c>
      <c r="D44">
        <v>960</v>
      </c>
      <c r="E44">
        <v>-9.6</v>
      </c>
      <c r="F44">
        <v>1.9223846495151499E-2</v>
      </c>
      <c r="G44">
        <v>0.40750743007386703</v>
      </c>
      <c r="H44">
        <v>268.22343325567101</v>
      </c>
      <c r="I44">
        <v>3.7021868629381E-3</v>
      </c>
      <c r="J44">
        <v>1.3547614216804499E-2</v>
      </c>
      <c r="K44">
        <v>-1.35476933792233E-2</v>
      </c>
      <c r="L44">
        <v>0</v>
      </c>
      <c r="M44">
        <v>-0.40748471021652199</v>
      </c>
      <c r="N44">
        <v>-1.9224261865019798E-2</v>
      </c>
    </row>
    <row r="45" spans="1:14" x14ac:dyDescent="0.25">
      <c r="A45">
        <v>320</v>
      </c>
      <c r="B45">
        <v>23</v>
      </c>
      <c r="C45">
        <v>18.8</v>
      </c>
      <c r="D45">
        <v>980</v>
      </c>
      <c r="E45">
        <v>-9.8000000000000007</v>
      </c>
      <c r="F45">
        <v>2.0365489646792401E-2</v>
      </c>
      <c r="G45">
        <v>0.42753538884105002</v>
      </c>
      <c r="H45">
        <v>273.99994396951399</v>
      </c>
      <c r="I45">
        <v>3.7819177377969001E-3</v>
      </c>
      <c r="J45">
        <v>1.43656898289918E-2</v>
      </c>
      <c r="K45">
        <v>-1.4365637674927699E-2</v>
      </c>
      <c r="L45">
        <v>0</v>
      </c>
      <c r="M45">
        <v>-0.427508264780044</v>
      </c>
      <c r="N45">
        <v>-2.03655213117599E-2</v>
      </c>
    </row>
    <row r="46" spans="1:14" x14ac:dyDescent="0.25">
      <c r="A46">
        <v>325</v>
      </c>
      <c r="B46">
        <v>23.5</v>
      </c>
      <c r="C46">
        <v>19</v>
      </c>
      <c r="D46">
        <v>1000</v>
      </c>
      <c r="E46">
        <v>-10</v>
      </c>
      <c r="F46">
        <v>2.1554136648774098E-2</v>
      </c>
      <c r="G46">
        <v>0.44826741690826</v>
      </c>
      <c r="H46">
        <v>279.72734544862698</v>
      </c>
      <c r="I46">
        <v>3.8609709590673399E-3</v>
      </c>
      <c r="J46">
        <v>1.52256386354565E-2</v>
      </c>
      <c r="K46">
        <v>-1.52255091816186E-2</v>
      </c>
      <c r="L46">
        <v>0</v>
      </c>
      <c r="M46">
        <v>-0.44823786616325301</v>
      </c>
      <c r="N46">
        <v>-2.1555328741669599E-2</v>
      </c>
    </row>
    <row r="47" spans="1:14" x14ac:dyDescent="0.25">
      <c r="A47">
        <v>330</v>
      </c>
      <c r="B47">
        <v>24</v>
      </c>
      <c r="C47">
        <v>19.2</v>
      </c>
      <c r="D47">
        <v>1020</v>
      </c>
      <c r="E47">
        <v>-10.199999999999999</v>
      </c>
      <c r="F47">
        <v>2.27929726243019E-2</v>
      </c>
      <c r="G47">
        <v>0.46956815492821702</v>
      </c>
      <c r="H47">
        <v>285.48644057026797</v>
      </c>
      <c r="I47">
        <v>3.94046143628656E-3</v>
      </c>
      <c r="J47">
        <v>1.6121519729495E-2</v>
      </c>
      <c r="K47">
        <v>-1.61196365952491E-2</v>
      </c>
      <c r="L47">
        <v>0</v>
      </c>
      <c r="M47">
        <v>-0.46953317523002602</v>
      </c>
      <c r="N47">
        <v>-2.2792177274823099E-2</v>
      </c>
    </row>
    <row r="48" spans="1:14" x14ac:dyDescent="0.25">
      <c r="A48">
        <v>335</v>
      </c>
      <c r="B48">
        <v>24.5</v>
      </c>
      <c r="C48">
        <v>19.399999999999999</v>
      </c>
      <c r="D48">
        <v>1040</v>
      </c>
      <c r="E48">
        <v>-10.4</v>
      </c>
      <c r="F48">
        <v>2.3658895865082699E-2</v>
      </c>
      <c r="G48">
        <v>0.49290023946025002</v>
      </c>
      <c r="H48">
        <v>266.854489228266</v>
      </c>
      <c r="I48">
        <v>3.6833058111369601E-3</v>
      </c>
      <c r="J48">
        <v>1.7020812258124299E-2</v>
      </c>
      <c r="K48">
        <v>-1.70218162238597E-2</v>
      </c>
      <c r="L48">
        <v>0</v>
      </c>
      <c r="M48">
        <v>-0.49286782741546598</v>
      </c>
      <c r="N48">
        <v>-2.3781046271324099E-2</v>
      </c>
    </row>
    <row r="49" spans="1:14" x14ac:dyDescent="0.25">
      <c r="A49">
        <v>340</v>
      </c>
      <c r="B49">
        <v>25</v>
      </c>
      <c r="C49">
        <v>19.600000000000001</v>
      </c>
      <c r="D49">
        <v>1060</v>
      </c>
      <c r="E49">
        <v>-10.6</v>
      </c>
      <c r="F49">
        <v>2.5103908032178799E-2</v>
      </c>
      <c r="G49">
        <v>0.516383284519079</v>
      </c>
      <c r="H49">
        <v>254.33350390186601</v>
      </c>
      <c r="I49">
        <v>3.5105457063764299E-3</v>
      </c>
      <c r="J49">
        <v>1.80043894797563E-2</v>
      </c>
      <c r="K49">
        <v>-1.8004558980464901E-2</v>
      </c>
      <c r="L49">
        <v>0</v>
      </c>
      <c r="M49">
        <v>-0.51634794473648005</v>
      </c>
      <c r="N49">
        <v>-2.4992797523736902E-2</v>
      </c>
    </row>
    <row r="50" spans="1:14" x14ac:dyDescent="0.25">
      <c r="A50">
        <v>345</v>
      </c>
      <c r="B50">
        <v>25.5</v>
      </c>
      <c r="C50">
        <v>19.8</v>
      </c>
      <c r="D50">
        <v>1080</v>
      </c>
      <c r="E50">
        <v>-10.8</v>
      </c>
      <c r="F50">
        <v>2.6466356590390198E-2</v>
      </c>
      <c r="G50">
        <v>0.54057833068842798</v>
      </c>
      <c r="H50">
        <v>256.74854788905498</v>
      </c>
      <c r="I50">
        <v>3.5438934573903602E-3</v>
      </c>
      <c r="J50">
        <v>1.9026771187782201E-2</v>
      </c>
      <c r="K50">
        <v>-1.9026765599846798E-2</v>
      </c>
      <c r="L50">
        <v>0</v>
      </c>
      <c r="M50">
        <v>-0.54054552316665605</v>
      </c>
      <c r="N50">
        <v>-2.64682229608297E-2</v>
      </c>
    </row>
    <row r="51" spans="1:14" x14ac:dyDescent="0.25">
      <c r="A51">
        <v>350</v>
      </c>
      <c r="B51">
        <v>26</v>
      </c>
      <c r="C51">
        <v>20</v>
      </c>
      <c r="D51">
        <v>1100</v>
      </c>
      <c r="E51">
        <v>-11</v>
      </c>
      <c r="F51">
        <v>2.7955822646617799E-2</v>
      </c>
      <c r="G51">
        <v>0.56569601165901395</v>
      </c>
      <c r="H51">
        <v>259.25659562000601</v>
      </c>
      <c r="I51">
        <v>3.57852433808147E-3</v>
      </c>
      <c r="J51">
        <v>2.00938023626804E-2</v>
      </c>
      <c r="K51">
        <v>-2.00935788452625E-2</v>
      </c>
      <c r="L51">
        <v>0</v>
      </c>
      <c r="M51">
        <v>-0.56565737724304199</v>
      </c>
      <c r="N51">
        <v>-2.7934832498431199E-2</v>
      </c>
    </row>
    <row r="52" spans="1:14" x14ac:dyDescent="0.25">
      <c r="A52">
        <v>355</v>
      </c>
      <c r="B52">
        <v>26.5</v>
      </c>
      <c r="C52">
        <v>20.2</v>
      </c>
      <c r="D52">
        <v>1120</v>
      </c>
      <c r="E52">
        <v>-11.2</v>
      </c>
      <c r="F52">
        <v>2.9371624812483701E-2</v>
      </c>
      <c r="G52">
        <v>0.59146771431066902</v>
      </c>
      <c r="H52">
        <v>264.06691551408102</v>
      </c>
      <c r="I52">
        <v>3.6449201870709601E-3</v>
      </c>
      <c r="J52">
        <v>2.1204510703682899E-2</v>
      </c>
      <c r="K52">
        <v>-2.12081987410783E-2</v>
      </c>
      <c r="L52">
        <v>0</v>
      </c>
      <c r="M52">
        <v>-0.59142559766769398</v>
      </c>
      <c r="N52">
        <v>-2.9562218114733599E-2</v>
      </c>
    </row>
    <row r="53" spans="1:14" x14ac:dyDescent="0.25">
      <c r="A53">
        <v>365</v>
      </c>
      <c r="B53">
        <v>27.5</v>
      </c>
      <c r="C53">
        <v>20.6</v>
      </c>
      <c r="D53">
        <v>1160</v>
      </c>
      <c r="E53">
        <v>-11.6</v>
      </c>
      <c r="F53">
        <v>3.3112693578004802E-2</v>
      </c>
      <c r="G53">
        <v>0.645097155752971</v>
      </c>
      <c r="H53">
        <v>267.59696853968597</v>
      </c>
      <c r="I53">
        <v>3.6935687530785799E-3</v>
      </c>
      <c r="J53">
        <v>2.3595070466399099E-2</v>
      </c>
      <c r="K53">
        <v>-2.3596417158842E-2</v>
      </c>
      <c r="L53">
        <v>0</v>
      </c>
      <c r="M53">
        <v>-0.64504015445709195</v>
      </c>
      <c r="N53">
        <v>-3.3110730350017499E-2</v>
      </c>
    </row>
    <row r="54" spans="1:14" x14ac:dyDescent="0.25">
      <c r="A54">
        <v>370</v>
      </c>
      <c r="B54">
        <v>28</v>
      </c>
      <c r="C54">
        <v>20.8</v>
      </c>
      <c r="D54">
        <v>1180</v>
      </c>
      <c r="E54">
        <v>-11.8</v>
      </c>
      <c r="F54">
        <v>3.4821655601262998E-2</v>
      </c>
      <c r="G54">
        <v>0.673172039482272</v>
      </c>
      <c r="H54">
        <v>270.53474116263902</v>
      </c>
      <c r="I54">
        <v>3.7341074785217599E-3</v>
      </c>
      <c r="J54">
        <v>2.48468983918428E-2</v>
      </c>
      <c r="K54">
        <v>-2.4847164750099099E-2</v>
      </c>
      <c r="L54">
        <v>0</v>
      </c>
      <c r="M54">
        <v>-0.67311060428619296</v>
      </c>
      <c r="N54">
        <v>-3.4822288900613702E-2</v>
      </c>
    </row>
    <row r="55" spans="1:14" x14ac:dyDescent="0.25">
      <c r="A55">
        <v>375</v>
      </c>
      <c r="B55">
        <v>28.5</v>
      </c>
      <c r="C55">
        <v>21</v>
      </c>
      <c r="D55">
        <v>1200</v>
      </c>
      <c r="E55">
        <v>-12</v>
      </c>
      <c r="F55">
        <v>3.6611415445804499E-2</v>
      </c>
      <c r="G55">
        <v>0.70218568728776098</v>
      </c>
      <c r="H55">
        <v>255.08423978763801</v>
      </c>
      <c r="I55">
        <v>3.52083437610417E-3</v>
      </c>
      <c r="J55">
        <v>2.61476077139377E-2</v>
      </c>
      <c r="K55">
        <v>-2.61476077139377E-2</v>
      </c>
      <c r="L55">
        <v>0</v>
      </c>
      <c r="M55">
        <v>-0.70213812589645297</v>
      </c>
      <c r="N55">
        <v>-3.6603961139917297E-2</v>
      </c>
    </row>
    <row r="56" spans="1:14" x14ac:dyDescent="0.25">
      <c r="A56">
        <v>380</v>
      </c>
      <c r="B56">
        <v>29</v>
      </c>
      <c r="C56">
        <v>21.2</v>
      </c>
      <c r="D56">
        <v>1220</v>
      </c>
      <c r="E56">
        <v>-12.2</v>
      </c>
      <c r="F56">
        <v>3.8432504981756203E-2</v>
      </c>
      <c r="G56">
        <v>0.73204196149339895</v>
      </c>
      <c r="H56">
        <v>255.61118813804799</v>
      </c>
      <c r="I56">
        <v>3.5281085874885299E-3</v>
      </c>
      <c r="J56">
        <v>2.74992510676383E-2</v>
      </c>
      <c r="K56">
        <v>-2.7499934658408099E-2</v>
      </c>
      <c r="L56">
        <v>0</v>
      </c>
      <c r="M56">
        <v>-0.73198646306991499</v>
      </c>
      <c r="N56">
        <v>-3.8475673645734697E-2</v>
      </c>
    </row>
    <row r="57" spans="1:14" x14ac:dyDescent="0.25">
      <c r="A57">
        <v>385</v>
      </c>
      <c r="B57">
        <v>29.5</v>
      </c>
      <c r="C57">
        <v>21.4</v>
      </c>
      <c r="D57">
        <v>1240</v>
      </c>
      <c r="E57">
        <v>-12.4</v>
      </c>
      <c r="F57">
        <v>4.0279187262058203E-2</v>
      </c>
      <c r="G57">
        <v>0.76226771523658499</v>
      </c>
      <c r="H57">
        <v>256.41236768773803</v>
      </c>
      <c r="I57">
        <v>3.5391667624935499E-3</v>
      </c>
      <c r="J57">
        <v>2.8896240517497E-2</v>
      </c>
      <c r="K57">
        <v>-2.88952440023422E-2</v>
      </c>
      <c r="L57">
        <v>0</v>
      </c>
      <c r="M57">
        <v>-0.76220667362213101</v>
      </c>
      <c r="N57">
        <v>-4.0444899350404698E-2</v>
      </c>
    </row>
    <row r="58" spans="1:14" x14ac:dyDescent="0.25">
      <c r="A58">
        <v>390</v>
      </c>
      <c r="B58">
        <v>30</v>
      </c>
      <c r="C58">
        <v>21.6</v>
      </c>
      <c r="D58">
        <v>1260</v>
      </c>
      <c r="E58">
        <v>-12.6</v>
      </c>
      <c r="F58">
        <v>4.2393807321786797E-2</v>
      </c>
      <c r="G58">
        <v>0.79367390093082801</v>
      </c>
      <c r="H58">
        <v>256.89291225086998</v>
      </c>
      <c r="I58">
        <v>3.5458005731925299E-3</v>
      </c>
      <c r="J58">
        <v>3.03573925048112E-2</v>
      </c>
      <c r="K58">
        <v>-3.0357638373970899E-2</v>
      </c>
      <c r="L58">
        <v>0</v>
      </c>
      <c r="M58">
        <v>-0.79360467195510798</v>
      </c>
      <c r="N58">
        <v>-4.2396914213895798E-2</v>
      </c>
    </row>
    <row r="59" spans="1:14" x14ac:dyDescent="0.25">
      <c r="A59">
        <v>395</v>
      </c>
      <c r="B59">
        <v>30.5</v>
      </c>
      <c r="C59">
        <v>21.8</v>
      </c>
      <c r="D59">
        <v>1280</v>
      </c>
      <c r="E59">
        <v>-12.8</v>
      </c>
      <c r="F59">
        <v>4.4458795338868998E-2</v>
      </c>
      <c r="G59">
        <v>0.82564943187598205</v>
      </c>
      <c r="H59">
        <v>257.38442360854901</v>
      </c>
      <c r="I59">
        <v>3.5525853745639298E-3</v>
      </c>
      <c r="J59">
        <v>3.1872484833002E-2</v>
      </c>
      <c r="K59">
        <v>-3.1872622668743099E-2</v>
      </c>
      <c r="L59">
        <v>0</v>
      </c>
      <c r="M59">
        <v>-0.82557016611099199</v>
      </c>
      <c r="N59">
        <v>-4.44618798792362E-2</v>
      </c>
    </row>
    <row r="60" spans="1:14" x14ac:dyDescent="0.25">
      <c r="A60">
        <v>400</v>
      </c>
      <c r="B60">
        <v>31</v>
      </c>
      <c r="C60">
        <v>22</v>
      </c>
      <c r="D60">
        <v>1300</v>
      </c>
      <c r="E60">
        <v>-13</v>
      </c>
      <c r="F60">
        <v>4.6641111373901298E-2</v>
      </c>
      <c r="G60">
        <v>0.85845417036326899</v>
      </c>
      <c r="H60">
        <v>257.91061235904999</v>
      </c>
      <c r="I60">
        <v>3.5598485264927101E-3</v>
      </c>
      <c r="J60">
        <v>3.3442385494709001E-2</v>
      </c>
      <c r="K60">
        <v>-3.3443398773670099E-2</v>
      </c>
      <c r="L60">
        <v>0</v>
      </c>
      <c r="M60">
        <v>-0.85836893320083596</v>
      </c>
      <c r="N60">
        <v>-4.6583101153373697E-2</v>
      </c>
    </row>
    <row r="61" spans="1:14" x14ac:dyDescent="0.25">
      <c r="A61">
        <v>405</v>
      </c>
      <c r="B61">
        <v>31.5</v>
      </c>
      <c r="C61">
        <v>22.2</v>
      </c>
      <c r="D61">
        <v>1320</v>
      </c>
      <c r="E61">
        <v>-13.2</v>
      </c>
      <c r="F61">
        <v>4.8874221742153098E-2</v>
      </c>
      <c r="G61">
        <v>0.89423644093086296</v>
      </c>
      <c r="H61">
        <v>259.08334470334302</v>
      </c>
      <c r="I61">
        <v>3.5760377068072501E-3</v>
      </c>
      <c r="J61">
        <v>3.5104416310787201E-2</v>
      </c>
      <c r="K61">
        <v>-3.50969098508358E-2</v>
      </c>
      <c r="L61">
        <v>0</v>
      </c>
      <c r="M61">
        <v>-0.89416795969009399</v>
      </c>
      <c r="N61">
        <v>-4.8960812389850603E-2</v>
      </c>
    </row>
    <row r="62" spans="1:14" x14ac:dyDescent="0.25">
      <c r="A62">
        <v>410</v>
      </c>
      <c r="B62">
        <v>32</v>
      </c>
      <c r="C62">
        <v>22.4</v>
      </c>
      <c r="D62">
        <v>1340</v>
      </c>
      <c r="E62">
        <v>-13.4</v>
      </c>
      <c r="F62">
        <v>5.1004555076360703E-2</v>
      </c>
      <c r="G62">
        <v>0.93355549294112905</v>
      </c>
      <c r="H62">
        <v>260.39137052407301</v>
      </c>
      <c r="I62">
        <v>3.5940879024565198E-3</v>
      </c>
      <c r="J62">
        <v>3.6753002554178203E-2</v>
      </c>
      <c r="K62">
        <v>-3.6753457039594602E-2</v>
      </c>
      <c r="L62">
        <v>0</v>
      </c>
      <c r="M62">
        <v>-0.93347853422164895</v>
      </c>
      <c r="N62">
        <v>-5.1002994179725598E-2</v>
      </c>
    </row>
    <row r="63" spans="1:14" x14ac:dyDescent="0.25">
      <c r="A63">
        <v>415</v>
      </c>
      <c r="B63">
        <v>32.5</v>
      </c>
      <c r="C63">
        <v>22.6</v>
      </c>
      <c r="D63">
        <v>1360</v>
      </c>
      <c r="E63">
        <v>-13.6</v>
      </c>
      <c r="F63">
        <v>5.33647276461124E-2</v>
      </c>
      <c r="G63">
        <v>0.97357693346521001</v>
      </c>
      <c r="H63">
        <v>261.65800104246</v>
      </c>
      <c r="I63">
        <v>3.6115708062425199E-3</v>
      </c>
      <c r="J63">
        <v>3.8460277020931202E-2</v>
      </c>
      <c r="K63">
        <v>-3.8460239768028197E-2</v>
      </c>
      <c r="L63">
        <v>0</v>
      </c>
      <c r="M63">
        <v>-0.97349548339843694</v>
      </c>
      <c r="N63">
        <v>-5.3371030837297398E-2</v>
      </c>
    </row>
    <row r="64" spans="1:14" x14ac:dyDescent="0.25">
      <c r="A64">
        <v>420</v>
      </c>
      <c r="B64">
        <v>33</v>
      </c>
      <c r="C64">
        <v>22.8</v>
      </c>
      <c r="D64">
        <v>1380</v>
      </c>
      <c r="E64">
        <v>-13.8</v>
      </c>
      <c r="F64">
        <v>5.5829774588346398E-2</v>
      </c>
      <c r="G64">
        <v>1.0144856780154199</v>
      </c>
      <c r="H64">
        <v>262.95472473784702</v>
      </c>
      <c r="I64">
        <v>3.6294701276347002E-3</v>
      </c>
      <c r="J64">
        <v>4.0228683501482003E-2</v>
      </c>
      <c r="K64">
        <v>-4.0228486061096101E-2</v>
      </c>
      <c r="L64">
        <v>0</v>
      </c>
      <c r="M64">
        <v>-1.0143939256668</v>
      </c>
      <c r="N64">
        <v>-5.5812407284975003E-2</v>
      </c>
    </row>
    <row r="65" spans="1:14" x14ac:dyDescent="0.25">
      <c r="A65">
        <v>425</v>
      </c>
      <c r="B65">
        <v>33.5</v>
      </c>
      <c r="C65">
        <v>23</v>
      </c>
      <c r="D65">
        <v>1400</v>
      </c>
      <c r="E65">
        <v>-14</v>
      </c>
      <c r="F65">
        <v>5.8377023786306298E-2</v>
      </c>
      <c r="G65">
        <v>1.05636711058435</v>
      </c>
      <c r="H65">
        <v>264.315660603156</v>
      </c>
      <c r="I65">
        <v>3.6482517607509999E-3</v>
      </c>
      <c r="J65">
        <v>4.2062472552060998E-2</v>
      </c>
      <c r="K65">
        <v>-4.2060624808073002E-2</v>
      </c>
      <c r="L65">
        <v>0</v>
      </c>
      <c r="M65">
        <v>-1.05629158020019</v>
      </c>
      <c r="N65">
        <v>-5.8317214250564499E-2</v>
      </c>
    </row>
    <row r="66" spans="1:14" x14ac:dyDescent="0.25">
      <c r="A66">
        <v>430</v>
      </c>
      <c r="B66">
        <v>34</v>
      </c>
      <c r="C66">
        <v>23.2</v>
      </c>
      <c r="D66">
        <v>1420</v>
      </c>
      <c r="E66">
        <v>-14.2</v>
      </c>
      <c r="F66">
        <v>6.16888850927352E-2</v>
      </c>
      <c r="G66">
        <v>1.09979391152939</v>
      </c>
      <c r="H66">
        <v>266.09708295410098</v>
      </c>
      <c r="I66">
        <v>3.6728403065353602E-3</v>
      </c>
      <c r="J66">
        <v>4.3952889740467002E-2</v>
      </c>
      <c r="K66">
        <v>-4.3955005705356598E-2</v>
      </c>
      <c r="L66">
        <v>0</v>
      </c>
      <c r="M66">
        <v>-1.09969866275787</v>
      </c>
      <c r="N66">
        <v>-6.1627861112356103E-2</v>
      </c>
    </row>
    <row r="67" spans="1:14" x14ac:dyDescent="0.25">
      <c r="A67">
        <v>435</v>
      </c>
      <c r="B67">
        <v>34.5</v>
      </c>
      <c r="C67">
        <v>23.4</v>
      </c>
      <c r="D67">
        <v>1440</v>
      </c>
      <c r="E67">
        <v>-14.4</v>
      </c>
      <c r="F67">
        <v>6.4497500658035195E-2</v>
      </c>
      <c r="G67">
        <v>1.1434831240449701</v>
      </c>
      <c r="H67">
        <v>267.42716742718699</v>
      </c>
      <c r="I67">
        <v>3.69119958486408E-3</v>
      </c>
      <c r="J67">
        <v>4.5924156904220498E-2</v>
      </c>
      <c r="K67">
        <v>-4.5924328267574303E-2</v>
      </c>
      <c r="L67">
        <v>0</v>
      </c>
      <c r="M67">
        <v>-1.1433919668197601</v>
      </c>
      <c r="N67">
        <v>-6.4496420323848697E-2</v>
      </c>
    </row>
    <row r="68" spans="1:14" x14ac:dyDescent="0.25">
      <c r="A68">
        <v>440</v>
      </c>
      <c r="B68">
        <v>35</v>
      </c>
      <c r="C68">
        <v>23.6</v>
      </c>
      <c r="D68">
        <v>1460</v>
      </c>
      <c r="E68">
        <v>-14.6</v>
      </c>
      <c r="F68">
        <v>6.7434921860694802E-2</v>
      </c>
      <c r="G68">
        <v>1.1880685634627901</v>
      </c>
      <c r="H68">
        <v>268.773911546384</v>
      </c>
      <c r="I68">
        <v>3.7097890162840399E-3</v>
      </c>
      <c r="J68">
        <v>4.79608364403247E-2</v>
      </c>
      <c r="K68">
        <v>-4.7960169613361303E-2</v>
      </c>
      <c r="L68">
        <v>0</v>
      </c>
      <c r="M68">
        <v>-1.18796586990356</v>
      </c>
      <c r="N68">
        <v>-6.7428641021251595E-2</v>
      </c>
    </row>
    <row r="69" spans="1:14" x14ac:dyDescent="0.25">
      <c r="A69">
        <v>445</v>
      </c>
      <c r="B69">
        <v>35.5</v>
      </c>
      <c r="C69">
        <v>23.8</v>
      </c>
      <c r="D69">
        <v>1480</v>
      </c>
      <c r="E69">
        <v>-14.8</v>
      </c>
      <c r="F69">
        <v>7.0432238280773093E-2</v>
      </c>
      <c r="G69">
        <v>1.23341139751122</v>
      </c>
      <c r="H69">
        <v>270.09972682194302</v>
      </c>
      <c r="I69">
        <v>3.7280885735526599E-3</v>
      </c>
      <c r="J69">
        <v>5.0071068108081797E-2</v>
      </c>
      <c r="K69">
        <v>-5.00738322734832E-2</v>
      </c>
      <c r="L69">
        <v>0</v>
      </c>
      <c r="M69">
        <v>-1.2333014011382999</v>
      </c>
      <c r="N69">
        <v>-7.04351291060447E-2</v>
      </c>
    </row>
    <row r="70" spans="1:14" x14ac:dyDescent="0.25">
      <c r="A70">
        <v>450</v>
      </c>
      <c r="B70">
        <v>36</v>
      </c>
      <c r="C70">
        <v>24</v>
      </c>
      <c r="D70">
        <v>1500</v>
      </c>
      <c r="E70">
        <v>-15</v>
      </c>
      <c r="F70">
        <v>7.2924599051475497E-2</v>
      </c>
      <c r="G70">
        <v>1.2790294025770801</v>
      </c>
      <c r="H70">
        <v>271.63333346325999</v>
      </c>
      <c r="I70">
        <v>3.7492569535970601E-3</v>
      </c>
      <c r="J70">
        <v>5.2053380757570197E-2</v>
      </c>
      <c r="K70">
        <v>-5.2055284380912697E-2</v>
      </c>
      <c r="L70">
        <v>0</v>
      </c>
      <c r="M70">
        <v>-1.2789056301116899</v>
      </c>
      <c r="N70">
        <v>-7.2937384247779805E-2</v>
      </c>
    </row>
    <row r="71" spans="1:14" x14ac:dyDescent="0.25">
      <c r="A71">
        <v>455</v>
      </c>
      <c r="B71">
        <v>36.5</v>
      </c>
      <c r="C71">
        <v>24.2</v>
      </c>
      <c r="D71">
        <v>1520</v>
      </c>
      <c r="E71">
        <v>-15.2</v>
      </c>
      <c r="F71">
        <v>7.6046206057071603E-2</v>
      </c>
      <c r="G71">
        <v>1.3264788829991701</v>
      </c>
      <c r="H71">
        <v>272.85332097398998</v>
      </c>
      <c r="I71">
        <v>3.7660938687622499E-3</v>
      </c>
      <c r="J71">
        <v>5.4286718368530197E-2</v>
      </c>
      <c r="K71">
        <v>-5.42868785560131E-2</v>
      </c>
      <c r="L71">
        <v>0</v>
      </c>
      <c r="M71">
        <v>-1.3263742923736499</v>
      </c>
      <c r="N71">
        <v>-7.6008699834346702E-2</v>
      </c>
    </row>
    <row r="72" spans="1:14" x14ac:dyDescent="0.25">
      <c r="A72">
        <v>460</v>
      </c>
      <c r="B72">
        <v>37</v>
      </c>
      <c r="C72">
        <v>24.4</v>
      </c>
      <c r="D72">
        <v>1540</v>
      </c>
      <c r="E72">
        <v>-15.4</v>
      </c>
      <c r="F72">
        <v>7.9438582062721197E-2</v>
      </c>
      <c r="G72">
        <v>1.3753322329644999</v>
      </c>
      <c r="H72">
        <v>274.10249898335599</v>
      </c>
      <c r="I72">
        <v>3.78333567641675E-3</v>
      </c>
      <c r="J72">
        <v>5.6611325591802597E-2</v>
      </c>
      <c r="K72">
        <v>-5.6611448526382398E-2</v>
      </c>
      <c r="L72">
        <v>0</v>
      </c>
      <c r="M72">
        <v>-1.37522089481353</v>
      </c>
      <c r="N72">
        <v>-7.9443916678428594E-2</v>
      </c>
    </row>
    <row r="73" spans="1:14" x14ac:dyDescent="0.25">
      <c r="A73">
        <v>465</v>
      </c>
      <c r="B73">
        <v>37.5</v>
      </c>
      <c r="C73">
        <v>24.6</v>
      </c>
      <c r="D73">
        <v>1560</v>
      </c>
      <c r="E73">
        <v>-15.6</v>
      </c>
      <c r="F73">
        <v>8.3040229976177202E-2</v>
      </c>
      <c r="G73">
        <v>1.42540802434283</v>
      </c>
      <c r="H73">
        <v>275.36640855955801</v>
      </c>
      <c r="I73">
        <v>3.8007813272997698E-3</v>
      </c>
      <c r="J73">
        <v>5.9037297964096E-2</v>
      </c>
      <c r="K73">
        <v>-5.9036947786808E-2</v>
      </c>
      <c r="L73">
        <v>0</v>
      </c>
      <c r="M73">
        <v>-1.42528212070465</v>
      </c>
      <c r="N73">
        <v>-8.2959234714508001E-2</v>
      </c>
    </row>
    <row r="74" spans="1:14" x14ac:dyDescent="0.25">
      <c r="A74">
        <v>470</v>
      </c>
      <c r="B74">
        <v>38</v>
      </c>
      <c r="C74">
        <v>24.8</v>
      </c>
      <c r="D74">
        <v>1580</v>
      </c>
      <c r="E74">
        <v>-15.8</v>
      </c>
      <c r="F74">
        <v>8.7047740817069993E-2</v>
      </c>
      <c r="G74">
        <v>1.4772878408364201</v>
      </c>
      <c r="H74">
        <v>276.64432516110799</v>
      </c>
      <c r="I74">
        <v>3.8184202276170202E-3</v>
      </c>
      <c r="J74">
        <v>6.1571031808853101E-2</v>
      </c>
      <c r="K74">
        <v>-6.1571329832076999E-2</v>
      </c>
      <c r="L74">
        <v>0</v>
      </c>
      <c r="M74">
        <v>-1.47714638710021</v>
      </c>
      <c r="N74">
        <v>-8.7026149034500094E-2</v>
      </c>
    </row>
    <row r="75" spans="1:14" x14ac:dyDescent="0.25">
      <c r="A75">
        <v>475</v>
      </c>
      <c r="B75">
        <v>38.5</v>
      </c>
      <c r="C75">
        <v>25</v>
      </c>
      <c r="D75">
        <v>1600</v>
      </c>
      <c r="E75">
        <v>-16</v>
      </c>
      <c r="F75">
        <v>9.0667694807052598E-2</v>
      </c>
      <c r="G75">
        <v>1.53200977240401</v>
      </c>
      <c r="H75">
        <v>277.67971416754398</v>
      </c>
      <c r="I75">
        <v>3.8327112561091698E-3</v>
      </c>
      <c r="J75">
        <v>6.4104154706001198E-2</v>
      </c>
      <c r="K75">
        <v>-6.4103342592716203E-2</v>
      </c>
      <c r="L75">
        <v>0</v>
      </c>
      <c r="M75">
        <v>-1.53186082839965</v>
      </c>
      <c r="N75">
        <v>-9.06410813331604E-2</v>
      </c>
    </row>
    <row r="76" spans="1:14" x14ac:dyDescent="0.25">
      <c r="A76">
        <v>480</v>
      </c>
      <c r="B76">
        <v>39</v>
      </c>
      <c r="C76">
        <v>25.2</v>
      </c>
      <c r="D76">
        <v>1620</v>
      </c>
      <c r="E76">
        <v>-16.2</v>
      </c>
      <c r="F76">
        <v>9.4325922429561601E-2</v>
      </c>
      <c r="G76">
        <v>1.58786973788305</v>
      </c>
      <c r="H76">
        <v>278.70787146278201</v>
      </c>
      <c r="I76">
        <v>3.8469028659164901E-3</v>
      </c>
      <c r="J76">
        <v>6.6710606217384297E-2</v>
      </c>
      <c r="K76">
        <v>-6.6710837185382801E-2</v>
      </c>
      <c r="L76">
        <v>0</v>
      </c>
      <c r="M76">
        <v>-1.58772385120391</v>
      </c>
      <c r="N76">
        <v>-9.4343334436416598E-2</v>
      </c>
    </row>
    <row r="77" spans="1:14" x14ac:dyDescent="0.25">
      <c r="A77">
        <v>485</v>
      </c>
      <c r="B77">
        <v>39.5</v>
      </c>
      <c r="C77">
        <v>25.4</v>
      </c>
      <c r="D77">
        <v>1640</v>
      </c>
      <c r="E77">
        <v>-16.399999999999999</v>
      </c>
      <c r="F77">
        <v>9.8140142858028398E-2</v>
      </c>
      <c r="G77">
        <v>1.6444288854475699</v>
      </c>
      <c r="H77">
        <v>279.74625063594698</v>
      </c>
      <c r="I77">
        <v>3.8612341741099902E-3</v>
      </c>
      <c r="J77">
        <v>6.9395214319229098E-2</v>
      </c>
      <c r="K77">
        <v>-6.9395162165164906E-2</v>
      </c>
      <c r="L77">
        <v>0</v>
      </c>
      <c r="M77">
        <v>-1.64426577091217</v>
      </c>
      <c r="N77">
        <v>-9.8105646669864599E-2</v>
      </c>
    </row>
    <row r="78" spans="1:14" x14ac:dyDescent="0.25">
      <c r="A78">
        <v>490</v>
      </c>
      <c r="B78">
        <v>40</v>
      </c>
      <c r="C78">
        <v>25.6</v>
      </c>
      <c r="D78">
        <v>1660</v>
      </c>
      <c r="E78">
        <v>-16.600000000000001</v>
      </c>
      <c r="F78">
        <v>0.101871483027935</v>
      </c>
      <c r="G78">
        <v>1.7019629491941499</v>
      </c>
      <c r="H78">
        <v>280.88021391327499</v>
      </c>
      <c r="I78">
        <v>3.8768874946981599E-3</v>
      </c>
      <c r="J78">
        <v>7.2171390056610094E-2</v>
      </c>
      <c r="K78">
        <v>-7.2171591222286197E-2</v>
      </c>
      <c r="L78">
        <v>0</v>
      </c>
      <c r="M78">
        <v>-1.7018107175827</v>
      </c>
      <c r="N78">
        <v>-0.10187628865242</v>
      </c>
    </row>
    <row r="79" spans="1:14" x14ac:dyDescent="0.25">
      <c r="A79">
        <v>495</v>
      </c>
      <c r="B79">
        <v>40.5</v>
      </c>
      <c r="C79">
        <v>25.8</v>
      </c>
      <c r="D79">
        <v>1680</v>
      </c>
      <c r="E79">
        <v>-16.8</v>
      </c>
      <c r="F79">
        <v>0.10608445852994899</v>
      </c>
      <c r="G79">
        <v>1.76038556329114</v>
      </c>
      <c r="H79">
        <v>281.91141123674299</v>
      </c>
      <c r="I79">
        <v>3.8911190349608599E-3</v>
      </c>
      <c r="J79">
        <v>7.5019933283328996E-2</v>
      </c>
      <c r="K79">
        <v>-7.5020045042037894E-2</v>
      </c>
      <c r="L79">
        <v>0</v>
      </c>
      <c r="M79">
        <v>-1.76021540164947</v>
      </c>
      <c r="N79">
        <v>-0.10607966035604401</v>
      </c>
    </row>
    <row r="80" spans="1:14" x14ac:dyDescent="0.25">
      <c r="A80">
        <v>500</v>
      </c>
      <c r="B80">
        <v>41</v>
      </c>
      <c r="C80">
        <v>26</v>
      </c>
      <c r="D80">
        <v>1700</v>
      </c>
      <c r="E80">
        <v>-17</v>
      </c>
      <c r="F80">
        <v>0.11037041991949</v>
      </c>
      <c r="G80">
        <v>1.81933562900475</v>
      </c>
      <c r="H80">
        <v>282.93429657341699</v>
      </c>
      <c r="I80">
        <v>3.90523776877671E-3</v>
      </c>
      <c r="J80">
        <v>7.7964276075363104E-2</v>
      </c>
      <c r="K80">
        <v>-7.7964223921298897E-2</v>
      </c>
      <c r="L80">
        <v>0</v>
      </c>
      <c r="M80">
        <v>-1.81914639472961</v>
      </c>
      <c r="N80">
        <v>-0.110369279980659</v>
      </c>
    </row>
    <row r="81" spans="1:14" x14ac:dyDescent="0.25">
      <c r="A81">
        <v>510</v>
      </c>
      <c r="B81">
        <v>42</v>
      </c>
      <c r="C81">
        <v>26.4</v>
      </c>
      <c r="D81">
        <v>1740</v>
      </c>
      <c r="E81">
        <v>-17.399999999999999</v>
      </c>
      <c r="F81">
        <v>0.119011588394641</v>
      </c>
      <c r="G81">
        <v>1.9425538013828301</v>
      </c>
      <c r="H81">
        <v>284.874471131532</v>
      </c>
      <c r="I81">
        <v>3.9320173673331703E-3</v>
      </c>
      <c r="J81">
        <v>8.4283292293548501E-2</v>
      </c>
      <c r="K81">
        <v>-8.4285445511341095E-2</v>
      </c>
      <c r="L81">
        <v>0</v>
      </c>
      <c r="M81">
        <v>-1.94235527515411</v>
      </c>
      <c r="N81">
        <v>-0.119116812944412</v>
      </c>
    </row>
    <row r="82" spans="1:14" x14ac:dyDescent="0.25">
      <c r="A82">
        <v>515</v>
      </c>
      <c r="B82">
        <v>42.5</v>
      </c>
      <c r="C82">
        <v>26.6</v>
      </c>
      <c r="D82">
        <v>1760</v>
      </c>
      <c r="E82">
        <v>-17.600000000000001</v>
      </c>
      <c r="F82">
        <v>0.123391270637512</v>
      </c>
      <c r="G82">
        <v>2.0071076611596101</v>
      </c>
      <c r="H82">
        <v>285.69406454467003</v>
      </c>
      <c r="I82">
        <v>3.9433301426470202E-3</v>
      </c>
      <c r="J82">
        <v>8.7466336786746895E-2</v>
      </c>
      <c r="K82">
        <v>-8.7466254830360399E-2</v>
      </c>
      <c r="L82">
        <v>0</v>
      </c>
      <c r="M82">
        <v>-2.0069124698638898</v>
      </c>
      <c r="N82">
        <v>-0.12337198108434599</v>
      </c>
    </row>
    <row r="83" spans="1:14" x14ac:dyDescent="0.25">
      <c r="A83">
        <v>520</v>
      </c>
      <c r="B83">
        <v>43</v>
      </c>
      <c r="C83">
        <v>26.8</v>
      </c>
      <c r="D83">
        <v>1780</v>
      </c>
      <c r="E83">
        <v>-17.8</v>
      </c>
      <c r="F83">
        <v>0.12777155637741</v>
      </c>
      <c r="G83">
        <v>2.0744440636228201</v>
      </c>
      <c r="H83">
        <v>287.10264203411299</v>
      </c>
      <c r="I83">
        <v>3.9627717342227697E-3</v>
      </c>
      <c r="J83">
        <v>9.0709380805492401E-2</v>
      </c>
      <c r="K83">
        <v>-9.0708851814270006E-2</v>
      </c>
      <c r="L83">
        <v>0</v>
      </c>
      <c r="M83">
        <v>-2.0742387771606401</v>
      </c>
      <c r="N83">
        <v>-0.12785288691520599</v>
      </c>
    </row>
    <row r="84" spans="1:14" x14ac:dyDescent="0.25">
      <c r="A84">
        <v>525</v>
      </c>
      <c r="B84">
        <v>43.5</v>
      </c>
      <c r="C84">
        <v>27</v>
      </c>
      <c r="D84">
        <v>1800</v>
      </c>
      <c r="E84">
        <v>-18</v>
      </c>
      <c r="F84">
        <v>0.13314561545848799</v>
      </c>
      <c r="G84">
        <v>2.1468206559866299</v>
      </c>
      <c r="H84">
        <v>289.170224985235</v>
      </c>
      <c r="I84">
        <v>3.9913100190460604E-3</v>
      </c>
      <c r="J84">
        <v>9.4087041914463002E-2</v>
      </c>
      <c r="K84">
        <v>-9.4087444245815194E-2</v>
      </c>
      <c r="L84">
        <v>0</v>
      </c>
      <c r="M84">
        <v>-2.1466197967529199</v>
      </c>
      <c r="N84">
        <v>-0.133136287331581</v>
      </c>
    </row>
    <row r="85" spans="1:14" x14ac:dyDescent="0.25">
      <c r="A85">
        <v>530</v>
      </c>
      <c r="B85">
        <v>44</v>
      </c>
      <c r="C85">
        <v>27.2</v>
      </c>
      <c r="D85">
        <v>1820</v>
      </c>
      <c r="E85">
        <v>-18.2</v>
      </c>
      <c r="F85">
        <v>0.13857859373092599</v>
      </c>
      <c r="G85">
        <v>2.2260341398307002</v>
      </c>
      <c r="H85">
        <v>291.38146399265202</v>
      </c>
      <c r="I85">
        <v>4.0218301583081397E-3</v>
      </c>
      <c r="J85">
        <v>9.7574979066848699E-2</v>
      </c>
      <c r="K85">
        <v>-9.7575075924396501E-2</v>
      </c>
      <c r="L85">
        <v>0</v>
      </c>
      <c r="M85">
        <v>-2.2258372306823699</v>
      </c>
      <c r="N85">
        <v>-0.138568416237831</v>
      </c>
    </row>
    <row r="86" spans="1:14" x14ac:dyDescent="0.25">
      <c r="A86">
        <v>535</v>
      </c>
      <c r="B86">
        <v>44.5</v>
      </c>
      <c r="C86">
        <v>27.4</v>
      </c>
      <c r="D86">
        <v>1840</v>
      </c>
      <c r="E86">
        <v>-18.399999999999999</v>
      </c>
      <c r="F86">
        <v>0.14404760301113101</v>
      </c>
      <c r="G86">
        <v>2.30912746531869</v>
      </c>
      <c r="H86">
        <v>293.44719027867097</v>
      </c>
      <c r="I86">
        <v>4.0503428317606397E-3</v>
      </c>
      <c r="J86">
        <v>0.10117157548666</v>
      </c>
      <c r="K86">
        <v>-0.10117152333259501</v>
      </c>
      <c r="L86">
        <v>0</v>
      </c>
      <c r="M86">
        <v>-2.3089191913604701</v>
      </c>
      <c r="N86">
        <v>-0.144047155976295</v>
      </c>
    </row>
    <row r="87" spans="1:14" x14ac:dyDescent="0.25">
      <c r="A87">
        <v>540</v>
      </c>
      <c r="B87">
        <v>45</v>
      </c>
      <c r="C87">
        <v>27.6</v>
      </c>
      <c r="D87">
        <v>1860</v>
      </c>
      <c r="E87">
        <v>-18.600000000000001</v>
      </c>
      <c r="F87">
        <v>0.14991194009780801</v>
      </c>
      <c r="G87">
        <v>2.3953868593001402</v>
      </c>
      <c r="H87">
        <v>295.672818418026</v>
      </c>
      <c r="I87">
        <v>4.0810625068843304E-3</v>
      </c>
      <c r="J87">
        <v>0.104973278939723</v>
      </c>
      <c r="K87">
        <v>-0.104973070323467</v>
      </c>
      <c r="L87">
        <v>0</v>
      </c>
      <c r="M87">
        <v>-2.3951544761657702</v>
      </c>
      <c r="N87">
        <v>-0.149889111518859</v>
      </c>
    </row>
    <row r="88" spans="1:14" x14ac:dyDescent="0.25">
      <c r="A88">
        <v>545</v>
      </c>
      <c r="B88">
        <v>45.5</v>
      </c>
      <c r="C88">
        <v>27.8</v>
      </c>
      <c r="D88">
        <v>1880</v>
      </c>
      <c r="E88">
        <v>-18.8</v>
      </c>
      <c r="F88">
        <v>0.15557955205440499</v>
      </c>
      <c r="G88">
        <v>2.4847499325466198</v>
      </c>
      <c r="H88">
        <v>297.97547440607599</v>
      </c>
      <c r="I88">
        <v>4.1128445882350198E-3</v>
      </c>
      <c r="J88">
        <v>0.108841940760612</v>
      </c>
      <c r="K88">
        <v>-0.10884141176939</v>
      </c>
      <c r="L88">
        <v>0</v>
      </c>
      <c r="M88">
        <v>-2.4845151901245099</v>
      </c>
      <c r="N88">
        <v>-0.15579107403755099</v>
      </c>
    </row>
    <row r="89" spans="1:14" x14ac:dyDescent="0.25">
      <c r="A89">
        <v>550</v>
      </c>
      <c r="B89">
        <v>46</v>
      </c>
      <c r="C89">
        <v>28</v>
      </c>
      <c r="D89">
        <v>1900</v>
      </c>
      <c r="E89">
        <v>-19</v>
      </c>
      <c r="F89">
        <v>0.16250211000442499</v>
      </c>
      <c r="G89">
        <v>2.57568818287533</v>
      </c>
      <c r="H89">
        <v>300.193046926129</v>
      </c>
      <c r="I89">
        <v>4.1434532031416798E-3</v>
      </c>
      <c r="J89">
        <v>0.11292809993028601</v>
      </c>
      <c r="K89">
        <v>-0.112927854061126</v>
      </c>
      <c r="L89">
        <v>0</v>
      </c>
      <c r="M89">
        <v>-2.57545566558837</v>
      </c>
      <c r="N89">
        <v>-0.16252012550830799</v>
      </c>
    </row>
    <row r="90" spans="1:14" x14ac:dyDescent="0.25">
      <c r="A90">
        <v>555</v>
      </c>
      <c r="B90">
        <v>46.5</v>
      </c>
      <c r="C90">
        <v>28.2</v>
      </c>
      <c r="D90">
        <v>1920</v>
      </c>
      <c r="E90">
        <v>-19.2</v>
      </c>
      <c r="F90">
        <v>0.16954512894153501</v>
      </c>
      <c r="G90">
        <v>2.6716727923364898</v>
      </c>
      <c r="H90">
        <v>302.07142014697303</v>
      </c>
      <c r="I90">
        <v>4.16937959380447E-3</v>
      </c>
      <c r="J90">
        <v>0.11716099083423601</v>
      </c>
      <c r="K90">
        <v>-0.11716128140687899</v>
      </c>
      <c r="L90">
        <v>0</v>
      </c>
      <c r="M90">
        <v>-2.6714229583740199</v>
      </c>
      <c r="N90">
        <v>-0.169509798288345</v>
      </c>
    </row>
    <row r="91" spans="1:14" x14ac:dyDescent="0.25">
      <c r="A91">
        <v>560</v>
      </c>
      <c r="B91">
        <v>47</v>
      </c>
      <c r="C91">
        <v>28.4</v>
      </c>
      <c r="D91">
        <v>1940</v>
      </c>
      <c r="E91">
        <v>-19.399999999999999</v>
      </c>
      <c r="F91">
        <v>0.17645636200904799</v>
      </c>
      <c r="G91">
        <v>2.7720075958105599</v>
      </c>
      <c r="H91">
        <v>303.87933200839501</v>
      </c>
      <c r="I91">
        <v>4.1943336836993599E-3</v>
      </c>
      <c r="J91">
        <v>0.121223412454128</v>
      </c>
      <c r="K91">
        <v>-0.121223822236061</v>
      </c>
      <c r="L91">
        <v>0</v>
      </c>
      <c r="M91">
        <v>-2.7717819213867099</v>
      </c>
      <c r="N91">
        <v>-0.17647236585616999</v>
      </c>
    </row>
    <row r="92" spans="1:14" x14ac:dyDescent="0.25">
      <c r="A92">
        <v>565</v>
      </c>
      <c r="B92">
        <v>47.5</v>
      </c>
      <c r="C92">
        <v>28.6</v>
      </c>
      <c r="D92">
        <v>1960</v>
      </c>
      <c r="E92">
        <v>-19.600000000000001</v>
      </c>
      <c r="F92">
        <v>0.18350730836391399</v>
      </c>
      <c r="G92">
        <v>2.8777752506231802</v>
      </c>
      <c r="H92">
        <v>305.53538730058199</v>
      </c>
      <c r="I92">
        <v>4.2171915993094401E-3</v>
      </c>
      <c r="J92">
        <v>0.125715836882591</v>
      </c>
      <c r="K92">
        <v>-0.12571592628955799</v>
      </c>
      <c r="L92">
        <v>0</v>
      </c>
      <c r="M92">
        <v>-2.8775377273559499</v>
      </c>
      <c r="N92">
        <v>-0.18353299796581199</v>
      </c>
    </row>
    <row r="93" spans="1:14" x14ac:dyDescent="0.25">
      <c r="A93">
        <v>570</v>
      </c>
      <c r="B93">
        <v>48</v>
      </c>
      <c r="C93">
        <v>28.8</v>
      </c>
      <c r="D93">
        <v>1980</v>
      </c>
      <c r="E93">
        <v>-19.8</v>
      </c>
      <c r="F93">
        <v>0.19095784425735399</v>
      </c>
      <c r="G93">
        <v>2.9849859419554301</v>
      </c>
      <c r="H93">
        <v>307.13196448398799</v>
      </c>
      <c r="I93">
        <v>4.23922878690063E-3</v>
      </c>
      <c r="J93">
        <v>0.13034851849079099</v>
      </c>
      <c r="K93">
        <v>-0.13034854829311299</v>
      </c>
      <c r="L93">
        <v>0</v>
      </c>
      <c r="M93">
        <v>-2.9847226142883301</v>
      </c>
      <c r="N93">
        <v>-0.19098068773746399</v>
      </c>
    </row>
    <row r="94" spans="1:14" x14ac:dyDescent="0.25">
      <c r="A94">
        <v>575</v>
      </c>
      <c r="B94">
        <v>48.5</v>
      </c>
      <c r="C94">
        <v>29</v>
      </c>
      <c r="D94">
        <v>2000</v>
      </c>
      <c r="E94">
        <v>-20</v>
      </c>
      <c r="F94">
        <v>0.199233293533325</v>
      </c>
      <c r="G94">
        <v>3.0932932988506101</v>
      </c>
      <c r="H94">
        <v>308.15878366241702</v>
      </c>
      <c r="I94">
        <v>4.2534016538411301E-3</v>
      </c>
      <c r="J94">
        <v>0.13515312969684601</v>
      </c>
      <c r="K94">
        <v>-0.13515317440032901</v>
      </c>
      <c r="L94">
        <v>0</v>
      </c>
      <c r="M94">
        <v>-3.0930528640746999</v>
      </c>
      <c r="N94">
        <v>-0.199266508221626</v>
      </c>
    </row>
    <row r="95" spans="1:14" x14ac:dyDescent="0.25">
      <c r="A95">
        <v>580</v>
      </c>
      <c r="B95">
        <v>49</v>
      </c>
      <c r="C95">
        <v>29.2</v>
      </c>
      <c r="D95">
        <v>2020</v>
      </c>
      <c r="E95">
        <v>-20.2</v>
      </c>
      <c r="F95">
        <v>0.20780049264431</v>
      </c>
      <c r="G95">
        <v>3.2073053603137902</v>
      </c>
      <c r="H95">
        <v>309.115259118072</v>
      </c>
      <c r="I95">
        <v>4.2666036169975996E-3</v>
      </c>
      <c r="J95">
        <v>0.13995060324668801</v>
      </c>
      <c r="K95">
        <v>-0.13995048403739899</v>
      </c>
      <c r="L95">
        <v>0</v>
      </c>
      <c r="M95">
        <v>-3.2070512771606401</v>
      </c>
      <c r="N95">
        <v>-0.207783102989196</v>
      </c>
    </row>
    <row r="96" spans="1:14" x14ac:dyDescent="0.25">
      <c r="A96">
        <v>585</v>
      </c>
      <c r="B96">
        <v>49.5</v>
      </c>
      <c r="C96">
        <v>29.4</v>
      </c>
      <c r="D96">
        <v>2040</v>
      </c>
      <c r="E96">
        <v>-20.399999999999999</v>
      </c>
      <c r="F96">
        <v>0.21619948744773801</v>
      </c>
      <c r="G96">
        <v>3.3279221642183701</v>
      </c>
      <c r="H96">
        <v>310.06084845077203</v>
      </c>
      <c r="I96">
        <v>4.2796551715582601E-3</v>
      </c>
      <c r="J96">
        <v>0.14508491754531799</v>
      </c>
      <c r="K96">
        <v>-0.14508491754531799</v>
      </c>
      <c r="L96">
        <v>0</v>
      </c>
      <c r="M96">
        <v>-3.3276677131652801</v>
      </c>
      <c r="N96">
        <v>-0.216201126575469</v>
      </c>
    </row>
    <row r="97" spans="1:14" x14ac:dyDescent="0.25">
      <c r="A97">
        <v>590</v>
      </c>
      <c r="B97">
        <v>50</v>
      </c>
      <c r="C97">
        <v>29.6</v>
      </c>
      <c r="D97">
        <v>2060</v>
      </c>
      <c r="E97">
        <v>-20.6</v>
      </c>
      <c r="F97">
        <v>0.224293783307075</v>
      </c>
      <c r="G97">
        <v>3.45009499706791</v>
      </c>
      <c r="H97">
        <v>310.634710755821</v>
      </c>
      <c r="I97">
        <v>4.2875763028859997E-3</v>
      </c>
      <c r="J97">
        <v>0.150271371006965</v>
      </c>
      <c r="K97">
        <v>-0.15027038753032601</v>
      </c>
      <c r="L97">
        <v>0</v>
      </c>
      <c r="M97">
        <v>-3.4498393535614</v>
      </c>
      <c r="N97">
        <v>-0.22415332496166199</v>
      </c>
    </row>
    <row r="98" spans="1:14" x14ac:dyDescent="0.25">
      <c r="A98">
        <v>595</v>
      </c>
      <c r="B98">
        <v>50.5</v>
      </c>
      <c r="C98">
        <v>29.8</v>
      </c>
      <c r="D98">
        <v>2080</v>
      </c>
      <c r="E98">
        <v>-20.8</v>
      </c>
      <c r="F98">
        <v>0.233971327543258</v>
      </c>
      <c r="G98">
        <v>3.5733774366687499</v>
      </c>
      <c r="H98">
        <v>311.37468229438599</v>
      </c>
      <c r="I98">
        <v>4.29778988473117E-3</v>
      </c>
      <c r="J98">
        <v>0.155880257487297</v>
      </c>
      <c r="K98">
        <v>-0.15588013827800701</v>
      </c>
      <c r="L98">
        <v>0</v>
      </c>
      <c r="M98">
        <v>-3.57310819625854</v>
      </c>
      <c r="N98">
        <v>-0.233959600329399</v>
      </c>
    </row>
    <row r="99" spans="1:14" x14ac:dyDescent="0.25">
      <c r="A99">
        <v>600</v>
      </c>
      <c r="B99">
        <v>51</v>
      </c>
      <c r="C99">
        <v>30</v>
      </c>
      <c r="D99">
        <v>2100</v>
      </c>
      <c r="E99">
        <v>-21</v>
      </c>
      <c r="F99">
        <v>0.24330087006091999</v>
      </c>
      <c r="G99">
        <v>3.6968938088678698</v>
      </c>
      <c r="H99">
        <v>312.09075874829102</v>
      </c>
      <c r="I99">
        <v>4.3076735455542803E-3</v>
      </c>
      <c r="J99">
        <v>0.161530271172523</v>
      </c>
      <c r="K99">
        <v>-0.161530196666717</v>
      </c>
      <c r="L99">
        <v>0</v>
      </c>
      <c r="M99">
        <v>-3.6965956687927202</v>
      </c>
      <c r="N99">
        <v>-0.24330089986324299</v>
      </c>
    </row>
    <row r="100" spans="1:14" x14ac:dyDescent="0.25">
      <c r="A100">
        <v>605</v>
      </c>
      <c r="B100">
        <v>51.5</v>
      </c>
      <c r="C100">
        <v>30.2</v>
      </c>
      <c r="D100">
        <v>2120</v>
      </c>
      <c r="E100">
        <v>-21.2</v>
      </c>
      <c r="F100">
        <v>0.252764582633972</v>
      </c>
      <c r="G100">
        <v>3.8231046198730798</v>
      </c>
      <c r="H100">
        <v>312.77863514997</v>
      </c>
      <c r="I100">
        <v>4.3171686120331201E-3</v>
      </c>
      <c r="J100">
        <v>0.167358353734016</v>
      </c>
      <c r="K100">
        <v>-0.16735866665840099</v>
      </c>
      <c r="L100">
        <v>0</v>
      </c>
      <c r="M100">
        <v>-3.8228292465209899</v>
      </c>
      <c r="N100">
        <v>-0.25276079773902799</v>
      </c>
    </row>
    <row r="101" spans="1:14" x14ac:dyDescent="0.25">
      <c r="A101">
        <v>610</v>
      </c>
      <c r="B101">
        <v>52</v>
      </c>
      <c r="C101">
        <v>30.4</v>
      </c>
      <c r="D101">
        <v>2140</v>
      </c>
      <c r="E101">
        <v>-21.4</v>
      </c>
      <c r="F101">
        <v>0.26259851455688399</v>
      </c>
      <c r="G101">
        <v>3.9590750307035898</v>
      </c>
      <c r="H101">
        <v>313.355253557477</v>
      </c>
      <c r="I101">
        <v>4.3251272290945001E-3</v>
      </c>
      <c r="J101">
        <v>0.173437058925628</v>
      </c>
      <c r="K101">
        <v>-0.17343801259994501</v>
      </c>
      <c r="L101">
        <v>0</v>
      </c>
      <c r="M101">
        <v>-3.9587845802307098</v>
      </c>
      <c r="N101">
        <v>-0.26240724325179998</v>
      </c>
    </row>
    <row r="102" spans="1:14" x14ac:dyDescent="0.25">
      <c r="A102">
        <v>615</v>
      </c>
      <c r="B102">
        <v>52.5</v>
      </c>
      <c r="C102">
        <v>30.6</v>
      </c>
      <c r="D102">
        <v>2160</v>
      </c>
      <c r="E102">
        <v>-21.6</v>
      </c>
      <c r="F102">
        <v>0.273304402828216</v>
      </c>
      <c r="G102">
        <v>4.0986402468689001</v>
      </c>
      <c r="H102">
        <v>313.87091494424902</v>
      </c>
      <c r="I102">
        <v>4.3322446290403596E-3</v>
      </c>
      <c r="J102">
        <v>0.17978100478649101</v>
      </c>
      <c r="K102">
        <v>-0.17978096008300701</v>
      </c>
      <c r="L102">
        <v>0</v>
      </c>
      <c r="M102">
        <v>-4.0983242988586399</v>
      </c>
      <c r="N102">
        <v>-0.27328222990036</v>
      </c>
    </row>
    <row r="103" spans="1:14" x14ac:dyDescent="0.25">
      <c r="A103">
        <v>620</v>
      </c>
      <c r="B103">
        <v>53</v>
      </c>
      <c r="C103">
        <v>30.8</v>
      </c>
      <c r="D103">
        <v>2180</v>
      </c>
      <c r="E103">
        <v>-21.8</v>
      </c>
      <c r="F103">
        <v>0.28550639748573298</v>
      </c>
      <c r="G103">
        <v>4.2581748433972102</v>
      </c>
      <c r="H103">
        <v>314.404915411621</v>
      </c>
      <c r="I103">
        <v>4.3396155815571503E-3</v>
      </c>
      <c r="J103">
        <v>0.186614394187927</v>
      </c>
      <c r="K103">
        <v>-0.18661405146121901</v>
      </c>
      <c r="L103">
        <v>0</v>
      </c>
      <c r="M103">
        <v>-4.2578549385070801</v>
      </c>
      <c r="N103">
        <v>-0.28552290797233498</v>
      </c>
    </row>
    <row r="104" spans="1:14" x14ac:dyDescent="0.25">
      <c r="A104">
        <v>625</v>
      </c>
      <c r="B104">
        <v>53.5</v>
      </c>
      <c r="C104">
        <v>31</v>
      </c>
      <c r="D104">
        <v>2200</v>
      </c>
      <c r="E104">
        <v>-22</v>
      </c>
      <c r="F104">
        <v>0.29843869805335999</v>
      </c>
      <c r="G104">
        <v>4.4414987344222796</v>
      </c>
      <c r="H104">
        <v>314.87999878809302</v>
      </c>
      <c r="I104">
        <v>4.3461730238050196E-3</v>
      </c>
      <c r="J104">
        <v>0.19421145319938601</v>
      </c>
      <c r="K104">
        <v>-0.19421021640300701</v>
      </c>
      <c r="L104">
        <v>0</v>
      </c>
      <c r="M104">
        <v>-4.4411869049072203</v>
      </c>
      <c r="N104">
        <v>-0.29839146137237499</v>
      </c>
    </row>
    <row r="105" spans="1:14" x14ac:dyDescent="0.25">
      <c r="A105">
        <v>630</v>
      </c>
      <c r="B105">
        <v>54</v>
      </c>
      <c r="C105">
        <v>31.2</v>
      </c>
      <c r="D105">
        <v>2220</v>
      </c>
      <c r="E105">
        <v>-22.2</v>
      </c>
      <c r="F105">
        <v>0.31252825260162298</v>
      </c>
      <c r="G105">
        <v>4.6363147898140999</v>
      </c>
      <c r="H105">
        <v>315.29874054073599</v>
      </c>
      <c r="I105">
        <v>4.3519546743482299E-3</v>
      </c>
      <c r="J105">
        <v>0.20199975371360701</v>
      </c>
      <c r="K105">
        <v>-0.20199963450431799</v>
      </c>
      <c r="L105">
        <v>0</v>
      </c>
      <c r="M105">
        <v>-4.6360201835632298</v>
      </c>
      <c r="N105">
        <v>-0.312518060207366</v>
      </c>
    </row>
    <row r="106" spans="1:14" x14ac:dyDescent="0.25">
      <c r="A106">
        <v>635</v>
      </c>
      <c r="B106">
        <v>54.5</v>
      </c>
      <c r="C106">
        <v>31.4</v>
      </c>
      <c r="D106">
        <v>2240</v>
      </c>
      <c r="E106">
        <v>-22.4</v>
      </c>
      <c r="F106">
        <v>0.32903096079826299</v>
      </c>
      <c r="G106">
        <v>4.8412475107231696</v>
      </c>
      <c r="H106">
        <v>315.689102753447</v>
      </c>
      <c r="I106">
        <v>4.3573428411036704E-3</v>
      </c>
      <c r="J106">
        <v>0.210278674960136</v>
      </c>
      <c r="K106">
        <v>-0.21027785539627</v>
      </c>
      <c r="L106">
        <v>0</v>
      </c>
      <c r="M106">
        <v>-4.8409690856933496</v>
      </c>
      <c r="N106">
        <v>-0.32898923754692</v>
      </c>
    </row>
    <row r="107" spans="1:14" x14ac:dyDescent="0.25">
      <c r="A107">
        <v>640</v>
      </c>
      <c r="B107">
        <v>55</v>
      </c>
      <c r="C107">
        <v>31.6</v>
      </c>
      <c r="D107">
        <v>2260</v>
      </c>
      <c r="E107">
        <v>-22.6</v>
      </c>
      <c r="F107">
        <v>0.34623402357101402</v>
      </c>
      <c r="G107">
        <v>5.0643609385245503</v>
      </c>
      <c r="H107">
        <v>316.040367685494</v>
      </c>
      <c r="I107">
        <v>4.3621913064271203E-3</v>
      </c>
      <c r="J107">
        <v>0.21958668529987299</v>
      </c>
      <c r="K107">
        <v>-0.21958577632904</v>
      </c>
      <c r="L107">
        <v>0</v>
      </c>
      <c r="M107">
        <v>-5.0640835762023899</v>
      </c>
      <c r="N107">
        <v>-0.34607130289077698</v>
      </c>
    </row>
    <row r="108" spans="1:14" x14ac:dyDescent="0.25">
      <c r="A108">
        <v>645</v>
      </c>
      <c r="B108">
        <v>55.5</v>
      </c>
      <c r="C108">
        <v>31.8</v>
      </c>
      <c r="D108">
        <v>2280</v>
      </c>
      <c r="E108">
        <v>-22.8</v>
      </c>
      <c r="F108">
        <v>0.36410960555076599</v>
      </c>
      <c r="G108">
        <v>5.3090432979190902</v>
      </c>
      <c r="H108">
        <v>316.32800795405802</v>
      </c>
      <c r="I108">
        <v>4.3661615345627E-3</v>
      </c>
      <c r="J108">
        <v>0.22918051481246901</v>
      </c>
      <c r="K108">
        <v>-0.22918121516704501</v>
      </c>
      <c r="L108">
        <v>0</v>
      </c>
      <c r="M108">
        <v>-5.3087868690490696</v>
      </c>
      <c r="N108">
        <v>-0.36410635709762501</v>
      </c>
    </row>
    <row r="109" spans="1:14" x14ac:dyDescent="0.25">
      <c r="A109">
        <v>650</v>
      </c>
      <c r="B109">
        <v>56</v>
      </c>
      <c r="C109">
        <v>32</v>
      </c>
      <c r="D109">
        <v>2300</v>
      </c>
      <c r="E109">
        <v>-23</v>
      </c>
      <c r="F109">
        <v>0.385181784629821</v>
      </c>
      <c r="G109">
        <v>5.5720925653119204</v>
      </c>
      <c r="H109">
        <v>316.550970887365</v>
      </c>
      <c r="I109">
        <v>4.3692390900105203E-3</v>
      </c>
      <c r="J109">
        <v>0.239591464400291</v>
      </c>
      <c r="K109">
        <v>-0.239588037133216</v>
      </c>
      <c r="L109">
        <v>0</v>
      </c>
      <c r="M109">
        <v>-5.5718507766723597</v>
      </c>
      <c r="N109">
        <v>-0.385127693414688</v>
      </c>
    </row>
    <row r="110" spans="1:14" x14ac:dyDescent="0.25">
      <c r="A110">
        <v>655</v>
      </c>
      <c r="B110">
        <v>56.5</v>
      </c>
      <c r="C110">
        <v>32.200000000000003</v>
      </c>
      <c r="D110">
        <v>2320</v>
      </c>
      <c r="E110">
        <v>-23.2</v>
      </c>
      <c r="F110">
        <v>0.40715253353118802</v>
      </c>
      <c r="G110">
        <v>5.8553670859136497</v>
      </c>
      <c r="H110">
        <v>316.727707519425</v>
      </c>
      <c r="I110">
        <v>4.3716784566640802E-3</v>
      </c>
      <c r="J110">
        <v>0.25131830573081898</v>
      </c>
      <c r="K110">
        <v>-0.25131991505622803</v>
      </c>
      <c r="L110">
        <v>0</v>
      </c>
      <c r="M110">
        <v>-5.8551707267761204</v>
      </c>
      <c r="N110">
        <v>-0.40717917680740301</v>
      </c>
    </row>
    <row r="111" spans="1:14" x14ac:dyDescent="0.25">
      <c r="A111">
        <v>660</v>
      </c>
      <c r="B111">
        <v>57</v>
      </c>
      <c r="C111">
        <v>32.4</v>
      </c>
      <c r="D111">
        <v>2340</v>
      </c>
      <c r="E111">
        <v>-23.4</v>
      </c>
      <c r="F111">
        <v>0.43002629280090299</v>
      </c>
      <c r="G111">
        <v>6.1624677076798298</v>
      </c>
      <c r="H111">
        <v>316.85097059278399</v>
      </c>
      <c r="I111">
        <v>4.3733802158385498E-3</v>
      </c>
      <c r="J111">
        <v>0.263749599456787</v>
      </c>
      <c r="K111">
        <v>-0.26374876499175998</v>
      </c>
      <c r="L111">
        <v>0</v>
      </c>
      <c r="M111">
        <v>-6.1622834205627397</v>
      </c>
      <c r="N111">
        <v>-0.42997580766677801</v>
      </c>
    </row>
    <row r="112" spans="1:14" x14ac:dyDescent="0.25">
      <c r="A112">
        <v>665</v>
      </c>
      <c r="B112">
        <v>57.5</v>
      </c>
      <c r="C112">
        <v>32.6</v>
      </c>
      <c r="D112">
        <v>2360</v>
      </c>
      <c r="E112">
        <v>-23.6</v>
      </c>
      <c r="F112">
        <v>0.45556250214576699</v>
      </c>
      <c r="G112">
        <v>6.5124416558626796</v>
      </c>
      <c r="H112">
        <v>316.92240247272298</v>
      </c>
      <c r="I112">
        <v>4.3743664864450598E-3</v>
      </c>
      <c r="J112">
        <v>0.27756965160369801</v>
      </c>
      <c r="K112">
        <v>-0.27757015824317899</v>
      </c>
      <c r="L112">
        <v>0</v>
      </c>
      <c r="M112">
        <v>-6.5123291015625</v>
      </c>
      <c r="N112">
        <v>-0.45562651753425598</v>
      </c>
    </row>
    <row r="113" spans="1:14" x14ac:dyDescent="0.25">
      <c r="A113">
        <v>675</v>
      </c>
      <c r="B113">
        <v>58.5</v>
      </c>
      <c r="C113">
        <v>33</v>
      </c>
      <c r="D113">
        <v>2400</v>
      </c>
      <c r="E113">
        <v>-24</v>
      </c>
      <c r="F113">
        <v>0.511374771595001</v>
      </c>
      <c r="G113">
        <v>7.3288445588187097</v>
      </c>
      <c r="H113">
        <v>316.96940891165298</v>
      </c>
      <c r="I113">
        <v>4.3750184122473001E-3</v>
      </c>
      <c r="J113">
        <v>0.30979481339454601</v>
      </c>
      <c r="K113">
        <v>-0.30979457497596702</v>
      </c>
      <c r="L113">
        <v>0</v>
      </c>
      <c r="M113">
        <v>-7.3288364410400302</v>
      </c>
      <c r="N113">
        <v>-0.51133662462234497</v>
      </c>
    </row>
    <row r="114" spans="1:14" x14ac:dyDescent="0.25">
      <c r="A114">
        <v>680</v>
      </c>
      <c r="B114">
        <v>59</v>
      </c>
      <c r="C114">
        <v>33.200000000000003</v>
      </c>
      <c r="D114">
        <v>2420</v>
      </c>
      <c r="E114">
        <v>-24.2</v>
      </c>
      <c r="F114">
        <v>0.540954530239105</v>
      </c>
      <c r="G114">
        <v>7.8169759420887397</v>
      </c>
      <c r="H114">
        <v>316.97658385926701</v>
      </c>
      <c r="I114">
        <v>4.3751180637627797E-3</v>
      </c>
      <c r="J114">
        <v>0.32855829596519398</v>
      </c>
      <c r="K114">
        <v>-0.32855838537216098</v>
      </c>
      <c r="L114">
        <v>0</v>
      </c>
      <c r="M114">
        <v>-7.8169755935668901</v>
      </c>
      <c r="N114">
        <v>-0.54098445177078203</v>
      </c>
    </row>
    <row r="115" spans="1:14" x14ac:dyDescent="0.25">
      <c r="A115">
        <v>685</v>
      </c>
      <c r="B115">
        <v>59.5</v>
      </c>
      <c r="C115">
        <v>33.4</v>
      </c>
      <c r="D115">
        <v>2440</v>
      </c>
      <c r="E115">
        <v>-24.4</v>
      </c>
      <c r="F115">
        <v>0.57566505670547397</v>
      </c>
      <c r="G115">
        <v>8.3828272031507503</v>
      </c>
      <c r="H115">
        <v>317.024602391445</v>
      </c>
      <c r="I115">
        <v>4.3757806997746203E-3</v>
      </c>
      <c r="J115">
        <v>0.34895625710487299</v>
      </c>
      <c r="K115">
        <v>-0.348951965570449</v>
      </c>
      <c r="L115">
        <v>0</v>
      </c>
      <c r="M115">
        <v>-8.3828268051147408</v>
      </c>
      <c r="N115">
        <v>-0.57570213079452504</v>
      </c>
    </row>
    <row r="116" spans="1:14" x14ac:dyDescent="0.25">
      <c r="A116">
        <v>690</v>
      </c>
      <c r="B116">
        <v>60</v>
      </c>
      <c r="C116">
        <v>33.6</v>
      </c>
      <c r="D116">
        <v>2460</v>
      </c>
      <c r="E116">
        <v>-24.6</v>
      </c>
      <c r="F116">
        <v>0.61376160383224398</v>
      </c>
      <c r="G116">
        <v>9.0662918094193294</v>
      </c>
      <c r="H116">
        <v>317.100543245957</v>
      </c>
      <c r="I116">
        <v>4.3768293689936399E-3</v>
      </c>
      <c r="J116">
        <v>0.37255525588989202</v>
      </c>
      <c r="K116">
        <v>-0.37255093455314597</v>
      </c>
      <c r="L116">
        <v>0</v>
      </c>
      <c r="M116">
        <v>-9.0662918090820295</v>
      </c>
      <c r="N116">
        <v>-0.61376088857650701</v>
      </c>
    </row>
    <row r="117" spans="1:14" x14ac:dyDescent="0.25">
      <c r="A117">
        <v>695</v>
      </c>
      <c r="B117">
        <v>60.5</v>
      </c>
      <c r="C117">
        <v>33.799999999999997</v>
      </c>
      <c r="D117">
        <v>2480</v>
      </c>
      <c r="E117">
        <v>-24.8</v>
      </c>
      <c r="F117">
        <v>0.656111180782318</v>
      </c>
      <c r="G117">
        <v>9.8872045488204492</v>
      </c>
      <c r="H117">
        <v>317.32758273165001</v>
      </c>
      <c r="I117">
        <v>4.3799623381346403E-3</v>
      </c>
      <c r="J117">
        <v>0.39925953745841902</v>
      </c>
      <c r="K117">
        <v>-0.39926823973655701</v>
      </c>
      <c r="L117">
        <v>0</v>
      </c>
      <c r="M117">
        <v>-9.8872041702270508</v>
      </c>
      <c r="N117">
        <v>-0.65608459711074796</v>
      </c>
    </row>
    <row r="118" spans="1:14" x14ac:dyDescent="0.25">
      <c r="A118">
        <v>700</v>
      </c>
      <c r="B118">
        <v>61</v>
      </c>
      <c r="C118">
        <v>34</v>
      </c>
      <c r="D118">
        <v>2500</v>
      </c>
      <c r="E118">
        <v>-25</v>
      </c>
      <c r="F118">
        <v>0.712258100509643</v>
      </c>
      <c r="G118">
        <v>10.903470108322701</v>
      </c>
      <c r="H118">
        <v>320.22051734872599</v>
      </c>
      <c r="I118">
        <v>4.4209304032847199E-3</v>
      </c>
      <c r="J118">
        <v>0.43024724721908503</v>
      </c>
      <c r="K118">
        <v>-0.43024563789367598</v>
      </c>
      <c r="L118">
        <v>0</v>
      </c>
      <c r="M118">
        <v>-10.903466224670399</v>
      </c>
      <c r="N118">
        <v>-0.71225494146347001</v>
      </c>
    </row>
    <row r="119" spans="1:14" x14ac:dyDescent="0.25">
      <c r="A119">
        <v>705</v>
      </c>
      <c r="B119">
        <v>61.5</v>
      </c>
      <c r="C119">
        <v>34.200000000000003</v>
      </c>
      <c r="D119">
        <v>2520</v>
      </c>
      <c r="E119">
        <v>-25.2</v>
      </c>
      <c r="F119">
        <v>0.78047448396682695</v>
      </c>
      <c r="G119">
        <v>12.2687530669791</v>
      </c>
      <c r="H119">
        <v>325.68763516052201</v>
      </c>
      <c r="I119">
        <v>4.4964220141991904E-3</v>
      </c>
      <c r="J119">
        <v>0.46948975324630698</v>
      </c>
      <c r="K119">
        <v>-0.46948999166488598</v>
      </c>
      <c r="L119">
        <v>0</v>
      </c>
      <c r="M119">
        <v>-12.2687530517578</v>
      </c>
      <c r="N119">
        <v>-0.78047114610671997</v>
      </c>
    </row>
    <row r="120" spans="1:14" x14ac:dyDescent="0.25">
      <c r="A120">
        <v>715</v>
      </c>
      <c r="B120">
        <v>62.5</v>
      </c>
      <c r="C120">
        <v>34.6</v>
      </c>
      <c r="D120">
        <v>2560</v>
      </c>
      <c r="E120">
        <v>-25.6</v>
      </c>
      <c r="F120">
        <v>1.149463057518</v>
      </c>
      <c r="G120">
        <v>19.087978805461201</v>
      </c>
      <c r="H120">
        <v>348.67880945014599</v>
      </c>
      <c r="I120">
        <v>4.8129041679203502E-3</v>
      </c>
      <c r="J120">
        <v>0.66872274875640803</v>
      </c>
      <c r="K120">
        <v>-0.66872227191925004</v>
      </c>
      <c r="L120">
        <v>0</v>
      </c>
      <c r="M120">
        <v>-19.087978363037099</v>
      </c>
      <c r="N120">
        <v>-1.1494368314743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5"/>
  <sheetViews>
    <sheetView topLeftCell="A4" workbookViewId="0">
      <selection activeCell="B2" sqref="B2:C25"/>
    </sheetView>
  </sheetViews>
  <sheetFormatPr defaultRowHeight="15" x14ac:dyDescent="0.25"/>
  <sheetData>
    <row r="1" spans="1:3" x14ac:dyDescent="0.25">
      <c r="B1" s="2" t="s">
        <v>5</v>
      </c>
      <c r="C1" s="2" t="s">
        <v>6</v>
      </c>
    </row>
    <row r="2" spans="1:3" x14ac:dyDescent="0.25">
      <c r="A2" s="2">
        <v>0</v>
      </c>
      <c r="B2">
        <v>260.20336972384399</v>
      </c>
      <c r="C2">
        <v>3.597121915197332E-3</v>
      </c>
    </row>
    <row r="3" spans="1:3" x14ac:dyDescent="0.25">
      <c r="A3" s="2">
        <v>1</v>
      </c>
      <c r="B3">
        <v>302.19629520901668</v>
      </c>
      <c r="C3">
        <v>4.168892341102559E-3</v>
      </c>
    </row>
    <row r="4" spans="1:3" x14ac:dyDescent="0.25">
      <c r="A4" s="2">
        <v>2</v>
      </c>
      <c r="B4">
        <v>105.2915342680584</v>
      </c>
      <c r="C4">
        <v>1.4549817662408719E-3</v>
      </c>
    </row>
    <row r="5" spans="1:3" x14ac:dyDescent="0.25">
      <c r="A5" s="2">
        <v>3</v>
      </c>
      <c r="B5">
        <v>266.01704501973381</v>
      </c>
      <c r="C5">
        <v>3.66808204343686E-3</v>
      </c>
    </row>
    <row r="6" spans="1:3" x14ac:dyDescent="0.25">
      <c r="A6" s="2">
        <v>4</v>
      </c>
      <c r="B6">
        <v>176.4444619629264</v>
      </c>
      <c r="C6">
        <v>2.437490139097301E-3</v>
      </c>
    </row>
    <row r="7" spans="1:3" x14ac:dyDescent="0.25">
      <c r="A7" s="2">
        <v>5</v>
      </c>
      <c r="B7">
        <v>323.10602741684221</v>
      </c>
      <c r="C7">
        <v>4.4623378231904544E-3</v>
      </c>
    </row>
    <row r="8" spans="1:3" x14ac:dyDescent="0.25">
      <c r="A8" s="2">
        <v>6</v>
      </c>
      <c r="B8">
        <v>269.90237019344659</v>
      </c>
      <c r="C8">
        <v>3.724805888501298E-3</v>
      </c>
    </row>
    <row r="9" spans="1:3" x14ac:dyDescent="0.25">
      <c r="A9" s="2">
        <v>7</v>
      </c>
      <c r="B9">
        <v>110.6305986637912</v>
      </c>
      <c r="C9">
        <v>1.527727977842233E-3</v>
      </c>
    </row>
    <row r="10" spans="1:3" x14ac:dyDescent="0.25">
      <c r="A10" s="2">
        <v>8</v>
      </c>
      <c r="B10">
        <v>303.38878429649583</v>
      </c>
      <c r="C10">
        <v>4.1856531166097151E-3</v>
      </c>
    </row>
    <row r="11" spans="1:3" x14ac:dyDescent="0.25">
      <c r="A11" s="2">
        <v>9</v>
      </c>
      <c r="B11">
        <v>276.16794462916317</v>
      </c>
      <c r="C11">
        <v>3.808717555613907E-3</v>
      </c>
    </row>
    <row r="12" spans="1:3" x14ac:dyDescent="0.25">
      <c r="A12" s="2">
        <v>10</v>
      </c>
      <c r="B12">
        <v>140.0970149657125</v>
      </c>
      <c r="C12">
        <v>1.93525719810711E-3</v>
      </c>
    </row>
    <row r="13" spans="1:3" x14ac:dyDescent="0.25">
      <c r="A13" s="2">
        <v>11</v>
      </c>
      <c r="B13">
        <v>320.96964568138378</v>
      </c>
      <c r="C13">
        <v>4.4325482764031423E-3</v>
      </c>
    </row>
    <row r="14" spans="1:3" x14ac:dyDescent="0.25">
      <c r="A14" s="2">
        <v>12</v>
      </c>
      <c r="B14">
        <v>114.07762741984649</v>
      </c>
      <c r="C14">
        <v>1.5748361643640231E-3</v>
      </c>
    </row>
    <row r="15" spans="1:3" x14ac:dyDescent="0.25">
      <c r="A15" s="2">
        <v>13</v>
      </c>
      <c r="B15">
        <v>309.64357064605548</v>
      </c>
      <c r="C15">
        <v>4.2736439979880799E-3</v>
      </c>
    </row>
    <row r="16" spans="1:3" x14ac:dyDescent="0.25">
      <c r="A16" s="2">
        <v>14</v>
      </c>
      <c r="B16">
        <v>261.94644866112748</v>
      </c>
      <c r="C16">
        <v>3.610517708307621E-3</v>
      </c>
    </row>
    <row r="17" spans="1:3" x14ac:dyDescent="0.25">
      <c r="A17" s="2">
        <v>15</v>
      </c>
      <c r="B17">
        <v>205.37278393889639</v>
      </c>
      <c r="C17">
        <v>2.8345153602416522E-3</v>
      </c>
    </row>
    <row r="18" spans="1:3" x14ac:dyDescent="0.25">
      <c r="A18" s="2">
        <v>16</v>
      </c>
      <c r="B18">
        <v>300.95862594116647</v>
      </c>
      <c r="C18">
        <v>4.1515067666152844E-3</v>
      </c>
    </row>
    <row r="19" spans="1:3" x14ac:dyDescent="0.25">
      <c r="A19" s="2">
        <v>17</v>
      </c>
      <c r="B19">
        <v>214.94715767935861</v>
      </c>
      <c r="C19">
        <v>2.970249300914152E-3</v>
      </c>
    </row>
    <row r="20" spans="1:3" x14ac:dyDescent="0.25">
      <c r="A20" s="2">
        <v>18</v>
      </c>
      <c r="B20">
        <v>310.54686602244459</v>
      </c>
      <c r="C20">
        <v>4.2863513033651714E-3</v>
      </c>
    </row>
    <row r="21" spans="1:3" x14ac:dyDescent="0.25">
      <c r="A21" s="2">
        <v>19</v>
      </c>
      <c r="B21">
        <v>319.48270673256678</v>
      </c>
      <c r="C21">
        <v>4.4117680577974439E-3</v>
      </c>
    </row>
    <row r="22" spans="1:3" x14ac:dyDescent="0.25">
      <c r="A22" s="2">
        <v>20</v>
      </c>
      <c r="B22">
        <v>263.71417796971218</v>
      </c>
      <c r="C22">
        <v>3.643344055727252E-3</v>
      </c>
    </row>
    <row r="23" spans="1:3" x14ac:dyDescent="0.25">
      <c r="A23" s="2">
        <v>21</v>
      </c>
      <c r="B23">
        <v>255.87351862106871</v>
      </c>
      <c r="C23">
        <v>3.5266039704710539E-3</v>
      </c>
    </row>
    <row r="24" spans="1:3" x14ac:dyDescent="0.25">
      <c r="A24" s="2">
        <v>22</v>
      </c>
      <c r="B24">
        <v>308.70268730631989</v>
      </c>
      <c r="C24">
        <v>4.260405691829605E-3</v>
      </c>
    </row>
    <row r="25" spans="1:3" x14ac:dyDescent="0.25">
      <c r="A25" s="2">
        <v>23</v>
      </c>
      <c r="B25">
        <v>261.30137788834952</v>
      </c>
      <c r="C25">
        <v>3.6107854473188079E-3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5"/>
  <sheetViews>
    <sheetView tabSelected="1" topLeftCell="A4" workbookViewId="0">
      <selection activeCell="H3" sqref="H3"/>
    </sheetView>
  </sheetViews>
  <sheetFormatPr defaultRowHeight="15" x14ac:dyDescent="0.25"/>
  <sheetData>
    <row r="1" spans="1:6" x14ac:dyDescent="0.25">
      <c r="B1" s="2" t="s">
        <v>5</v>
      </c>
      <c r="C1" s="2" t="s">
        <v>6</v>
      </c>
    </row>
    <row r="2" spans="1:6" x14ac:dyDescent="0.25">
      <c r="A2" s="2">
        <v>0</v>
      </c>
      <c r="B2">
        <v>256.89291381835938</v>
      </c>
      <c r="C2">
        <v>3.545800456777215E-3</v>
      </c>
      <c r="E2">
        <v>260.20336972384399</v>
      </c>
      <c r="F2">
        <v>3.597121915197332E-3</v>
      </c>
    </row>
    <row r="3" spans="1:6" x14ac:dyDescent="0.25">
      <c r="A3" s="2">
        <v>1</v>
      </c>
      <c r="B3">
        <v>303.87933349609381</v>
      </c>
      <c r="C3">
        <v>4.1943336836993694E-3</v>
      </c>
      <c r="E3">
        <v>302.19629520901668</v>
      </c>
      <c r="F3">
        <v>4.168892341102559E-3</v>
      </c>
    </row>
    <row r="4" spans="1:6" x14ac:dyDescent="0.25">
      <c r="A4" s="2">
        <v>2</v>
      </c>
      <c r="B4">
        <v>115.0303039550781</v>
      </c>
      <c r="C4">
        <v>1.5969460364431141E-3</v>
      </c>
      <c r="E4">
        <v>105.2915342680584</v>
      </c>
      <c r="F4">
        <v>1.4549817662408719E-3</v>
      </c>
    </row>
    <row r="5" spans="1:6" x14ac:dyDescent="0.25">
      <c r="A5" s="2">
        <v>3</v>
      </c>
      <c r="B5">
        <v>285.4864501953125</v>
      </c>
      <c r="C5">
        <v>3.940461203455925E-3</v>
      </c>
      <c r="E5">
        <v>266.01704501973381</v>
      </c>
      <c r="F5">
        <v>3.66808204343686E-3</v>
      </c>
    </row>
    <row r="6" spans="1:6" x14ac:dyDescent="0.25">
      <c r="A6" s="2">
        <v>4</v>
      </c>
      <c r="B6">
        <v>177.34309387207031</v>
      </c>
      <c r="C6">
        <v>2.4477997794747348E-3</v>
      </c>
      <c r="E6">
        <v>176.4444619629264</v>
      </c>
      <c r="F6">
        <v>2.437490139097301E-3</v>
      </c>
    </row>
    <row r="7" spans="1:6" x14ac:dyDescent="0.25">
      <c r="A7" s="2">
        <v>5</v>
      </c>
      <c r="B7">
        <v>325.6876220703125</v>
      </c>
      <c r="C7">
        <v>4.4964221306145191E-3</v>
      </c>
      <c r="E7">
        <v>323.10602741684221</v>
      </c>
      <c r="F7">
        <v>4.4623378231904544E-3</v>
      </c>
    </row>
    <row r="8" spans="1:6" x14ac:dyDescent="0.25">
      <c r="A8" s="2">
        <v>6</v>
      </c>
      <c r="B8">
        <v>272.85333251953119</v>
      </c>
      <c r="C8">
        <v>3.7660938687622551E-3</v>
      </c>
      <c r="E8">
        <v>269.90237019344659</v>
      </c>
      <c r="F8">
        <v>3.724805888501298E-3</v>
      </c>
    </row>
    <row r="9" spans="1:6" x14ac:dyDescent="0.25">
      <c r="A9" s="2">
        <v>7</v>
      </c>
      <c r="B9">
        <v>104.1592712402344</v>
      </c>
      <c r="C9">
        <v>1.437687664292753E-3</v>
      </c>
      <c r="E9">
        <v>110.6305986637912</v>
      </c>
      <c r="F9">
        <v>1.527727977842233E-3</v>
      </c>
    </row>
    <row r="10" spans="1:6" x14ac:dyDescent="0.25">
      <c r="A10" s="2">
        <v>8</v>
      </c>
      <c r="B10">
        <v>305.535400390625</v>
      </c>
      <c r="C10">
        <v>4.2171915993094444E-3</v>
      </c>
      <c r="E10">
        <v>303.38878429649583</v>
      </c>
      <c r="F10">
        <v>4.1856531166097151E-3</v>
      </c>
    </row>
    <row r="11" spans="1:6" x14ac:dyDescent="0.25">
      <c r="A11" s="2">
        <v>9</v>
      </c>
      <c r="B11">
        <v>277.67971801757813</v>
      </c>
      <c r="C11">
        <v>3.8327111396938558E-3</v>
      </c>
      <c r="E11">
        <v>276.16794462916317</v>
      </c>
      <c r="F11">
        <v>3.808717555613907E-3</v>
      </c>
    </row>
    <row r="12" spans="1:6" x14ac:dyDescent="0.25">
      <c r="A12" s="2">
        <v>10</v>
      </c>
      <c r="B12">
        <v>138.19831848144531</v>
      </c>
      <c r="C12">
        <v>1.907501835376024E-3</v>
      </c>
      <c r="E12">
        <v>140.0970149657125</v>
      </c>
      <c r="F12">
        <v>1.93525719810711E-3</v>
      </c>
    </row>
    <row r="13" spans="1:6" x14ac:dyDescent="0.25">
      <c r="A13" s="2">
        <v>11</v>
      </c>
      <c r="B13">
        <v>316.97659301757813</v>
      </c>
      <c r="C13">
        <v>4.3751178309321404E-3</v>
      </c>
      <c r="E13">
        <v>320.96964568138378</v>
      </c>
      <c r="F13">
        <v>4.4325482764031423E-3</v>
      </c>
    </row>
    <row r="14" spans="1:6" x14ac:dyDescent="0.25">
      <c r="A14" s="2">
        <v>12</v>
      </c>
      <c r="B14">
        <v>105.40382385253911</v>
      </c>
      <c r="C14">
        <v>1.454866374842823E-3</v>
      </c>
      <c r="E14">
        <v>114.07762741984649</v>
      </c>
      <c r="F14">
        <v>1.5748361643640231E-3</v>
      </c>
    </row>
    <row r="15" spans="1:6" x14ac:dyDescent="0.25">
      <c r="A15" s="2">
        <v>13</v>
      </c>
      <c r="B15">
        <v>311.37469482421881</v>
      </c>
      <c r="C15">
        <v>4.2977896519005299E-3</v>
      </c>
      <c r="E15">
        <v>309.64357064605548</v>
      </c>
      <c r="F15">
        <v>4.2736439979880799E-3</v>
      </c>
    </row>
    <row r="16" spans="1:6" x14ac:dyDescent="0.25">
      <c r="A16" s="2">
        <v>14</v>
      </c>
      <c r="B16">
        <v>268.22341918945313</v>
      </c>
      <c r="C16">
        <v>3.7021867465227838E-3</v>
      </c>
      <c r="E16">
        <v>261.94644866112748</v>
      </c>
      <c r="F16">
        <v>3.610517708307621E-3</v>
      </c>
    </row>
    <row r="17" spans="1:6" x14ac:dyDescent="0.25">
      <c r="A17" s="2">
        <v>15</v>
      </c>
      <c r="B17">
        <v>205.08921813964841</v>
      </c>
      <c r="C17">
        <v>2.8307694010436531E-3</v>
      </c>
      <c r="E17">
        <v>205.37278393889639</v>
      </c>
      <c r="F17">
        <v>2.8345153602416522E-3</v>
      </c>
    </row>
    <row r="18" spans="1:6" x14ac:dyDescent="0.25">
      <c r="A18" s="2">
        <v>16</v>
      </c>
      <c r="B18">
        <v>302.0714111328125</v>
      </c>
      <c r="C18">
        <v>4.169379360973835E-3</v>
      </c>
      <c r="E18">
        <v>300.95862594116647</v>
      </c>
      <c r="F18">
        <v>4.1515067666152844E-3</v>
      </c>
    </row>
    <row r="19" spans="1:6" x14ac:dyDescent="0.25">
      <c r="A19" s="2">
        <v>17</v>
      </c>
      <c r="B19">
        <v>184.12409973144531</v>
      </c>
      <c r="C19">
        <v>2.542839385569096E-3</v>
      </c>
      <c r="E19">
        <v>214.94715767935861</v>
      </c>
      <c r="F19">
        <v>2.970249300914152E-3</v>
      </c>
    </row>
    <row r="20" spans="1:6" x14ac:dyDescent="0.25">
      <c r="A20" s="2">
        <v>18</v>
      </c>
      <c r="B20">
        <v>312.09075927734381</v>
      </c>
      <c r="C20">
        <v>4.3076733127236366E-3</v>
      </c>
      <c r="E20">
        <v>310.54686602244459</v>
      </c>
      <c r="F20">
        <v>4.2863513033651714E-3</v>
      </c>
    </row>
    <row r="21" spans="1:6" x14ac:dyDescent="0.25">
      <c r="A21" s="2">
        <v>19</v>
      </c>
      <c r="B21">
        <v>316.92239379882813</v>
      </c>
      <c r="C21">
        <v>4.3743662536144257E-3</v>
      </c>
      <c r="E21">
        <v>319.48270673256678</v>
      </c>
      <c r="F21">
        <v>4.4117680577974439E-3</v>
      </c>
    </row>
    <row r="22" spans="1:6" x14ac:dyDescent="0.25">
      <c r="A22" s="2">
        <v>20</v>
      </c>
      <c r="B22">
        <v>266.09707641601563</v>
      </c>
      <c r="C22">
        <v>3.6728403065353632E-3</v>
      </c>
      <c r="E22">
        <v>263.71417796971218</v>
      </c>
      <c r="F22">
        <v>3.643344055727252E-3</v>
      </c>
    </row>
    <row r="23" spans="1:6" x14ac:dyDescent="0.25">
      <c r="A23" s="2">
        <v>21</v>
      </c>
      <c r="B23">
        <v>256.95745849609381</v>
      </c>
      <c r="C23">
        <v>3.546687308698893E-3</v>
      </c>
      <c r="E23">
        <v>255.87351862106871</v>
      </c>
      <c r="F23">
        <v>3.5266039704710539E-3</v>
      </c>
    </row>
    <row r="24" spans="1:6" x14ac:dyDescent="0.25">
      <c r="A24" s="2">
        <v>22</v>
      </c>
      <c r="B24">
        <v>310.63470458984381</v>
      </c>
      <c r="C24">
        <v>4.2875763028860092E-3</v>
      </c>
      <c r="E24">
        <v>308.70268730631989</v>
      </c>
      <c r="F24">
        <v>4.260405691829605E-3</v>
      </c>
    </row>
    <row r="25" spans="1:6" x14ac:dyDescent="0.25">
      <c r="A25" s="2">
        <v>23</v>
      </c>
      <c r="B25">
        <v>255.08424377441409</v>
      </c>
      <c r="C25">
        <v>3.5208342596888538E-3</v>
      </c>
      <c r="E25">
        <v>261.30137788834952</v>
      </c>
      <c r="F25">
        <v>3.6107854473188079E-3</v>
      </c>
    </row>
  </sheetData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25"/>
  <sheetViews>
    <sheetView workbookViewId="0"/>
  </sheetViews>
  <sheetFormatPr defaultRowHeight="15" x14ac:dyDescent="0.25"/>
  <sheetData>
    <row r="1" spans="1:5" x14ac:dyDescent="0.25">
      <c r="B1" s="2" t="s">
        <v>71</v>
      </c>
      <c r="C1" s="2" t="s">
        <v>72</v>
      </c>
      <c r="D1" s="2" t="s">
        <v>73</v>
      </c>
      <c r="E1" s="2" t="s">
        <v>74</v>
      </c>
    </row>
    <row r="2" spans="1:5" x14ac:dyDescent="0.25">
      <c r="A2" s="2">
        <v>0</v>
      </c>
      <c r="B2">
        <v>3.3104559054846159</v>
      </c>
      <c r="C2">
        <v>1.2886520909741139</v>
      </c>
      <c r="D2">
        <v>5.1321458420116983E-5</v>
      </c>
      <c r="E2">
        <v>1.4473871004789469</v>
      </c>
    </row>
    <row r="3" spans="1:5" x14ac:dyDescent="0.25">
      <c r="A3" s="2">
        <v>1</v>
      </c>
      <c r="B3">
        <v>1.6830382870770679</v>
      </c>
      <c r="C3">
        <v>0.55385085511210075</v>
      </c>
      <c r="D3">
        <v>2.5441342596810471E-5</v>
      </c>
      <c r="E3">
        <v>0.60656458249100043</v>
      </c>
    </row>
    <row r="4" spans="1:5" x14ac:dyDescent="0.25">
      <c r="A4" s="2">
        <v>2</v>
      </c>
      <c r="B4">
        <v>9.7387696870197544</v>
      </c>
      <c r="C4">
        <v>8.4662644122221558</v>
      </c>
      <c r="D4">
        <v>1.4196427020224191E-4</v>
      </c>
      <c r="E4">
        <v>8.8897349667769401</v>
      </c>
    </row>
    <row r="5" spans="1:5" x14ac:dyDescent="0.25">
      <c r="A5" s="2">
        <v>3</v>
      </c>
      <c r="B5">
        <v>19.469405175578739</v>
      </c>
      <c r="C5">
        <v>6.8197300300098158</v>
      </c>
      <c r="D5">
        <v>2.7237916001906538E-4</v>
      </c>
      <c r="E5">
        <v>6.912367511198414</v>
      </c>
    </row>
    <row r="6" spans="1:5" x14ac:dyDescent="0.25">
      <c r="A6" s="2">
        <v>4</v>
      </c>
      <c r="B6">
        <v>0.89863190914394409</v>
      </c>
      <c r="C6">
        <v>0.50671942702893669</v>
      </c>
      <c r="D6">
        <v>1.0309640377434251E-5</v>
      </c>
      <c r="E6">
        <v>0.42117988831776759</v>
      </c>
    </row>
    <row r="7" spans="1:5" x14ac:dyDescent="0.25">
      <c r="A7" s="2">
        <v>5</v>
      </c>
      <c r="B7">
        <v>2.5815946534703471</v>
      </c>
      <c r="C7">
        <v>0.79265973851257021</v>
      </c>
      <c r="D7">
        <v>3.4084307424065569E-5</v>
      </c>
      <c r="E7">
        <v>0.75803175133397271</v>
      </c>
    </row>
    <row r="8" spans="1:5" x14ac:dyDescent="0.25">
      <c r="A8" s="2">
        <v>6</v>
      </c>
      <c r="B8">
        <v>2.950962326084607</v>
      </c>
      <c r="C8">
        <v>1.081519620389233</v>
      </c>
      <c r="D8">
        <v>4.1287980260956703E-5</v>
      </c>
      <c r="E8">
        <v>1.096307784663004</v>
      </c>
    </row>
    <row r="9" spans="1:5" x14ac:dyDescent="0.25">
      <c r="A9" s="2">
        <v>7</v>
      </c>
      <c r="B9">
        <v>6.4713274235568292</v>
      </c>
      <c r="C9">
        <v>6.2129154193401277</v>
      </c>
      <c r="D9">
        <v>9.0040313549480649E-5</v>
      </c>
      <c r="E9">
        <v>6.2628563759552396</v>
      </c>
    </row>
    <row r="10" spans="1:5" x14ac:dyDescent="0.25">
      <c r="A10" s="2">
        <v>8</v>
      </c>
      <c r="B10">
        <v>2.1466160941292292</v>
      </c>
      <c r="C10">
        <v>0.70257524705313823</v>
      </c>
      <c r="D10">
        <v>3.1538482699729371E-5</v>
      </c>
      <c r="E10">
        <v>0.74785510586935922</v>
      </c>
    </row>
    <row r="11" spans="1:5" x14ac:dyDescent="0.25">
      <c r="A11" s="2">
        <v>9</v>
      </c>
      <c r="B11">
        <v>1.511773388414952</v>
      </c>
      <c r="C11">
        <v>0.54443061207633858</v>
      </c>
      <c r="D11">
        <v>2.3993584079948831E-5</v>
      </c>
      <c r="E11">
        <v>0.62602119506103338</v>
      </c>
    </row>
    <row r="12" spans="1:5" x14ac:dyDescent="0.25">
      <c r="A12" s="2">
        <v>10</v>
      </c>
      <c r="B12">
        <v>1.898696484267191</v>
      </c>
      <c r="C12">
        <v>1.3738926096427959</v>
      </c>
      <c r="D12">
        <v>2.7755362731086241E-5</v>
      </c>
      <c r="E12">
        <v>1.4550634875596249</v>
      </c>
    </row>
    <row r="13" spans="1:5" x14ac:dyDescent="0.25">
      <c r="A13" s="2">
        <v>11</v>
      </c>
      <c r="B13">
        <v>3.9930526638056558</v>
      </c>
      <c r="C13">
        <v>1.259731081652524</v>
      </c>
      <c r="D13">
        <v>5.7430445471001908E-5</v>
      </c>
      <c r="E13">
        <v>1.312660542876535</v>
      </c>
    </row>
    <row r="14" spans="1:5" x14ac:dyDescent="0.25">
      <c r="A14" s="2">
        <v>12</v>
      </c>
      <c r="B14">
        <v>8.6738035673074023</v>
      </c>
      <c r="C14">
        <v>8.2291166015401256</v>
      </c>
      <c r="D14">
        <v>1.199697895212005E-4</v>
      </c>
      <c r="E14">
        <v>8.2461036694288534</v>
      </c>
    </row>
    <row r="15" spans="1:5" x14ac:dyDescent="0.25">
      <c r="A15" s="2">
        <v>13</v>
      </c>
      <c r="B15">
        <v>1.731124178163213</v>
      </c>
      <c r="C15">
        <v>0.55596174221559325</v>
      </c>
      <c r="D15">
        <v>2.4145653912449949E-5</v>
      </c>
      <c r="E15">
        <v>0.56181562775582738</v>
      </c>
    </row>
    <row r="16" spans="1:5" x14ac:dyDescent="0.25">
      <c r="A16" s="2">
        <v>14</v>
      </c>
      <c r="B16">
        <v>6.2769705283256494</v>
      </c>
      <c r="C16">
        <v>2.3402022639537159</v>
      </c>
      <c r="D16">
        <v>9.1669038215162757E-5</v>
      </c>
      <c r="E16">
        <v>2.4760781800448441</v>
      </c>
    </row>
    <row r="17" spans="1:5" x14ac:dyDescent="0.25">
      <c r="A17" s="2">
        <v>15</v>
      </c>
      <c r="B17">
        <v>0.28356579924792408</v>
      </c>
      <c r="C17">
        <v>0.13826460592133119</v>
      </c>
      <c r="D17">
        <v>3.7459591979982498E-6</v>
      </c>
      <c r="E17">
        <v>0.13233007240424399</v>
      </c>
    </row>
    <row r="18" spans="1:5" x14ac:dyDescent="0.25">
      <c r="A18" s="2">
        <v>16</v>
      </c>
      <c r="B18">
        <v>1.1127851916460261</v>
      </c>
      <c r="C18">
        <v>0.36838480923200129</v>
      </c>
      <c r="D18">
        <v>1.7872594358551462E-5</v>
      </c>
      <c r="E18">
        <v>0.42866318488171812</v>
      </c>
    </row>
    <row r="19" spans="1:5" x14ac:dyDescent="0.25">
      <c r="A19" s="2">
        <v>17</v>
      </c>
      <c r="B19">
        <v>30.82305794791333</v>
      </c>
      <c r="C19">
        <v>16.74037130004729</v>
      </c>
      <c r="D19">
        <v>4.2740991534505682E-4</v>
      </c>
      <c r="E19">
        <v>16.808372474119171</v>
      </c>
    </row>
    <row r="20" spans="1:5" x14ac:dyDescent="0.25">
      <c r="A20" s="2">
        <v>18</v>
      </c>
      <c r="B20">
        <v>1.5438932548991029</v>
      </c>
      <c r="C20">
        <v>0.49469367772183898</v>
      </c>
      <c r="D20">
        <v>2.1322009358465229E-5</v>
      </c>
      <c r="E20">
        <v>0.4949773998758471</v>
      </c>
    </row>
    <row r="21" spans="1:5" x14ac:dyDescent="0.25">
      <c r="A21" s="2">
        <v>19</v>
      </c>
      <c r="B21">
        <v>2.560312933738714</v>
      </c>
      <c r="C21">
        <v>0.80786747286905725</v>
      </c>
      <c r="D21">
        <v>3.7401804183018188E-5</v>
      </c>
      <c r="E21">
        <v>0.85502223669803712</v>
      </c>
    </row>
    <row r="22" spans="1:5" x14ac:dyDescent="0.25">
      <c r="A22" s="2">
        <v>20</v>
      </c>
      <c r="B22">
        <v>2.3828984463034431</v>
      </c>
      <c r="C22">
        <v>0.89549967192349922</v>
      </c>
      <c r="D22">
        <v>2.9496250808111638E-5</v>
      </c>
      <c r="E22">
        <v>0.80309102346831485</v>
      </c>
    </row>
    <row r="23" spans="1:5" x14ac:dyDescent="0.25">
      <c r="A23" s="2">
        <v>21</v>
      </c>
      <c r="B23">
        <v>1.083939875025095</v>
      </c>
      <c r="C23">
        <v>0.42183631538431221</v>
      </c>
      <c r="D23">
        <v>2.0083338227838261E-5</v>
      </c>
      <c r="E23">
        <v>0.56625624081886894</v>
      </c>
    </row>
    <row r="24" spans="1:5" x14ac:dyDescent="0.25">
      <c r="A24" s="2">
        <v>22</v>
      </c>
      <c r="B24">
        <v>1.932017283523805</v>
      </c>
      <c r="C24">
        <v>0.62195796380021506</v>
      </c>
      <c r="D24">
        <v>2.7170611056404229E-5</v>
      </c>
      <c r="E24">
        <v>0.63370559815146454</v>
      </c>
    </row>
    <row r="25" spans="1:5" x14ac:dyDescent="0.25">
      <c r="A25" s="2">
        <v>23</v>
      </c>
      <c r="B25">
        <v>6.2171341139354581</v>
      </c>
      <c r="C25">
        <v>2.4372866085110432</v>
      </c>
      <c r="D25">
        <v>8.9951187629954115E-5</v>
      </c>
      <c r="E25">
        <v>2.5548259587176179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70"/>
  <sheetViews>
    <sheetView workbookViewId="0">
      <selection activeCell="B2" sqref="B2:C11"/>
    </sheetView>
  </sheetViews>
  <sheetFormatPr defaultRowHeight="15" x14ac:dyDescent="0.25"/>
  <cols>
    <col min="17" max="17" width="14.42578125" customWidth="1"/>
    <col min="18" max="18" width="13.5703125" customWidth="1"/>
    <col min="19" max="19" width="13.140625" customWidth="1"/>
    <col min="20" max="20" width="27" customWidth="1"/>
  </cols>
  <sheetData>
    <row r="1" spans="2:21" x14ac:dyDescent="0.25">
      <c r="B1" t="s">
        <v>7</v>
      </c>
      <c r="C1" t="s">
        <v>8</v>
      </c>
    </row>
    <row r="2" spans="2:21" x14ac:dyDescent="0.25">
      <c r="B2">
        <v>0</v>
      </c>
      <c r="C2">
        <v>0</v>
      </c>
    </row>
    <row r="3" spans="2:21" x14ac:dyDescent="0.25">
      <c r="B3">
        <v>3.7139999999999999E-3</v>
      </c>
      <c r="C3">
        <v>269.10000000000002</v>
      </c>
    </row>
    <row r="4" spans="2:21" x14ac:dyDescent="0.25">
      <c r="B4">
        <v>1.172E-2</v>
      </c>
      <c r="C4">
        <v>307.05</v>
      </c>
      <c r="P4" t="s">
        <v>9</v>
      </c>
      <c r="Q4" t="s">
        <v>10</v>
      </c>
      <c r="R4" t="s">
        <v>11</v>
      </c>
      <c r="S4" t="s">
        <v>12</v>
      </c>
      <c r="T4" t="s">
        <v>13</v>
      </c>
      <c r="U4" t="s">
        <v>14</v>
      </c>
    </row>
    <row r="5" spans="2:21" x14ac:dyDescent="0.25">
      <c r="B5">
        <v>2.052E-2</v>
      </c>
      <c r="C5">
        <v>331.2</v>
      </c>
      <c r="P5">
        <v>10</v>
      </c>
      <c r="Q5">
        <f t="shared" ref="Q5:Q36" si="0">P5*$F$9^3/(3*$B$15*10^6*$E$15)*1000</f>
        <v>6.9013112491373363</v>
      </c>
      <c r="R5">
        <v>6.9034914970397896</v>
      </c>
      <c r="S5">
        <f t="shared" ref="S5:S36" si="1">(R5-ABS(Q5))/ABS(Q5)*100</f>
        <v>3.1591792106548354E-2</v>
      </c>
      <c r="T5">
        <f t="shared" ref="T5:T36" si="2">(P5*$F$9/($E$15))*($F$11/2)*10^(-3)*10^-6</f>
        <v>30</v>
      </c>
      <c r="U5">
        <v>30</v>
      </c>
    </row>
    <row r="6" spans="2:21" x14ac:dyDescent="0.25">
      <c r="B6">
        <v>3.1309999999999998E-2</v>
      </c>
      <c r="C6">
        <v>348.45</v>
      </c>
      <c r="P6">
        <v>20</v>
      </c>
      <c r="Q6">
        <f t="shared" si="0"/>
        <v>13.802622498274673</v>
      </c>
      <c r="R6">
        <v>13.806982994079499</v>
      </c>
      <c r="S6">
        <f t="shared" si="1"/>
        <v>3.159179210596922E-2</v>
      </c>
      <c r="T6">
        <f t="shared" si="2"/>
        <v>60</v>
      </c>
      <c r="U6">
        <v>60</v>
      </c>
    </row>
    <row r="7" spans="2:21" x14ac:dyDescent="0.25">
      <c r="B7">
        <v>4.0469999999999999E-2</v>
      </c>
      <c r="C7">
        <v>358.8</v>
      </c>
      <c r="P7">
        <v>30</v>
      </c>
      <c r="Q7">
        <f t="shared" si="0"/>
        <v>20.703933747412009</v>
      </c>
      <c r="R7">
        <v>20.710474014282202</v>
      </c>
      <c r="S7">
        <f t="shared" si="1"/>
        <v>3.1589488983031336E-2</v>
      </c>
      <c r="T7">
        <f t="shared" si="2"/>
        <v>90</v>
      </c>
      <c r="U7">
        <v>90</v>
      </c>
    </row>
    <row r="8" spans="2:21" x14ac:dyDescent="0.25">
      <c r="B8">
        <v>6.1990000000000003E-2</v>
      </c>
      <c r="C8">
        <v>376.05</v>
      </c>
      <c r="P8">
        <v>40</v>
      </c>
      <c r="Q8">
        <f t="shared" si="0"/>
        <v>27.605244996549345</v>
      </c>
      <c r="R8">
        <v>27.613965988159102</v>
      </c>
      <c r="S8">
        <f t="shared" si="1"/>
        <v>3.1591792106342442E-2</v>
      </c>
      <c r="T8">
        <f t="shared" si="2"/>
        <v>120</v>
      </c>
      <c r="U8">
        <v>120</v>
      </c>
    </row>
    <row r="9" spans="2:21" x14ac:dyDescent="0.25">
      <c r="B9">
        <v>7.9850000000000004E-2</v>
      </c>
      <c r="C9">
        <v>386.4</v>
      </c>
      <c r="E9" t="s">
        <v>15</v>
      </c>
      <c r="F9">
        <v>0.5</v>
      </c>
      <c r="G9" t="s">
        <v>16</v>
      </c>
      <c r="P9">
        <v>50</v>
      </c>
      <c r="Q9">
        <f t="shared" si="0"/>
        <v>34.506556245686681</v>
      </c>
      <c r="R9">
        <v>34.5174560546875</v>
      </c>
      <c r="S9">
        <f t="shared" si="1"/>
        <v>3.1587646484372157E-2</v>
      </c>
      <c r="T9">
        <f t="shared" si="2"/>
        <v>150</v>
      </c>
      <c r="U9">
        <v>150</v>
      </c>
    </row>
    <row r="10" spans="2:21" x14ac:dyDescent="0.25">
      <c r="B10">
        <v>0.10254000000000001</v>
      </c>
      <c r="C10">
        <v>396.75</v>
      </c>
      <c r="E10" t="s">
        <v>17</v>
      </c>
      <c r="F10">
        <v>10</v>
      </c>
      <c r="G10" t="s">
        <v>18</v>
      </c>
      <c r="P10">
        <v>60</v>
      </c>
      <c r="Q10">
        <f t="shared" si="0"/>
        <v>41.407867494824018</v>
      </c>
      <c r="R10">
        <v>41.420948028564403</v>
      </c>
      <c r="S10">
        <f t="shared" si="1"/>
        <v>3.1589488983031336E-2</v>
      </c>
      <c r="T10">
        <f t="shared" si="2"/>
        <v>180</v>
      </c>
      <c r="U10">
        <v>180</v>
      </c>
    </row>
    <row r="11" spans="2:21" x14ac:dyDescent="0.25">
      <c r="B11">
        <v>0.15426999999999999</v>
      </c>
      <c r="C11">
        <v>414</v>
      </c>
      <c r="E11" t="s">
        <v>19</v>
      </c>
      <c r="F11">
        <v>10</v>
      </c>
      <c r="G11" t="s">
        <v>18</v>
      </c>
      <c r="P11">
        <v>70</v>
      </c>
      <c r="Q11">
        <f t="shared" si="0"/>
        <v>48.309178743961354</v>
      </c>
      <c r="R11">
        <v>48.324440002441399</v>
      </c>
      <c r="S11">
        <f t="shared" si="1"/>
        <v>3.1590805053693383E-2</v>
      </c>
      <c r="T11">
        <f t="shared" si="2"/>
        <v>210</v>
      </c>
      <c r="U11">
        <v>210</v>
      </c>
    </row>
    <row r="12" spans="2:21" x14ac:dyDescent="0.25">
      <c r="P12">
        <v>80</v>
      </c>
      <c r="Q12">
        <f t="shared" si="0"/>
        <v>55.21048999309869</v>
      </c>
      <c r="R12">
        <v>55.227931976318303</v>
      </c>
      <c r="S12">
        <f t="shared" si="1"/>
        <v>3.1591792106522618E-2</v>
      </c>
      <c r="T12">
        <f t="shared" si="2"/>
        <v>240</v>
      </c>
      <c r="U12">
        <v>240</v>
      </c>
    </row>
    <row r="13" spans="2:21" x14ac:dyDescent="0.25">
      <c r="P13">
        <v>90</v>
      </c>
      <c r="Q13">
        <f t="shared" si="0"/>
        <v>62.111801242236027</v>
      </c>
      <c r="R13">
        <v>62.131420135497997</v>
      </c>
      <c r="S13">
        <f t="shared" si="1"/>
        <v>3.1586418151772544E-2</v>
      </c>
      <c r="T13">
        <f t="shared" si="2"/>
        <v>270</v>
      </c>
      <c r="U13">
        <v>270</v>
      </c>
    </row>
    <row r="14" spans="2:21" x14ac:dyDescent="0.25">
      <c r="B14" t="s">
        <v>20</v>
      </c>
      <c r="C14" t="s">
        <v>21</v>
      </c>
      <c r="E14" t="s">
        <v>22</v>
      </c>
      <c r="P14">
        <v>100</v>
      </c>
      <c r="Q14">
        <f t="shared" si="0"/>
        <v>69.013112491373363</v>
      </c>
      <c r="R14">
        <v>69.034912109375</v>
      </c>
      <c r="S14">
        <f t="shared" si="1"/>
        <v>3.1587646484372157E-2</v>
      </c>
      <c r="T14">
        <f t="shared" si="2"/>
        <v>300</v>
      </c>
      <c r="U14">
        <v>300</v>
      </c>
    </row>
    <row r="15" spans="2:21" x14ac:dyDescent="0.25">
      <c r="B15">
        <v>72450</v>
      </c>
      <c r="C15">
        <v>0.33</v>
      </c>
      <c r="E15">
        <f>F10*F11^3/12*10^-12</f>
        <v>8.3333333333333335E-10</v>
      </c>
      <c r="P15">
        <v>110</v>
      </c>
      <c r="Q15">
        <f t="shared" si="0"/>
        <v>75.914423740510699</v>
      </c>
      <c r="R15">
        <v>77.07080078125</v>
      </c>
      <c r="S15">
        <f t="shared" si="1"/>
        <v>1.5232639382102242</v>
      </c>
      <c r="T15">
        <f t="shared" si="2"/>
        <v>330</v>
      </c>
      <c r="U15">
        <v>326.67916870117102</v>
      </c>
    </row>
    <row r="16" spans="2:21" x14ac:dyDescent="0.25">
      <c r="P16">
        <v>120</v>
      </c>
      <c r="Q16">
        <f t="shared" si="0"/>
        <v>82.815734989648035</v>
      </c>
      <c r="R16">
        <v>94.421806335449205</v>
      </c>
      <c r="S16">
        <f t="shared" si="1"/>
        <v>14.014331150054913</v>
      </c>
      <c r="T16">
        <f t="shared" si="2"/>
        <v>360</v>
      </c>
      <c r="U16">
        <v>356.37728881835898</v>
      </c>
    </row>
    <row r="17" spans="2:21" x14ac:dyDescent="0.25">
      <c r="P17">
        <v>130</v>
      </c>
      <c r="Q17">
        <f t="shared" si="0"/>
        <v>89.717046238785372</v>
      </c>
      <c r="R17">
        <v>119.81201934814401</v>
      </c>
      <c r="S17">
        <f t="shared" si="1"/>
        <v>33.544320027277429</v>
      </c>
      <c r="T17">
        <f t="shared" si="2"/>
        <v>390</v>
      </c>
      <c r="U17">
        <v>386.07540893554602</v>
      </c>
    </row>
    <row r="18" spans="2:21" x14ac:dyDescent="0.25">
      <c r="P18">
        <v>140</v>
      </c>
      <c r="Q18">
        <f t="shared" si="0"/>
        <v>96.618357487922708</v>
      </c>
      <c r="R18">
        <v>151.44398498535099</v>
      </c>
      <c r="S18">
        <f t="shared" si="1"/>
        <v>56.744524459838274</v>
      </c>
      <c r="T18">
        <f t="shared" si="2"/>
        <v>420</v>
      </c>
      <c r="U18">
        <v>415.77349853515602</v>
      </c>
    </row>
    <row r="19" spans="2:21" x14ac:dyDescent="0.25">
      <c r="B19">
        <f>2*10^5</f>
        <v>200000</v>
      </c>
      <c r="P19">
        <v>150</v>
      </c>
      <c r="Q19">
        <f t="shared" si="0"/>
        <v>103.51966873706004</v>
      </c>
      <c r="R19">
        <v>191.39179992675699</v>
      </c>
      <c r="S19">
        <f t="shared" si="1"/>
        <v>84.884478729247249</v>
      </c>
      <c r="T19">
        <f t="shared" si="2"/>
        <v>450</v>
      </c>
      <c r="U19">
        <v>445.47161865234301</v>
      </c>
    </row>
    <row r="20" spans="2:21" x14ac:dyDescent="0.25">
      <c r="P20">
        <v>160</v>
      </c>
      <c r="Q20">
        <f t="shared" si="0"/>
        <v>110.42097998619738</v>
      </c>
      <c r="R20">
        <v>252.95487976074199</v>
      </c>
      <c r="S20">
        <f t="shared" si="1"/>
        <v>129.08226298332195</v>
      </c>
      <c r="T20">
        <f t="shared" si="2"/>
        <v>480</v>
      </c>
      <c r="U20">
        <v>475.16970825195301</v>
      </c>
    </row>
    <row r="21" spans="2:21" x14ac:dyDescent="0.25">
      <c r="P21">
        <v>170</v>
      </c>
      <c r="Q21">
        <f t="shared" si="0"/>
        <v>117.32229123533472</v>
      </c>
      <c r="R21">
        <v>346.93716430664</v>
      </c>
      <c r="S21">
        <f t="shared" si="1"/>
        <v>195.71291240018903</v>
      </c>
      <c r="T21">
        <f t="shared" si="2"/>
        <v>510</v>
      </c>
      <c r="U21">
        <v>504.86782836914</v>
      </c>
    </row>
    <row r="22" spans="2:21" x14ac:dyDescent="0.25">
      <c r="P22">
        <v>180</v>
      </c>
      <c r="Q22">
        <f t="shared" si="0"/>
        <v>124.22360248447205</v>
      </c>
      <c r="R22">
        <v>488.11944580078102</v>
      </c>
      <c r="S22">
        <f t="shared" si="1"/>
        <v>292.9361538696287</v>
      </c>
      <c r="T22">
        <f t="shared" si="2"/>
        <v>540</v>
      </c>
      <c r="U22">
        <v>534.56591796875</v>
      </c>
    </row>
    <row r="23" spans="2:21" x14ac:dyDescent="0.25">
      <c r="P23">
        <v>190</v>
      </c>
      <c r="Q23">
        <f t="shared" si="0"/>
        <v>131.12491373360939</v>
      </c>
      <c r="R23">
        <v>698.30706787109295</v>
      </c>
      <c r="S23">
        <f t="shared" si="1"/>
        <v>432.55102176063883</v>
      </c>
      <c r="T23">
        <f t="shared" si="2"/>
        <v>570</v>
      </c>
      <c r="U23">
        <v>564.26403808593705</v>
      </c>
    </row>
    <row r="24" spans="2:21" x14ac:dyDescent="0.25">
      <c r="P24">
        <v>200</v>
      </c>
      <c r="Q24">
        <f t="shared" si="0"/>
        <v>138.02622498274673</v>
      </c>
      <c r="R24">
        <v>1017.27801513671</v>
      </c>
      <c r="S24">
        <f t="shared" si="1"/>
        <v>637.0179219665464</v>
      </c>
      <c r="T24">
        <f t="shared" si="2"/>
        <v>600</v>
      </c>
      <c r="U24">
        <v>593.962158203125</v>
      </c>
    </row>
    <row r="25" spans="2:21" x14ac:dyDescent="0.25">
      <c r="P25">
        <v>210</v>
      </c>
      <c r="Q25">
        <f t="shared" si="0"/>
        <v>144.92753623188406</v>
      </c>
      <c r="R25">
        <v>1971.95056152343</v>
      </c>
      <c r="S25">
        <f t="shared" si="1"/>
        <v>1260.6458874511666</v>
      </c>
      <c r="T25">
        <f t="shared" si="2"/>
        <v>630</v>
      </c>
      <c r="U25">
        <v>620.19891357421795</v>
      </c>
    </row>
    <row r="26" spans="2:21" x14ac:dyDescent="0.25">
      <c r="P26">
        <v>220</v>
      </c>
      <c r="Q26">
        <f t="shared" si="0"/>
        <v>151.8288474810214</v>
      </c>
      <c r="S26">
        <f t="shared" si="1"/>
        <v>-100</v>
      </c>
      <c r="T26">
        <f t="shared" si="2"/>
        <v>660</v>
      </c>
    </row>
    <row r="27" spans="2:21" x14ac:dyDescent="0.25">
      <c r="P27">
        <v>230</v>
      </c>
      <c r="Q27">
        <f t="shared" si="0"/>
        <v>158.73015873015873</v>
      </c>
      <c r="S27">
        <f t="shared" si="1"/>
        <v>-100</v>
      </c>
      <c r="T27">
        <f t="shared" si="2"/>
        <v>690</v>
      </c>
    </row>
    <row r="28" spans="2:21" x14ac:dyDescent="0.25">
      <c r="P28">
        <v>240</v>
      </c>
      <c r="Q28">
        <f t="shared" si="0"/>
        <v>165.63146997929607</v>
      </c>
      <c r="S28">
        <f t="shared" si="1"/>
        <v>-100</v>
      </c>
      <c r="T28">
        <f t="shared" si="2"/>
        <v>720</v>
      </c>
    </row>
    <row r="29" spans="2:21" x14ac:dyDescent="0.25">
      <c r="P29">
        <v>250</v>
      </c>
      <c r="Q29">
        <f t="shared" si="0"/>
        <v>172.53278122843341</v>
      </c>
      <c r="S29">
        <f t="shared" si="1"/>
        <v>-100</v>
      </c>
      <c r="T29">
        <f t="shared" si="2"/>
        <v>750</v>
      </c>
    </row>
    <row r="30" spans="2:21" x14ac:dyDescent="0.25">
      <c r="P30">
        <v>260</v>
      </c>
      <c r="Q30">
        <f t="shared" si="0"/>
        <v>179.43409247757074</v>
      </c>
      <c r="S30">
        <f t="shared" si="1"/>
        <v>-100</v>
      </c>
      <c r="T30">
        <f t="shared" si="2"/>
        <v>780</v>
      </c>
    </row>
    <row r="31" spans="2:21" x14ac:dyDescent="0.25">
      <c r="P31">
        <v>270</v>
      </c>
      <c r="Q31">
        <f t="shared" si="0"/>
        <v>186.33540372670805</v>
      </c>
      <c r="S31">
        <f t="shared" si="1"/>
        <v>-100</v>
      </c>
      <c r="T31">
        <f t="shared" si="2"/>
        <v>810</v>
      </c>
    </row>
    <row r="32" spans="2:21" x14ac:dyDescent="0.25">
      <c r="P32">
        <v>280</v>
      </c>
      <c r="Q32">
        <f t="shared" si="0"/>
        <v>193.23671497584542</v>
      </c>
      <c r="S32">
        <f t="shared" si="1"/>
        <v>-100</v>
      </c>
      <c r="T32">
        <f t="shared" si="2"/>
        <v>840</v>
      </c>
    </row>
    <row r="33" spans="16:20" x14ac:dyDescent="0.25">
      <c r="P33">
        <v>290</v>
      </c>
      <c r="Q33">
        <f t="shared" si="0"/>
        <v>200.13802622498275</v>
      </c>
      <c r="S33">
        <f t="shared" si="1"/>
        <v>-100</v>
      </c>
      <c r="T33">
        <f t="shared" si="2"/>
        <v>870</v>
      </c>
    </row>
    <row r="34" spans="16:20" x14ac:dyDescent="0.25">
      <c r="P34">
        <v>300</v>
      </c>
      <c r="Q34">
        <f t="shared" si="0"/>
        <v>207.03933747412009</v>
      </c>
      <c r="S34">
        <f t="shared" si="1"/>
        <v>-100</v>
      </c>
      <c r="T34">
        <f t="shared" si="2"/>
        <v>900</v>
      </c>
    </row>
    <row r="35" spans="16:20" x14ac:dyDescent="0.25">
      <c r="P35">
        <v>310</v>
      </c>
      <c r="Q35">
        <f t="shared" si="0"/>
        <v>213.9406487232574</v>
      </c>
      <c r="S35">
        <f t="shared" si="1"/>
        <v>-100</v>
      </c>
      <c r="T35">
        <f t="shared" si="2"/>
        <v>930</v>
      </c>
    </row>
    <row r="36" spans="16:20" x14ac:dyDescent="0.25">
      <c r="P36">
        <v>320</v>
      </c>
      <c r="Q36">
        <f t="shared" si="0"/>
        <v>220.84195997239476</v>
      </c>
      <c r="S36">
        <f t="shared" si="1"/>
        <v>-100</v>
      </c>
      <c r="T36">
        <f t="shared" si="2"/>
        <v>960</v>
      </c>
    </row>
    <row r="37" spans="16:20" x14ac:dyDescent="0.25">
      <c r="P37">
        <v>330</v>
      </c>
      <c r="Q37">
        <f t="shared" ref="Q37:Q68" si="3">P37*$F$9^3/(3*$B$15*10^6*$E$15)*1000</f>
        <v>227.7432712215321</v>
      </c>
      <c r="S37">
        <f t="shared" ref="S37:S68" si="4">(R37-ABS(Q37))/ABS(Q37)*100</f>
        <v>-100</v>
      </c>
      <c r="T37">
        <f t="shared" ref="T37:T70" si="5">(P37*$F$9/($E$15))*($F$11/2)*10^(-3)*10^-6</f>
        <v>990</v>
      </c>
    </row>
    <row r="38" spans="16:20" x14ac:dyDescent="0.25">
      <c r="P38">
        <v>340</v>
      </c>
      <c r="Q38">
        <f t="shared" si="3"/>
        <v>234.64458247066943</v>
      </c>
      <c r="S38">
        <f t="shared" si="4"/>
        <v>-100</v>
      </c>
      <c r="T38">
        <f t="shared" si="5"/>
        <v>1020</v>
      </c>
    </row>
    <row r="39" spans="16:20" x14ac:dyDescent="0.25">
      <c r="P39">
        <v>350</v>
      </c>
      <c r="Q39">
        <f t="shared" si="3"/>
        <v>241.54589371980674</v>
      </c>
      <c r="S39">
        <f t="shared" si="4"/>
        <v>-100</v>
      </c>
      <c r="T39">
        <f t="shared" si="5"/>
        <v>1050</v>
      </c>
    </row>
    <row r="40" spans="16:20" x14ac:dyDescent="0.25">
      <c r="P40">
        <v>360</v>
      </c>
      <c r="Q40">
        <f t="shared" si="3"/>
        <v>248.44720496894411</v>
      </c>
      <c r="S40">
        <f t="shared" si="4"/>
        <v>-100</v>
      </c>
      <c r="T40">
        <f t="shared" si="5"/>
        <v>1080</v>
      </c>
    </row>
    <row r="41" spans="16:20" x14ac:dyDescent="0.25">
      <c r="P41">
        <v>370</v>
      </c>
      <c r="Q41">
        <f t="shared" si="3"/>
        <v>255.34851621808141</v>
      </c>
      <c r="S41">
        <f t="shared" si="4"/>
        <v>-100</v>
      </c>
      <c r="T41">
        <f t="shared" si="5"/>
        <v>1110</v>
      </c>
    </row>
    <row r="42" spans="16:20" x14ac:dyDescent="0.25">
      <c r="P42">
        <v>380</v>
      </c>
      <c r="Q42">
        <f t="shared" si="3"/>
        <v>262.24982746721878</v>
      </c>
      <c r="S42">
        <f t="shared" si="4"/>
        <v>-100</v>
      </c>
      <c r="T42">
        <f t="shared" si="5"/>
        <v>1140</v>
      </c>
    </row>
    <row r="43" spans="16:20" x14ac:dyDescent="0.25">
      <c r="P43">
        <v>390</v>
      </c>
      <c r="Q43">
        <f t="shared" si="3"/>
        <v>269.15113871635612</v>
      </c>
      <c r="S43">
        <f t="shared" si="4"/>
        <v>-100</v>
      </c>
      <c r="T43">
        <f t="shared" si="5"/>
        <v>1170</v>
      </c>
    </row>
    <row r="44" spans="16:20" x14ac:dyDescent="0.25">
      <c r="P44">
        <v>400</v>
      </c>
      <c r="Q44">
        <f t="shared" si="3"/>
        <v>276.05244996549345</v>
      </c>
      <c r="S44">
        <f t="shared" si="4"/>
        <v>-100</v>
      </c>
      <c r="T44">
        <f t="shared" si="5"/>
        <v>1200</v>
      </c>
    </row>
    <row r="45" spans="16:20" x14ac:dyDescent="0.25">
      <c r="P45">
        <v>410</v>
      </c>
      <c r="Q45">
        <f t="shared" si="3"/>
        <v>282.95376121463079</v>
      </c>
      <c r="S45">
        <f t="shared" si="4"/>
        <v>-100</v>
      </c>
      <c r="T45">
        <f t="shared" si="5"/>
        <v>1230</v>
      </c>
    </row>
    <row r="46" spans="16:20" x14ac:dyDescent="0.25">
      <c r="P46">
        <v>420</v>
      </c>
      <c r="Q46">
        <f t="shared" si="3"/>
        <v>289.85507246376812</v>
      </c>
      <c r="S46">
        <f t="shared" si="4"/>
        <v>-100</v>
      </c>
      <c r="T46">
        <f t="shared" si="5"/>
        <v>1260</v>
      </c>
    </row>
    <row r="47" spans="16:20" x14ac:dyDescent="0.25">
      <c r="P47">
        <v>430</v>
      </c>
      <c r="Q47">
        <f t="shared" si="3"/>
        <v>296.75638371290546</v>
      </c>
      <c r="S47">
        <f t="shared" si="4"/>
        <v>-100</v>
      </c>
      <c r="T47">
        <f t="shared" si="5"/>
        <v>1290</v>
      </c>
    </row>
    <row r="48" spans="16:20" x14ac:dyDescent="0.25">
      <c r="P48">
        <v>440</v>
      </c>
      <c r="Q48">
        <f t="shared" si="3"/>
        <v>303.6576949620428</v>
      </c>
      <c r="S48">
        <f t="shared" si="4"/>
        <v>-100</v>
      </c>
      <c r="T48">
        <f t="shared" si="5"/>
        <v>1320</v>
      </c>
    </row>
    <row r="49" spans="16:20" x14ac:dyDescent="0.25">
      <c r="P49">
        <v>450</v>
      </c>
      <c r="Q49">
        <f t="shared" si="3"/>
        <v>310.55900621118008</v>
      </c>
      <c r="S49">
        <f t="shared" si="4"/>
        <v>-100</v>
      </c>
      <c r="T49">
        <f t="shared" si="5"/>
        <v>1350</v>
      </c>
    </row>
    <row r="50" spans="16:20" x14ac:dyDescent="0.25">
      <c r="P50">
        <v>460</v>
      </c>
      <c r="Q50">
        <f t="shared" si="3"/>
        <v>317.46031746031747</v>
      </c>
      <c r="S50">
        <f t="shared" si="4"/>
        <v>-100</v>
      </c>
      <c r="T50">
        <f t="shared" si="5"/>
        <v>1380</v>
      </c>
    </row>
    <row r="51" spans="16:20" x14ac:dyDescent="0.25">
      <c r="P51">
        <v>470</v>
      </c>
      <c r="Q51">
        <f t="shared" si="3"/>
        <v>324.36162870945481</v>
      </c>
      <c r="S51">
        <f t="shared" si="4"/>
        <v>-100</v>
      </c>
      <c r="T51">
        <f t="shared" si="5"/>
        <v>1410</v>
      </c>
    </row>
    <row r="52" spans="16:20" x14ac:dyDescent="0.25">
      <c r="P52">
        <v>480</v>
      </c>
      <c r="Q52">
        <f t="shared" si="3"/>
        <v>331.26293995859214</v>
      </c>
      <c r="S52">
        <f t="shared" si="4"/>
        <v>-100</v>
      </c>
      <c r="T52">
        <f t="shared" si="5"/>
        <v>1440</v>
      </c>
    </row>
    <row r="53" spans="16:20" x14ac:dyDescent="0.25">
      <c r="P53">
        <v>490</v>
      </c>
      <c r="Q53">
        <f t="shared" si="3"/>
        <v>338.16425120772948</v>
      </c>
      <c r="S53">
        <f t="shared" si="4"/>
        <v>-100</v>
      </c>
      <c r="T53">
        <f t="shared" si="5"/>
        <v>1470</v>
      </c>
    </row>
    <row r="54" spans="16:20" x14ac:dyDescent="0.25">
      <c r="P54">
        <v>500</v>
      </c>
      <c r="Q54">
        <f t="shared" si="3"/>
        <v>345.06556245686681</v>
      </c>
      <c r="S54">
        <f t="shared" si="4"/>
        <v>-100</v>
      </c>
      <c r="T54">
        <f t="shared" si="5"/>
        <v>1500</v>
      </c>
    </row>
    <row r="55" spans="16:20" x14ac:dyDescent="0.25">
      <c r="P55">
        <v>510</v>
      </c>
      <c r="Q55">
        <f t="shared" si="3"/>
        <v>351.96687370600415</v>
      </c>
      <c r="S55">
        <f t="shared" si="4"/>
        <v>-100</v>
      </c>
      <c r="T55">
        <f t="shared" si="5"/>
        <v>1530</v>
      </c>
    </row>
    <row r="56" spans="16:20" x14ac:dyDescent="0.25">
      <c r="P56">
        <v>520</v>
      </c>
      <c r="Q56">
        <f t="shared" si="3"/>
        <v>358.86818495514149</v>
      </c>
      <c r="S56">
        <f t="shared" si="4"/>
        <v>-100</v>
      </c>
      <c r="T56">
        <f t="shared" si="5"/>
        <v>1560</v>
      </c>
    </row>
    <row r="57" spans="16:20" x14ac:dyDescent="0.25">
      <c r="P57">
        <v>530</v>
      </c>
      <c r="Q57">
        <f t="shared" si="3"/>
        <v>365.76949620427877</v>
      </c>
      <c r="S57">
        <f t="shared" si="4"/>
        <v>-100</v>
      </c>
      <c r="T57">
        <f t="shared" si="5"/>
        <v>1590</v>
      </c>
    </row>
    <row r="58" spans="16:20" x14ac:dyDescent="0.25">
      <c r="P58">
        <v>540</v>
      </c>
      <c r="Q58">
        <f t="shared" si="3"/>
        <v>372.6708074534161</v>
      </c>
      <c r="S58">
        <f t="shared" si="4"/>
        <v>-100</v>
      </c>
      <c r="T58">
        <f t="shared" si="5"/>
        <v>1620</v>
      </c>
    </row>
    <row r="59" spans="16:20" x14ac:dyDescent="0.25">
      <c r="P59">
        <v>550</v>
      </c>
      <c r="Q59">
        <f t="shared" si="3"/>
        <v>379.5721187025535</v>
      </c>
      <c r="S59">
        <f t="shared" si="4"/>
        <v>-100</v>
      </c>
      <c r="T59">
        <f t="shared" si="5"/>
        <v>1650</v>
      </c>
    </row>
    <row r="60" spans="16:20" x14ac:dyDescent="0.25">
      <c r="P60">
        <v>560</v>
      </c>
      <c r="Q60">
        <f t="shared" si="3"/>
        <v>386.47342995169083</v>
      </c>
      <c r="S60">
        <f t="shared" si="4"/>
        <v>-100</v>
      </c>
      <c r="T60">
        <f t="shared" si="5"/>
        <v>1680</v>
      </c>
    </row>
    <row r="61" spans="16:20" x14ac:dyDescent="0.25">
      <c r="P61">
        <v>570</v>
      </c>
      <c r="Q61">
        <f t="shared" si="3"/>
        <v>393.37474120082817</v>
      </c>
      <c r="S61">
        <f t="shared" si="4"/>
        <v>-100</v>
      </c>
      <c r="T61">
        <f t="shared" si="5"/>
        <v>1710</v>
      </c>
    </row>
    <row r="62" spans="16:20" x14ac:dyDescent="0.25">
      <c r="P62">
        <v>580</v>
      </c>
      <c r="Q62">
        <f t="shared" si="3"/>
        <v>400.2760524499655</v>
      </c>
      <c r="S62">
        <f t="shared" si="4"/>
        <v>-100</v>
      </c>
      <c r="T62">
        <f t="shared" si="5"/>
        <v>1740</v>
      </c>
    </row>
    <row r="63" spans="16:20" x14ac:dyDescent="0.25">
      <c r="P63">
        <v>590</v>
      </c>
      <c r="Q63">
        <f t="shared" si="3"/>
        <v>407.17736369910284</v>
      </c>
      <c r="S63">
        <f t="shared" si="4"/>
        <v>-100</v>
      </c>
      <c r="T63">
        <f t="shared" si="5"/>
        <v>1770</v>
      </c>
    </row>
    <row r="64" spans="16:20" x14ac:dyDescent="0.25">
      <c r="P64">
        <v>600</v>
      </c>
      <c r="Q64">
        <f t="shared" si="3"/>
        <v>414.07867494824018</v>
      </c>
      <c r="S64">
        <f t="shared" si="4"/>
        <v>-100</v>
      </c>
      <c r="T64">
        <f t="shared" si="5"/>
        <v>1800</v>
      </c>
    </row>
    <row r="65" spans="16:20" x14ac:dyDescent="0.25">
      <c r="P65">
        <v>610</v>
      </c>
      <c r="Q65">
        <f t="shared" si="3"/>
        <v>420.97998619737746</v>
      </c>
      <c r="S65">
        <f t="shared" si="4"/>
        <v>-100</v>
      </c>
      <c r="T65">
        <f t="shared" si="5"/>
        <v>1830</v>
      </c>
    </row>
    <row r="66" spans="16:20" x14ac:dyDescent="0.25">
      <c r="P66">
        <v>620</v>
      </c>
      <c r="Q66">
        <f t="shared" si="3"/>
        <v>427.88129744651479</v>
      </c>
      <c r="S66">
        <f t="shared" si="4"/>
        <v>-100</v>
      </c>
      <c r="T66">
        <f t="shared" si="5"/>
        <v>1860</v>
      </c>
    </row>
    <row r="67" spans="16:20" x14ac:dyDescent="0.25">
      <c r="P67">
        <v>630</v>
      </c>
      <c r="Q67">
        <f t="shared" si="3"/>
        <v>434.78260869565219</v>
      </c>
      <c r="S67">
        <f t="shared" si="4"/>
        <v>-100</v>
      </c>
      <c r="T67">
        <f t="shared" si="5"/>
        <v>1890</v>
      </c>
    </row>
    <row r="68" spans="16:20" x14ac:dyDescent="0.25">
      <c r="P68">
        <v>640</v>
      </c>
      <c r="Q68">
        <f t="shared" si="3"/>
        <v>441.68391994478952</v>
      </c>
      <c r="S68">
        <f t="shared" si="4"/>
        <v>-100</v>
      </c>
      <c r="T68">
        <f t="shared" si="5"/>
        <v>1920</v>
      </c>
    </row>
    <row r="69" spans="16:20" x14ac:dyDescent="0.25">
      <c r="P69">
        <v>650</v>
      </c>
      <c r="Q69">
        <f t="shared" ref="Q69:Q100" si="6">P69*$F$9^3/(3*$B$15*10^6*$E$15)*1000</f>
        <v>448.58523119392686</v>
      </c>
      <c r="S69">
        <f t="shared" ref="S69:S100" si="7">(R69-ABS(Q69))/ABS(Q69)*100</f>
        <v>-100</v>
      </c>
      <c r="T69">
        <f t="shared" si="5"/>
        <v>1950</v>
      </c>
    </row>
    <row r="70" spans="16:20" x14ac:dyDescent="0.25">
      <c r="P70">
        <v>660</v>
      </c>
      <c r="Q70">
        <f t="shared" si="6"/>
        <v>455.4865424430642</v>
      </c>
      <c r="S70">
        <f t="shared" si="7"/>
        <v>-100</v>
      </c>
      <c r="T70">
        <f t="shared" si="5"/>
        <v>1980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50"/>
  <sheetViews>
    <sheetView topLeftCell="A520" workbookViewId="0">
      <selection activeCell="C541" sqref="C541"/>
    </sheetView>
  </sheetViews>
  <sheetFormatPr defaultRowHeight="15" x14ac:dyDescent="0.25"/>
  <cols>
    <col min="1" max="1" width="24.5703125" customWidth="1"/>
    <col min="2" max="2" width="29.85546875" customWidth="1"/>
    <col min="3" max="3" width="19.5703125" customWidth="1"/>
    <col min="4" max="4" width="24.140625" customWidth="1"/>
  </cols>
  <sheetData>
    <row r="1" spans="1:4" x14ac:dyDescent="0.25">
      <c r="A1" t="s">
        <v>23</v>
      </c>
      <c r="B1" t="s">
        <v>24</v>
      </c>
      <c r="C1" t="s">
        <v>25</v>
      </c>
      <c r="D1" t="s">
        <v>26</v>
      </c>
    </row>
    <row r="2" spans="1:4" x14ac:dyDescent="0.25">
      <c r="A2">
        <v>500</v>
      </c>
      <c r="B2">
        <v>10</v>
      </c>
      <c r="C2">
        <v>1000</v>
      </c>
      <c r="D2">
        <v>1</v>
      </c>
    </row>
    <row r="3" spans="1:4" x14ac:dyDescent="0.25">
      <c r="A3">
        <v>510</v>
      </c>
      <c r="B3">
        <v>11</v>
      </c>
      <c r="C3">
        <v>1020</v>
      </c>
      <c r="D3">
        <v>1.2</v>
      </c>
    </row>
    <row r="4" spans="1:4" x14ac:dyDescent="0.25">
      <c r="A4">
        <v>520</v>
      </c>
      <c r="B4">
        <v>12</v>
      </c>
      <c r="C4">
        <v>1040</v>
      </c>
      <c r="D4">
        <v>1.4</v>
      </c>
    </row>
    <row r="5" spans="1:4" x14ac:dyDescent="0.25">
      <c r="A5">
        <v>530</v>
      </c>
      <c r="B5">
        <v>13</v>
      </c>
      <c r="C5">
        <v>1060</v>
      </c>
      <c r="D5">
        <v>1.6</v>
      </c>
    </row>
    <row r="6" spans="1:4" x14ac:dyDescent="0.25">
      <c r="A6">
        <v>540</v>
      </c>
      <c r="B6">
        <v>14</v>
      </c>
      <c r="C6">
        <v>1080</v>
      </c>
      <c r="D6">
        <v>1.8</v>
      </c>
    </row>
    <row r="7" spans="1:4" x14ac:dyDescent="0.25">
      <c r="A7">
        <v>550</v>
      </c>
      <c r="B7">
        <v>15</v>
      </c>
      <c r="C7">
        <v>1100</v>
      </c>
      <c r="D7">
        <v>2</v>
      </c>
    </row>
    <row r="8" spans="1:4" x14ac:dyDescent="0.25">
      <c r="A8">
        <v>560</v>
      </c>
      <c r="B8">
        <v>16</v>
      </c>
      <c r="C8">
        <v>1120</v>
      </c>
      <c r="D8">
        <v>2.2000000000000002</v>
      </c>
    </row>
    <row r="9" spans="1:4" x14ac:dyDescent="0.25">
      <c r="A9">
        <v>570</v>
      </c>
      <c r="B9">
        <v>17</v>
      </c>
      <c r="C9">
        <v>1140</v>
      </c>
      <c r="D9">
        <v>2.4</v>
      </c>
    </row>
    <row r="10" spans="1:4" x14ac:dyDescent="0.25">
      <c r="A10">
        <v>580</v>
      </c>
      <c r="B10">
        <v>18</v>
      </c>
      <c r="C10">
        <v>1160</v>
      </c>
      <c r="D10">
        <v>2.6</v>
      </c>
    </row>
    <row r="11" spans="1:4" x14ac:dyDescent="0.25">
      <c r="A11">
        <v>590</v>
      </c>
      <c r="B11">
        <v>19</v>
      </c>
      <c r="C11">
        <v>1180</v>
      </c>
      <c r="D11">
        <v>2.8</v>
      </c>
    </row>
    <row r="12" spans="1:4" x14ac:dyDescent="0.25">
      <c r="A12">
        <v>600</v>
      </c>
      <c r="B12">
        <v>20</v>
      </c>
      <c r="C12">
        <v>1200</v>
      </c>
      <c r="D12">
        <v>3</v>
      </c>
    </row>
    <row r="13" spans="1:4" x14ac:dyDescent="0.25">
      <c r="A13">
        <v>610</v>
      </c>
      <c r="B13">
        <v>21</v>
      </c>
      <c r="C13">
        <v>1220</v>
      </c>
      <c r="D13">
        <v>3.2</v>
      </c>
    </row>
    <row r="14" spans="1:4" x14ac:dyDescent="0.25">
      <c r="A14">
        <v>620</v>
      </c>
      <c r="B14">
        <v>22</v>
      </c>
      <c r="C14">
        <v>1240</v>
      </c>
      <c r="D14">
        <v>3.4</v>
      </c>
    </row>
    <row r="15" spans="1:4" x14ac:dyDescent="0.25">
      <c r="A15">
        <v>630</v>
      </c>
      <c r="B15">
        <v>23</v>
      </c>
      <c r="C15">
        <v>1260</v>
      </c>
      <c r="D15">
        <v>3.6</v>
      </c>
    </row>
    <row r="16" spans="1:4" x14ac:dyDescent="0.25">
      <c r="A16">
        <v>640</v>
      </c>
      <c r="B16">
        <v>24</v>
      </c>
      <c r="C16">
        <v>1280</v>
      </c>
      <c r="D16">
        <v>3.8</v>
      </c>
    </row>
    <row r="17" spans="1:4" x14ac:dyDescent="0.25">
      <c r="A17">
        <v>650</v>
      </c>
      <c r="B17">
        <v>25</v>
      </c>
      <c r="C17">
        <v>1300</v>
      </c>
      <c r="D17">
        <v>4</v>
      </c>
    </row>
    <row r="18" spans="1:4" x14ac:dyDescent="0.25">
      <c r="A18">
        <v>660</v>
      </c>
      <c r="B18">
        <v>26</v>
      </c>
      <c r="C18">
        <v>1320</v>
      </c>
      <c r="D18">
        <v>4.2</v>
      </c>
    </row>
    <row r="19" spans="1:4" x14ac:dyDescent="0.25">
      <c r="A19">
        <v>670</v>
      </c>
      <c r="B19">
        <v>27</v>
      </c>
      <c r="C19">
        <v>1340</v>
      </c>
      <c r="D19">
        <v>4.4000000000000004</v>
      </c>
    </row>
    <row r="20" spans="1:4" x14ac:dyDescent="0.25">
      <c r="A20">
        <v>680</v>
      </c>
      <c r="B20">
        <v>28</v>
      </c>
      <c r="C20">
        <v>1360</v>
      </c>
      <c r="D20">
        <v>4.5999999999999996</v>
      </c>
    </row>
    <row r="21" spans="1:4" x14ac:dyDescent="0.25">
      <c r="A21">
        <v>690</v>
      </c>
      <c r="B21">
        <v>29</v>
      </c>
      <c r="C21">
        <v>1380</v>
      </c>
      <c r="D21">
        <v>4.8</v>
      </c>
    </row>
    <row r="22" spans="1:4" x14ac:dyDescent="0.25">
      <c r="A22">
        <v>700</v>
      </c>
      <c r="B22">
        <v>30</v>
      </c>
      <c r="C22">
        <v>1400</v>
      </c>
      <c r="D22">
        <v>5</v>
      </c>
    </row>
    <row r="23" spans="1:4" x14ac:dyDescent="0.25">
      <c r="A23">
        <v>710</v>
      </c>
      <c r="B23">
        <v>31</v>
      </c>
      <c r="C23">
        <v>1420</v>
      </c>
      <c r="D23">
        <v>5.2</v>
      </c>
    </row>
    <row r="24" spans="1:4" x14ac:dyDescent="0.25">
      <c r="A24">
        <v>720</v>
      </c>
      <c r="B24">
        <v>32</v>
      </c>
      <c r="C24">
        <v>1440</v>
      </c>
      <c r="D24">
        <v>5.4</v>
      </c>
    </row>
    <row r="25" spans="1:4" x14ac:dyDescent="0.25">
      <c r="A25">
        <v>730</v>
      </c>
      <c r="B25">
        <v>33</v>
      </c>
      <c r="C25">
        <v>1460</v>
      </c>
      <c r="D25">
        <v>5.6</v>
      </c>
    </row>
    <row r="26" spans="1:4" x14ac:dyDescent="0.25">
      <c r="A26">
        <v>740</v>
      </c>
      <c r="B26">
        <v>34</v>
      </c>
      <c r="C26">
        <v>1480</v>
      </c>
      <c r="D26">
        <v>5.8</v>
      </c>
    </row>
    <row r="27" spans="1:4" x14ac:dyDescent="0.25">
      <c r="A27">
        <v>750</v>
      </c>
      <c r="B27">
        <v>35</v>
      </c>
      <c r="C27">
        <v>1500</v>
      </c>
      <c r="D27">
        <v>6</v>
      </c>
    </row>
    <row r="28" spans="1:4" x14ac:dyDescent="0.25">
      <c r="A28">
        <v>760</v>
      </c>
      <c r="B28">
        <v>36</v>
      </c>
      <c r="C28">
        <v>1520</v>
      </c>
      <c r="D28">
        <v>6.2</v>
      </c>
    </row>
    <row r="29" spans="1:4" x14ac:dyDescent="0.25">
      <c r="A29">
        <v>770</v>
      </c>
      <c r="B29">
        <v>37</v>
      </c>
      <c r="C29">
        <v>1540</v>
      </c>
      <c r="D29">
        <v>6.4</v>
      </c>
    </row>
    <row r="30" spans="1:4" x14ac:dyDescent="0.25">
      <c r="A30">
        <v>780</v>
      </c>
      <c r="B30">
        <v>38</v>
      </c>
      <c r="C30">
        <v>1560</v>
      </c>
      <c r="D30">
        <v>6.6</v>
      </c>
    </row>
    <row r="31" spans="1:4" x14ac:dyDescent="0.25">
      <c r="A31">
        <v>790</v>
      </c>
      <c r="B31">
        <v>39</v>
      </c>
      <c r="C31">
        <v>1580</v>
      </c>
      <c r="D31">
        <v>6.8</v>
      </c>
    </row>
    <row r="32" spans="1:4" x14ac:dyDescent="0.25">
      <c r="A32">
        <v>800</v>
      </c>
      <c r="B32">
        <v>40</v>
      </c>
      <c r="C32">
        <v>1600</v>
      </c>
      <c r="D32">
        <v>7</v>
      </c>
    </row>
    <row r="33" spans="1:4" x14ac:dyDescent="0.25">
      <c r="A33">
        <v>810</v>
      </c>
      <c r="B33">
        <v>41</v>
      </c>
      <c r="C33">
        <v>1620</v>
      </c>
      <c r="D33">
        <v>7.2</v>
      </c>
    </row>
    <row r="34" spans="1:4" x14ac:dyDescent="0.25">
      <c r="A34">
        <v>820</v>
      </c>
      <c r="B34">
        <v>42</v>
      </c>
      <c r="C34">
        <v>1640</v>
      </c>
      <c r="D34">
        <v>7.4</v>
      </c>
    </row>
    <row r="35" spans="1:4" x14ac:dyDescent="0.25">
      <c r="A35">
        <v>830</v>
      </c>
      <c r="B35">
        <v>43</v>
      </c>
      <c r="C35">
        <v>1660</v>
      </c>
      <c r="D35">
        <v>7.6</v>
      </c>
    </row>
    <row r="36" spans="1:4" x14ac:dyDescent="0.25">
      <c r="A36">
        <v>840</v>
      </c>
      <c r="B36">
        <v>44</v>
      </c>
      <c r="C36">
        <v>1680</v>
      </c>
      <c r="D36">
        <v>7.8</v>
      </c>
    </row>
    <row r="37" spans="1:4" x14ac:dyDescent="0.25">
      <c r="A37">
        <v>850</v>
      </c>
      <c r="B37">
        <v>45</v>
      </c>
      <c r="C37">
        <v>1700</v>
      </c>
      <c r="D37">
        <v>8</v>
      </c>
    </row>
    <row r="38" spans="1:4" x14ac:dyDescent="0.25">
      <c r="A38">
        <v>860</v>
      </c>
      <c r="B38">
        <v>46</v>
      </c>
      <c r="C38">
        <v>1720</v>
      </c>
      <c r="D38">
        <v>8.1999999999999993</v>
      </c>
    </row>
    <row r="39" spans="1:4" x14ac:dyDescent="0.25">
      <c r="A39">
        <v>870</v>
      </c>
      <c r="B39">
        <v>47</v>
      </c>
      <c r="C39">
        <v>1740</v>
      </c>
      <c r="D39">
        <v>8.4</v>
      </c>
    </row>
    <row r="40" spans="1:4" x14ac:dyDescent="0.25">
      <c r="A40">
        <v>880</v>
      </c>
      <c r="B40">
        <v>48</v>
      </c>
      <c r="C40">
        <v>1760</v>
      </c>
      <c r="D40">
        <v>8.6</v>
      </c>
    </row>
    <row r="41" spans="1:4" x14ac:dyDescent="0.25">
      <c r="A41">
        <v>890</v>
      </c>
      <c r="B41">
        <v>49</v>
      </c>
      <c r="C41">
        <v>1780</v>
      </c>
      <c r="D41">
        <v>8.8000000000000007</v>
      </c>
    </row>
    <row r="42" spans="1:4" x14ac:dyDescent="0.25">
      <c r="A42">
        <v>900</v>
      </c>
      <c r="B42">
        <v>50</v>
      </c>
      <c r="C42">
        <v>1800</v>
      </c>
      <c r="D42">
        <v>9</v>
      </c>
    </row>
    <row r="43" spans="1:4" x14ac:dyDescent="0.25">
      <c r="A43">
        <v>910</v>
      </c>
      <c r="B43">
        <v>51</v>
      </c>
      <c r="C43">
        <v>1820</v>
      </c>
      <c r="D43">
        <v>9.1999999999999993</v>
      </c>
    </row>
    <row r="44" spans="1:4" x14ac:dyDescent="0.25">
      <c r="A44">
        <v>920</v>
      </c>
      <c r="B44">
        <v>52</v>
      </c>
      <c r="C44">
        <v>1840</v>
      </c>
      <c r="D44">
        <v>9.4</v>
      </c>
    </row>
    <row r="45" spans="1:4" x14ac:dyDescent="0.25">
      <c r="A45">
        <v>930</v>
      </c>
      <c r="B45">
        <v>53</v>
      </c>
      <c r="C45">
        <v>1860</v>
      </c>
      <c r="D45">
        <v>9.6</v>
      </c>
    </row>
    <row r="46" spans="1:4" x14ac:dyDescent="0.25">
      <c r="A46">
        <v>940</v>
      </c>
      <c r="B46">
        <v>54</v>
      </c>
      <c r="C46">
        <v>1880</v>
      </c>
      <c r="D46">
        <v>9.8000000000000007</v>
      </c>
    </row>
    <row r="47" spans="1:4" x14ac:dyDescent="0.25">
      <c r="A47">
        <v>950</v>
      </c>
      <c r="B47">
        <v>55</v>
      </c>
      <c r="C47">
        <v>1900</v>
      </c>
      <c r="D47">
        <v>10</v>
      </c>
    </row>
    <row r="48" spans="1:4" x14ac:dyDescent="0.25">
      <c r="A48">
        <v>960</v>
      </c>
      <c r="B48">
        <v>56</v>
      </c>
      <c r="C48">
        <v>1920</v>
      </c>
      <c r="D48">
        <v>10.199999999999999</v>
      </c>
    </row>
    <row r="49" spans="1:4" x14ac:dyDescent="0.25">
      <c r="A49">
        <v>970</v>
      </c>
      <c r="B49">
        <v>57</v>
      </c>
      <c r="C49">
        <v>1940</v>
      </c>
      <c r="D49">
        <v>10.4</v>
      </c>
    </row>
    <row r="50" spans="1:4" x14ac:dyDescent="0.25">
      <c r="A50">
        <v>980</v>
      </c>
      <c r="B50">
        <v>58</v>
      </c>
      <c r="C50">
        <v>1960</v>
      </c>
      <c r="D50">
        <v>10.6</v>
      </c>
    </row>
    <row r="51" spans="1:4" x14ac:dyDescent="0.25">
      <c r="A51">
        <v>990</v>
      </c>
      <c r="B51">
        <v>59</v>
      </c>
      <c r="C51">
        <v>1980</v>
      </c>
      <c r="D51">
        <v>10.8</v>
      </c>
    </row>
    <row r="52" spans="1:4" x14ac:dyDescent="0.25">
      <c r="A52">
        <v>1000</v>
      </c>
      <c r="B52">
        <v>60</v>
      </c>
      <c r="C52">
        <v>2000</v>
      </c>
      <c r="D52">
        <v>11</v>
      </c>
    </row>
    <row r="53" spans="1:4" x14ac:dyDescent="0.25">
      <c r="A53">
        <v>1010</v>
      </c>
      <c r="B53">
        <v>61</v>
      </c>
      <c r="C53">
        <v>2020</v>
      </c>
      <c r="D53">
        <v>11.2</v>
      </c>
    </row>
    <row r="54" spans="1:4" x14ac:dyDescent="0.25">
      <c r="A54">
        <v>1020</v>
      </c>
      <c r="B54">
        <v>62</v>
      </c>
      <c r="C54">
        <v>2040</v>
      </c>
      <c r="D54">
        <v>11.4</v>
      </c>
    </row>
    <row r="55" spans="1:4" x14ac:dyDescent="0.25">
      <c r="A55">
        <v>1030</v>
      </c>
      <c r="B55">
        <v>63</v>
      </c>
      <c r="C55">
        <v>2060</v>
      </c>
      <c r="D55">
        <v>11.6</v>
      </c>
    </row>
    <row r="56" spans="1:4" x14ac:dyDescent="0.25">
      <c r="A56">
        <v>1040</v>
      </c>
      <c r="B56">
        <v>64</v>
      </c>
      <c r="C56">
        <v>2080</v>
      </c>
      <c r="D56">
        <v>11.8</v>
      </c>
    </row>
    <row r="57" spans="1:4" x14ac:dyDescent="0.25">
      <c r="A57">
        <v>1050</v>
      </c>
      <c r="B57">
        <v>65</v>
      </c>
      <c r="C57">
        <v>2100</v>
      </c>
      <c r="D57">
        <v>12</v>
      </c>
    </row>
    <row r="58" spans="1:4" x14ac:dyDescent="0.25">
      <c r="A58">
        <v>1060</v>
      </c>
      <c r="B58">
        <v>66</v>
      </c>
      <c r="C58">
        <v>2120</v>
      </c>
      <c r="D58">
        <v>12.2</v>
      </c>
    </row>
    <row r="59" spans="1:4" x14ac:dyDescent="0.25">
      <c r="A59">
        <v>1070</v>
      </c>
      <c r="B59">
        <v>67</v>
      </c>
      <c r="C59">
        <v>2140</v>
      </c>
      <c r="D59">
        <v>12.4</v>
      </c>
    </row>
    <row r="60" spans="1:4" x14ac:dyDescent="0.25">
      <c r="A60">
        <v>1080</v>
      </c>
      <c r="B60">
        <v>68</v>
      </c>
      <c r="C60">
        <v>2160</v>
      </c>
      <c r="D60">
        <v>12.6</v>
      </c>
    </row>
    <row r="61" spans="1:4" x14ac:dyDescent="0.25">
      <c r="A61">
        <v>1090</v>
      </c>
      <c r="B61">
        <v>69</v>
      </c>
      <c r="C61">
        <v>2180</v>
      </c>
      <c r="D61">
        <v>12.8</v>
      </c>
    </row>
    <row r="62" spans="1:4" x14ac:dyDescent="0.25">
      <c r="A62">
        <v>1100</v>
      </c>
      <c r="B62">
        <v>70</v>
      </c>
      <c r="C62">
        <v>2200</v>
      </c>
      <c r="D62">
        <v>13</v>
      </c>
    </row>
    <row r="63" spans="1:4" x14ac:dyDescent="0.25">
      <c r="A63">
        <v>1110</v>
      </c>
      <c r="B63">
        <v>71</v>
      </c>
      <c r="C63">
        <v>2220</v>
      </c>
      <c r="D63">
        <v>13.2</v>
      </c>
    </row>
    <row r="64" spans="1:4" x14ac:dyDescent="0.25">
      <c r="A64">
        <v>1120</v>
      </c>
      <c r="B64">
        <v>72</v>
      </c>
      <c r="C64">
        <v>2240</v>
      </c>
      <c r="D64">
        <v>13.4</v>
      </c>
    </row>
    <row r="65" spans="1:4" x14ac:dyDescent="0.25">
      <c r="A65">
        <v>1130</v>
      </c>
      <c r="B65">
        <v>73</v>
      </c>
      <c r="C65">
        <v>2260</v>
      </c>
      <c r="D65">
        <v>13.6</v>
      </c>
    </row>
    <row r="66" spans="1:4" x14ac:dyDescent="0.25">
      <c r="A66">
        <v>1140</v>
      </c>
      <c r="B66">
        <v>74</v>
      </c>
      <c r="C66">
        <v>2280</v>
      </c>
      <c r="D66">
        <v>13.8</v>
      </c>
    </row>
    <row r="67" spans="1:4" x14ac:dyDescent="0.25">
      <c r="A67">
        <v>1150</v>
      </c>
      <c r="B67">
        <v>75</v>
      </c>
      <c r="C67">
        <v>2300</v>
      </c>
      <c r="D67">
        <v>14</v>
      </c>
    </row>
    <row r="68" spans="1:4" x14ac:dyDescent="0.25">
      <c r="A68">
        <v>1160</v>
      </c>
      <c r="B68">
        <v>76</v>
      </c>
      <c r="C68">
        <v>2320</v>
      </c>
      <c r="D68">
        <v>14.2</v>
      </c>
    </row>
    <row r="69" spans="1:4" x14ac:dyDescent="0.25">
      <c r="A69">
        <v>1170</v>
      </c>
      <c r="B69">
        <v>77</v>
      </c>
      <c r="C69">
        <v>2340</v>
      </c>
      <c r="D69">
        <v>14.4</v>
      </c>
    </row>
    <row r="70" spans="1:4" x14ac:dyDescent="0.25">
      <c r="A70">
        <v>1180</v>
      </c>
      <c r="B70">
        <v>78</v>
      </c>
      <c r="C70">
        <v>2360</v>
      </c>
      <c r="D70">
        <v>14.6</v>
      </c>
    </row>
    <row r="71" spans="1:4" x14ac:dyDescent="0.25">
      <c r="A71">
        <v>1190</v>
      </c>
      <c r="B71">
        <v>79</v>
      </c>
      <c r="C71">
        <v>2380</v>
      </c>
      <c r="D71">
        <v>14.8</v>
      </c>
    </row>
    <row r="72" spans="1:4" x14ac:dyDescent="0.25">
      <c r="A72">
        <v>1200</v>
      </c>
      <c r="B72">
        <v>80</v>
      </c>
      <c r="C72">
        <v>2400</v>
      </c>
      <c r="D72">
        <v>15</v>
      </c>
    </row>
    <row r="73" spans="1:4" x14ac:dyDescent="0.25">
      <c r="A73">
        <v>1210</v>
      </c>
      <c r="B73">
        <v>81</v>
      </c>
      <c r="C73">
        <v>2420</v>
      </c>
      <c r="D73">
        <v>15.2</v>
      </c>
    </row>
    <row r="74" spans="1:4" x14ac:dyDescent="0.25">
      <c r="A74">
        <v>1220</v>
      </c>
      <c r="B74">
        <v>82</v>
      </c>
      <c r="C74">
        <v>2440</v>
      </c>
      <c r="D74">
        <v>15.4</v>
      </c>
    </row>
    <row r="75" spans="1:4" x14ac:dyDescent="0.25">
      <c r="A75">
        <v>1230</v>
      </c>
      <c r="B75">
        <v>83</v>
      </c>
      <c r="C75">
        <v>2460</v>
      </c>
      <c r="D75">
        <v>15.6</v>
      </c>
    </row>
    <row r="76" spans="1:4" x14ac:dyDescent="0.25">
      <c r="A76">
        <v>1240</v>
      </c>
      <c r="B76">
        <v>84</v>
      </c>
      <c r="C76">
        <v>2480</v>
      </c>
      <c r="D76">
        <v>15.8</v>
      </c>
    </row>
    <row r="77" spans="1:4" x14ac:dyDescent="0.25">
      <c r="A77">
        <v>1250</v>
      </c>
      <c r="B77">
        <v>85</v>
      </c>
      <c r="C77">
        <v>2500</v>
      </c>
      <c r="D77">
        <v>16</v>
      </c>
    </row>
    <row r="78" spans="1:4" x14ac:dyDescent="0.25">
      <c r="A78">
        <v>1260</v>
      </c>
      <c r="B78">
        <v>86</v>
      </c>
      <c r="C78">
        <v>2520</v>
      </c>
      <c r="D78">
        <v>16.2</v>
      </c>
    </row>
    <row r="79" spans="1:4" x14ac:dyDescent="0.25">
      <c r="A79">
        <v>1270</v>
      </c>
      <c r="B79">
        <v>87</v>
      </c>
      <c r="C79">
        <v>2540</v>
      </c>
      <c r="D79">
        <v>16.399999999999999</v>
      </c>
    </row>
    <row r="80" spans="1:4" x14ac:dyDescent="0.25">
      <c r="A80">
        <v>1280</v>
      </c>
      <c r="B80">
        <v>88</v>
      </c>
      <c r="C80">
        <v>2560</v>
      </c>
      <c r="D80">
        <v>16.600000000000001</v>
      </c>
    </row>
    <row r="81" spans="1:4" x14ac:dyDescent="0.25">
      <c r="A81">
        <v>1290</v>
      </c>
      <c r="B81">
        <v>89</v>
      </c>
      <c r="C81">
        <v>2580</v>
      </c>
      <c r="D81">
        <v>16.8</v>
      </c>
    </row>
    <row r="82" spans="1:4" x14ac:dyDescent="0.25">
      <c r="A82">
        <v>1300</v>
      </c>
      <c r="B82">
        <v>90</v>
      </c>
      <c r="C82">
        <v>2600</v>
      </c>
      <c r="D82">
        <v>17</v>
      </c>
    </row>
    <row r="83" spans="1:4" x14ac:dyDescent="0.25">
      <c r="A83">
        <v>1310</v>
      </c>
      <c r="B83">
        <v>91</v>
      </c>
      <c r="C83">
        <v>2620</v>
      </c>
      <c r="D83">
        <v>17.2</v>
      </c>
    </row>
    <row r="84" spans="1:4" x14ac:dyDescent="0.25">
      <c r="A84">
        <v>1320</v>
      </c>
      <c r="B84">
        <v>92</v>
      </c>
      <c r="C84">
        <v>2640</v>
      </c>
      <c r="D84">
        <v>17.399999999999999</v>
      </c>
    </row>
    <row r="85" spans="1:4" x14ac:dyDescent="0.25">
      <c r="A85">
        <v>1330</v>
      </c>
      <c r="B85">
        <v>93</v>
      </c>
      <c r="C85">
        <v>2660</v>
      </c>
      <c r="D85">
        <v>17.600000000000001</v>
      </c>
    </row>
    <row r="86" spans="1:4" x14ac:dyDescent="0.25">
      <c r="A86">
        <v>1340</v>
      </c>
      <c r="B86">
        <v>94</v>
      </c>
      <c r="C86">
        <v>2680</v>
      </c>
      <c r="D86">
        <v>17.8</v>
      </c>
    </row>
    <row r="87" spans="1:4" x14ac:dyDescent="0.25">
      <c r="A87">
        <v>1350</v>
      </c>
      <c r="B87">
        <v>95</v>
      </c>
      <c r="C87">
        <v>2700</v>
      </c>
      <c r="D87">
        <v>18</v>
      </c>
    </row>
    <row r="88" spans="1:4" x14ac:dyDescent="0.25">
      <c r="A88">
        <v>1360</v>
      </c>
      <c r="B88">
        <v>96</v>
      </c>
      <c r="C88">
        <v>2720</v>
      </c>
      <c r="D88">
        <v>18.2</v>
      </c>
    </row>
    <row r="89" spans="1:4" x14ac:dyDescent="0.25">
      <c r="A89">
        <v>1370</v>
      </c>
      <c r="B89">
        <v>97</v>
      </c>
      <c r="C89">
        <v>2740</v>
      </c>
      <c r="D89">
        <v>18.399999999999999</v>
      </c>
    </row>
    <row r="90" spans="1:4" x14ac:dyDescent="0.25">
      <c r="A90">
        <v>1380</v>
      </c>
      <c r="B90">
        <v>98</v>
      </c>
      <c r="C90">
        <v>2760</v>
      </c>
      <c r="D90">
        <v>18.600000000000001</v>
      </c>
    </row>
    <row r="91" spans="1:4" x14ac:dyDescent="0.25">
      <c r="A91">
        <v>1390</v>
      </c>
      <c r="B91">
        <v>99</v>
      </c>
      <c r="C91">
        <v>2780</v>
      </c>
      <c r="D91">
        <v>18.8</v>
      </c>
    </row>
    <row r="92" spans="1:4" x14ac:dyDescent="0.25">
      <c r="A92">
        <v>1400</v>
      </c>
      <c r="B92">
        <v>100</v>
      </c>
      <c r="C92">
        <v>2800</v>
      </c>
      <c r="D92">
        <v>19</v>
      </c>
    </row>
    <row r="93" spans="1:4" x14ac:dyDescent="0.25">
      <c r="A93">
        <v>1410</v>
      </c>
      <c r="B93">
        <v>101</v>
      </c>
      <c r="C93">
        <v>2820</v>
      </c>
      <c r="D93">
        <v>19.2</v>
      </c>
    </row>
    <row r="94" spans="1:4" x14ac:dyDescent="0.25">
      <c r="A94">
        <v>1420</v>
      </c>
      <c r="B94">
        <v>102</v>
      </c>
      <c r="C94">
        <v>2840</v>
      </c>
      <c r="D94">
        <v>19.399999999999999</v>
      </c>
    </row>
    <row r="95" spans="1:4" x14ac:dyDescent="0.25">
      <c r="A95">
        <v>1430</v>
      </c>
      <c r="B95">
        <v>103</v>
      </c>
      <c r="C95">
        <v>2860</v>
      </c>
      <c r="D95">
        <v>19.600000000000001</v>
      </c>
    </row>
    <row r="96" spans="1:4" x14ac:dyDescent="0.25">
      <c r="A96">
        <v>1440</v>
      </c>
      <c r="B96">
        <v>104</v>
      </c>
      <c r="C96">
        <v>2880</v>
      </c>
      <c r="D96">
        <v>19.8</v>
      </c>
    </row>
    <row r="97" spans="1:4" x14ac:dyDescent="0.25">
      <c r="A97">
        <v>1450</v>
      </c>
      <c r="B97">
        <v>105</v>
      </c>
      <c r="C97">
        <v>2900</v>
      </c>
      <c r="D97">
        <v>20</v>
      </c>
    </row>
    <row r="98" spans="1:4" x14ac:dyDescent="0.25">
      <c r="A98">
        <v>1460</v>
      </c>
      <c r="B98">
        <v>106</v>
      </c>
      <c r="C98">
        <v>2920</v>
      </c>
      <c r="D98">
        <v>20.2</v>
      </c>
    </row>
    <row r="99" spans="1:4" x14ac:dyDescent="0.25">
      <c r="A99">
        <v>1470</v>
      </c>
      <c r="B99">
        <v>107</v>
      </c>
      <c r="C99">
        <v>2940</v>
      </c>
      <c r="D99">
        <v>20.399999999999999</v>
      </c>
    </row>
    <row r="100" spans="1:4" x14ac:dyDescent="0.25">
      <c r="A100">
        <v>1480</v>
      </c>
      <c r="B100">
        <v>108</v>
      </c>
      <c r="C100">
        <v>2960</v>
      </c>
      <c r="D100">
        <v>20.6</v>
      </c>
    </row>
    <row r="101" spans="1:4" x14ac:dyDescent="0.25">
      <c r="A101">
        <v>1490</v>
      </c>
      <c r="B101">
        <v>109</v>
      </c>
      <c r="C101">
        <v>2980</v>
      </c>
      <c r="D101">
        <v>20.8</v>
      </c>
    </row>
    <row r="102" spans="1:4" x14ac:dyDescent="0.25">
      <c r="A102">
        <v>1500</v>
      </c>
      <c r="B102">
        <v>110</v>
      </c>
      <c r="C102">
        <v>3000</v>
      </c>
      <c r="D102">
        <v>21</v>
      </c>
    </row>
    <row r="103" spans="1:4" x14ac:dyDescent="0.25">
      <c r="A103">
        <v>1510</v>
      </c>
      <c r="B103">
        <v>111</v>
      </c>
      <c r="C103">
        <v>3020</v>
      </c>
      <c r="D103">
        <v>21.2</v>
      </c>
    </row>
    <row r="104" spans="1:4" x14ac:dyDescent="0.25">
      <c r="A104">
        <v>1520</v>
      </c>
      <c r="B104">
        <v>112</v>
      </c>
      <c r="C104">
        <v>3040</v>
      </c>
      <c r="D104">
        <v>21.4</v>
      </c>
    </row>
    <row r="105" spans="1:4" x14ac:dyDescent="0.25">
      <c r="A105">
        <v>1530</v>
      </c>
      <c r="B105">
        <v>113</v>
      </c>
      <c r="C105">
        <v>3060</v>
      </c>
      <c r="D105">
        <v>21.6</v>
      </c>
    </row>
    <row r="106" spans="1:4" x14ac:dyDescent="0.25">
      <c r="A106">
        <v>1540</v>
      </c>
      <c r="B106">
        <v>114</v>
      </c>
      <c r="C106">
        <v>3080</v>
      </c>
      <c r="D106">
        <v>21.8</v>
      </c>
    </row>
    <row r="107" spans="1:4" x14ac:dyDescent="0.25">
      <c r="A107">
        <v>1550</v>
      </c>
      <c r="B107">
        <v>115</v>
      </c>
      <c r="C107">
        <v>3100</v>
      </c>
      <c r="D107">
        <v>22</v>
      </c>
    </row>
    <row r="108" spans="1:4" x14ac:dyDescent="0.25">
      <c r="A108">
        <v>1560</v>
      </c>
      <c r="B108">
        <v>116</v>
      </c>
      <c r="C108">
        <v>3120</v>
      </c>
      <c r="D108">
        <v>22.2</v>
      </c>
    </row>
    <row r="109" spans="1:4" x14ac:dyDescent="0.25">
      <c r="A109">
        <v>1570</v>
      </c>
      <c r="B109">
        <v>117</v>
      </c>
      <c r="C109">
        <v>3140</v>
      </c>
      <c r="D109">
        <v>22.4</v>
      </c>
    </row>
    <row r="110" spans="1:4" x14ac:dyDescent="0.25">
      <c r="A110">
        <v>1580</v>
      </c>
      <c r="B110">
        <v>118</v>
      </c>
      <c r="C110">
        <v>3160</v>
      </c>
      <c r="D110">
        <v>22.6</v>
      </c>
    </row>
    <row r="111" spans="1:4" x14ac:dyDescent="0.25">
      <c r="A111">
        <v>1590</v>
      </c>
      <c r="B111">
        <v>119</v>
      </c>
      <c r="C111">
        <v>3180</v>
      </c>
      <c r="D111">
        <v>22.8</v>
      </c>
    </row>
    <row r="112" spans="1:4" x14ac:dyDescent="0.25">
      <c r="A112">
        <v>1600</v>
      </c>
      <c r="B112">
        <v>120</v>
      </c>
      <c r="C112">
        <v>3200</v>
      </c>
      <c r="D112">
        <v>23</v>
      </c>
    </row>
    <row r="113" spans="1:4" x14ac:dyDescent="0.25">
      <c r="A113">
        <v>1610</v>
      </c>
      <c r="B113">
        <v>121</v>
      </c>
      <c r="C113">
        <v>3220</v>
      </c>
      <c r="D113">
        <v>23.2</v>
      </c>
    </row>
    <row r="114" spans="1:4" x14ac:dyDescent="0.25">
      <c r="A114">
        <v>1620</v>
      </c>
      <c r="B114">
        <v>122</v>
      </c>
      <c r="C114">
        <v>3240</v>
      </c>
      <c r="D114">
        <v>23.4</v>
      </c>
    </row>
    <row r="115" spans="1:4" x14ac:dyDescent="0.25">
      <c r="A115">
        <v>1630</v>
      </c>
      <c r="B115">
        <v>123</v>
      </c>
      <c r="C115">
        <v>3260</v>
      </c>
      <c r="D115">
        <v>23.6</v>
      </c>
    </row>
    <row r="116" spans="1:4" x14ac:dyDescent="0.25">
      <c r="A116">
        <v>1640</v>
      </c>
      <c r="B116">
        <v>124</v>
      </c>
      <c r="C116">
        <v>3280</v>
      </c>
      <c r="D116">
        <v>23.8</v>
      </c>
    </row>
    <row r="117" spans="1:4" x14ac:dyDescent="0.25">
      <c r="A117">
        <v>1650</v>
      </c>
      <c r="B117">
        <v>125</v>
      </c>
      <c r="C117">
        <v>3300</v>
      </c>
      <c r="D117">
        <v>24</v>
      </c>
    </row>
    <row r="118" spans="1:4" x14ac:dyDescent="0.25">
      <c r="A118">
        <v>1660</v>
      </c>
      <c r="B118">
        <v>126</v>
      </c>
      <c r="C118">
        <v>3320</v>
      </c>
      <c r="D118">
        <v>24.2</v>
      </c>
    </row>
    <row r="119" spans="1:4" x14ac:dyDescent="0.25">
      <c r="A119">
        <v>1670</v>
      </c>
      <c r="B119">
        <v>127</v>
      </c>
      <c r="C119">
        <v>3340</v>
      </c>
      <c r="D119">
        <v>24.4</v>
      </c>
    </row>
    <row r="120" spans="1:4" x14ac:dyDescent="0.25">
      <c r="A120">
        <v>1680</v>
      </c>
      <c r="B120">
        <v>128</v>
      </c>
      <c r="C120">
        <v>3360</v>
      </c>
      <c r="D120">
        <v>24.6</v>
      </c>
    </row>
    <row r="121" spans="1:4" x14ac:dyDescent="0.25">
      <c r="A121">
        <v>1690</v>
      </c>
      <c r="B121">
        <v>129</v>
      </c>
      <c r="C121">
        <v>3380</v>
      </c>
      <c r="D121">
        <v>24.8</v>
      </c>
    </row>
    <row r="122" spans="1:4" x14ac:dyDescent="0.25">
      <c r="A122">
        <v>1700</v>
      </c>
      <c r="B122">
        <v>130</v>
      </c>
      <c r="C122">
        <v>3400</v>
      </c>
      <c r="D122">
        <v>25</v>
      </c>
    </row>
    <row r="123" spans="1:4" x14ac:dyDescent="0.25">
      <c r="A123">
        <v>1710</v>
      </c>
      <c r="B123">
        <v>131</v>
      </c>
      <c r="C123">
        <v>3420</v>
      </c>
      <c r="D123">
        <v>25.2</v>
      </c>
    </row>
    <row r="124" spans="1:4" x14ac:dyDescent="0.25">
      <c r="A124">
        <v>1720</v>
      </c>
      <c r="B124">
        <v>132</v>
      </c>
      <c r="C124">
        <v>3440</v>
      </c>
      <c r="D124">
        <v>25.4</v>
      </c>
    </row>
    <row r="125" spans="1:4" x14ac:dyDescent="0.25">
      <c r="A125">
        <v>1730</v>
      </c>
      <c r="B125">
        <v>133</v>
      </c>
      <c r="C125">
        <v>3460</v>
      </c>
      <c r="D125">
        <v>25.6</v>
      </c>
    </row>
    <row r="126" spans="1:4" x14ac:dyDescent="0.25">
      <c r="A126">
        <v>1740</v>
      </c>
      <c r="B126">
        <v>134</v>
      </c>
      <c r="C126">
        <v>3480</v>
      </c>
      <c r="D126">
        <v>25.8</v>
      </c>
    </row>
    <row r="127" spans="1:4" x14ac:dyDescent="0.25">
      <c r="A127">
        <v>1750</v>
      </c>
      <c r="B127">
        <v>135</v>
      </c>
      <c r="C127">
        <v>3500</v>
      </c>
      <c r="D127">
        <v>26</v>
      </c>
    </row>
    <row r="128" spans="1:4" x14ac:dyDescent="0.25">
      <c r="A128">
        <v>1760</v>
      </c>
      <c r="B128">
        <v>136</v>
      </c>
      <c r="C128">
        <v>3520</v>
      </c>
      <c r="D128">
        <v>26.2</v>
      </c>
    </row>
    <row r="129" spans="1:4" x14ac:dyDescent="0.25">
      <c r="A129">
        <v>1770</v>
      </c>
      <c r="B129">
        <v>137</v>
      </c>
      <c r="C129">
        <v>3540</v>
      </c>
      <c r="D129">
        <v>26.4</v>
      </c>
    </row>
    <row r="130" spans="1:4" x14ac:dyDescent="0.25">
      <c r="A130">
        <v>1780</v>
      </c>
      <c r="B130">
        <v>138</v>
      </c>
      <c r="C130">
        <v>3560</v>
      </c>
      <c r="D130">
        <v>26.6</v>
      </c>
    </row>
    <row r="131" spans="1:4" x14ac:dyDescent="0.25">
      <c r="A131">
        <v>1790</v>
      </c>
      <c r="B131">
        <v>139</v>
      </c>
      <c r="C131">
        <v>3580</v>
      </c>
      <c r="D131">
        <v>26.8</v>
      </c>
    </row>
    <row r="132" spans="1:4" x14ac:dyDescent="0.25">
      <c r="A132">
        <v>1800</v>
      </c>
      <c r="B132">
        <v>140</v>
      </c>
      <c r="C132">
        <v>3600</v>
      </c>
      <c r="D132">
        <v>27</v>
      </c>
    </row>
    <row r="133" spans="1:4" x14ac:dyDescent="0.25">
      <c r="A133">
        <v>1810</v>
      </c>
      <c r="B133">
        <v>141</v>
      </c>
      <c r="C133">
        <v>3620</v>
      </c>
      <c r="D133">
        <v>27.2</v>
      </c>
    </row>
    <row r="134" spans="1:4" x14ac:dyDescent="0.25">
      <c r="A134">
        <v>1820</v>
      </c>
      <c r="B134">
        <v>142</v>
      </c>
      <c r="C134">
        <v>3640</v>
      </c>
      <c r="D134">
        <v>27.4</v>
      </c>
    </row>
    <row r="135" spans="1:4" x14ac:dyDescent="0.25">
      <c r="A135">
        <v>1830</v>
      </c>
      <c r="B135">
        <v>143</v>
      </c>
      <c r="C135">
        <v>3660</v>
      </c>
      <c r="D135">
        <v>27.6</v>
      </c>
    </row>
    <row r="136" spans="1:4" x14ac:dyDescent="0.25">
      <c r="A136">
        <v>1840</v>
      </c>
      <c r="B136">
        <v>144</v>
      </c>
      <c r="C136">
        <v>3680</v>
      </c>
      <c r="D136">
        <v>27.8</v>
      </c>
    </row>
    <row r="137" spans="1:4" x14ac:dyDescent="0.25">
      <c r="A137">
        <v>1850</v>
      </c>
      <c r="B137">
        <v>145</v>
      </c>
      <c r="C137">
        <v>3700</v>
      </c>
      <c r="D137">
        <v>28</v>
      </c>
    </row>
    <row r="138" spans="1:4" x14ac:dyDescent="0.25">
      <c r="A138">
        <v>1860</v>
      </c>
      <c r="B138">
        <v>146</v>
      </c>
      <c r="C138">
        <v>3720</v>
      </c>
      <c r="D138">
        <v>28.2</v>
      </c>
    </row>
    <row r="139" spans="1:4" x14ac:dyDescent="0.25">
      <c r="A139">
        <v>1870</v>
      </c>
      <c r="B139">
        <v>147</v>
      </c>
      <c r="C139">
        <v>3740</v>
      </c>
      <c r="D139">
        <v>28.4</v>
      </c>
    </row>
    <row r="140" spans="1:4" x14ac:dyDescent="0.25">
      <c r="A140">
        <v>1880</v>
      </c>
      <c r="B140">
        <v>148</v>
      </c>
      <c r="C140">
        <v>3760</v>
      </c>
      <c r="D140">
        <v>28.6</v>
      </c>
    </row>
    <row r="141" spans="1:4" x14ac:dyDescent="0.25">
      <c r="A141">
        <v>1890</v>
      </c>
      <c r="B141">
        <v>149</v>
      </c>
      <c r="C141">
        <v>3780</v>
      </c>
      <c r="D141">
        <v>28.8</v>
      </c>
    </row>
    <row r="142" spans="1:4" x14ac:dyDescent="0.25">
      <c r="A142">
        <v>1900</v>
      </c>
      <c r="B142">
        <v>150</v>
      </c>
      <c r="C142">
        <v>3800</v>
      </c>
      <c r="D142">
        <v>29</v>
      </c>
    </row>
    <row r="143" spans="1:4" x14ac:dyDescent="0.25">
      <c r="A143">
        <v>1910</v>
      </c>
      <c r="B143">
        <v>151</v>
      </c>
      <c r="C143">
        <v>3820</v>
      </c>
      <c r="D143">
        <v>29.2</v>
      </c>
    </row>
    <row r="144" spans="1:4" x14ac:dyDescent="0.25">
      <c r="A144">
        <v>1920</v>
      </c>
      <c r="B144">
        <v>152</v>
      </c>
      <c r="C144">
        <v>3840</v>
      </c>
      <c r="D144">
        <v>29.4</v>
      </c>
    </row>
    <row r="145" spans="1:4" x14ac:dyDescent="0.25">
      <c r="A145">
        <v>1930</v>
      </c>
      <c r="B145">
        <v>153</v>
      </c>
      <c r="C145">
        <v>3860</v>
      </c>
      <c r="D145">
        <v>29.6</v>
      </c>
    </row>
    <row r="146" spans="1:4" x14ac:dyDescent="0.25">
      <c r="A146">
        <v>1940</v>
      </c>
      <c r="B146">
        <v>154</v>
      </c>
      <c r="C146">
        <v>3880</v>
      </c>
      <c r="D146">
        <v>29.8</v>
      </c>
    </row>
    <row r="147" spans="1:4" x14ac:dyDescent="0.25">
      <c r="A147">
        <v>1950</v>
      </c>
      <c r="B147">
        <v>155</v>
      </c>
      <c r="C147">
        <v>3900</v>
      </c>
      <c r="D147">
        <v>30</v>
      </c>
    </row>
    <row r="148" spans="1:4" x14ac:dyDescent="0.25">
      <c r="A148">
        <v>1960</v>
      </c>
      <c r="B148">
        <v>156</v>
      </c>
      <c r="C148">
        <v>3920</v>
      </c>
      <c r="D148">
        <v>30.2</v>
      </c>
    </row>
    <row r="149" spans="1:4" x14ac:dyDescent="0.25">
      <c r="A149">
        <v>1970</v>
      </c>
      <c r="B149">
        <v>157</v>
      </c>
      <c r="C149">
        <v>3940</v>
      </c>
      <c r="D149">
        <v>30.4</v>
      </c>
    </row>
    <row r="150" spans="1:4" x14ac:dyDescent="0.25">
      <c r="A150">
        <v>1980</v>
      </c>
      <c r="B150">
        <v>158</v>
      </c>
      <c r="C150">
        <v>3960</v>
      </c>
      <c r="D150">
        <v>30.6</v>
      </c>
    </row>
    <row r="151" spans="1:4" x14ac:dyDescent="0.25">
      <c r="A151">
        <v>1990</v>
      </c>
      <c r="B151">
        <v>159</v>
      </c>
      <c r="C151">
        <v>3980</v>
      </c>
      <c r="D151">
        <v>30.8</v>
      </c>
    </row>
    <row r="152" spans="1:4" x14ac:dyDescent="0.25">
      <c r="A152">
        <v>2000</v>
      </c>
      <c r="B152">
        <v>160</v>
      </c>
      <c r="C152">
        <v>4000</v>
      </c>
      <c r="D152">
        <v>31</v>
      </c>
    </row>
    <row r="153" spans="1:4" x14ac:dyDescent="0.25">
      <c r="A153">
        <v>2010</v>
      </c>
      <c r="B153">
        <v>161</v>
      </c>
      <c r="C153">
        <v>4020</v>
      </c>
      <c r="D153">
        <v>31.2</v>
      </c>
    </row>
    <row r="154" spans="1:4" x14ac:dyDescent="0.25">
      <c r="A154">
        <v>2020</v>
      </c>
      <c r="B154">
        <v>162</v>
      </c>
      <c r="C154">
        <v>4040</v>
      </c>
      <c r="D154">
        <v>31.4</v>
      </c>
    </row>
    <row r="155" spans="1:4" x14ac:dyDescent="0.25">
      <c r="A155">
        <v>2030</v>
      </c>
      <c r="B155">
        <v>163</v>
      </c>
      <c r="C155">
        <v>4060</v>
      </c>
      <c r="D155">
        <v>31.6</v>
      </c>
    </row>
    <row r="156" spans="1:4" x14ac:dyDescent="0.25">
      <c r="A156">
        <v>2040</v>
      </c>
      <c r="B156">
        <v>164</v>
      </c>
      <c r="C156">
        <v>4080</v>
      </c>
      <c r="D156">
        <v>31.8</v>
      </c>
    </row>
    <row r="157" spans="1:4" x14ac:dyDescent="0.25">
      <c r="A157">
        <v>2050</v>
      </c>
      <c r="B157">
        <v>165</v>
      </c>
      <c r="C157">
        <v>4100</v>
      </c>
      <c r="D157">
        <v>32</v>
      </c>
    </row>
    <row r="158" spans="1:4" x14ac:dyDescent="0.25">
      <c r="A158">
        <v>2060</v>
      </c>
      <c r="B158">
        <v>166</v>
      </c>
      <c r="C158">
        <v>4120</v>
      </c>
      <c r="D158">
        <v>32.200000000000003</v>
      </c>
    </row>
    <row r="159" spans="1:4" x14ac:dyDescent="0.25">
      <c r="A159">
        <v>2070</v>
      </c>
      <c r="B159">
        <v>167</v>
      </c>
      <c r="C159">
        <v>4140</v>
      </c>
      <c r="D159">
        <v>32.4</v>
      </c>
    </row>
    <row r="160" spans="1:4" x14ac:dyDescent="0.25">
      <c r="A160">
        <v>2080</v>
      </c>
      <c r="B160">
        <v>168</v>
      </c>
      <c r="C160">
        <v>4160</v>
      </c>
      <c r="D160">
        <v>32.6</v>
      </c>
    </row>
    <row r="161" spans="1:4" x14ac:dyDescent="0.25">
      <c r="A161">
        <v>2090</v>
      </c>
      <c r="B161">
        <v>169</v>
      </c>
      <c r="C161">
        <v>4180</v>
      </c>
      <c r="D161">
        <v>32.799999999999997</v>
      </c>
    </row>
    <row r="162" spans="1:4" x14ac:dyDescent="0.25">
      <c r="A162">
        <v>2100</v>
      </c>
      <c r="B162">
        <v>170</v>
      </c>
      <c r="C162">
        <v>4200</v>
      </c>
      <c r="D162">
        <v>33</v>
      </c>
    </row>
    <row r="163" spans="1:4" x14ac:dyDescent="0.25">
      <c r="A163">
        <v>2110</v>
      </c>
      <c r="B163">
        <v>171</v>
      </c>
      <c r="C163">
        <v>4220</v>
      </c>
      <c r="D163">
        <v>33.200000000000003</v>
      </c>
    </row>
    <row r="164" spans="1:4" x14ac:dyDescent="0.25">
      <c r="A164">
        <v>2120</v>
      </c>
      <c r="B164">
        <v>172</v>
      </c>
      <c r="C164">
        <v>4240</v>
      </c>
      <c r="D164">
        <v>33.4</v>
      </c>
    </row>
    <row r="165" spans="1:4" x14ac:dyDescent="0.25">
      <c r="A165">
        <v>2130</v>
      </c>
      <c r="B165">
        <v>173</v>
      </c>
      <c r="C165">
        <v>4260</v>
      </c>
      <c r="D165">
        <v>33.6</v>
      </c>
    </row>
    <row r="166" spans="1:4" x14ac:dyDescent="0.25">
      <c r="A166">
        <v>2140</v>
      </c>
      <c r="B166">
        <v>174</v>
      </c>
      <c r="C166">
        <v>4280</v>
      </c>
      <c r="D166">
        <v>33.799999999999997</v>
      </c>
    </row>
    <row r="167" spans="1:4" x14ac:dyDescent="0.25">
      <c r="A167">
        <v>2150</v>
      </c>
      <c r="B167">
        <v>175</v>
      </c>
      <c r="C167">
        <v>4300</v>
      </c>
      <c r="D167">
        <v>34</v>
      </c>
    </row>
    <row r="168" spans="1:4" x14ac:dyDescent="0.25">
      <c r="A168">
        <v>2160</v>
      </c>
      <c r="B168">
        <v>176</v>
      </c>
      <c r="C168">
        <v>4320</v>
      </c>
      <c r="D168">
        <v>34.200000000000003</v>
      </c>
    </row>
    <row r="169" spans="1:4" x14ac:dyDescent="0.25">
      <c r="A169">
        <v>2170</v>
      </c>
      <c r="B169">
        <v>177</v>
      </c>
      <c r="C169">
        <v>4340</v>
      </c>
      <c r="D169">
        <v>34.4</v>
      </c>
    </row>
    <row r="170" spans="1:4" x14ac:dyDescent="0.25">
      <c r="A170">
        <v>2180</v>
      </c>
      <c r="B170">
        <v>178</v>
      </c>
      <c r="C170">
        <v>4360</v>
      </c>
      <c r="D170">
        <v>34.6</v>
      </c>
    </row>
    <row r="171" spans="1:4" x14ac:dyDescent="0.25">
      <c r="A171">
        <v>2190</v>
      </c>
      <c r="B171">
        <v>179</v>
      </c>
      <c r="C171">
        <v>4380</v>
      </c>
      <c r="D171">
        <v>34.799999999999997</v>
      </c>
    </row>
    <row r="172" spans="1:4" x14ac:dyDescent="0.25">
      <c r="A172">
        <v>2200</v>
      </c>
      <c r="B172">
        <v>180</v>
      </c>
      <c r="C172">
        <v>4400</v>
      </c>
      <c r="D172">
        <v>35</v>
      </c>
    </row>
    <row r="173" spans="1:4" x14ac:dyDescent="0.25">
      <c r="A173">
        <v>2210</v>
      </c>
      <c r="B173">
        <v>181</v>
      </c>
      <c r="C173">
        <v>4420</v>
      </c>
      <c r="D173">
        <v>35.200000000000003</v>
      </c>
    </row>
    <row r="174" spans="1:4" x14ac:dyDescent="0.25">
      <c r="A174">
        <v>2220</v>
      </c>
      <c r="B174">
        <v>182</v>
      </c>
      <c r="C174">
        <v>4440</v>
      </c>
      <c r="D174">
        <v>35.4</v>
      </c>
    </row>
    <row r="175" spans="1:4" x14ac:dyDescent="0.25">
      <c r="A175">
        <v>2230</v>
      </c>
      <c r="B175">
        <v>183</v>
      </c>
      <c r="C175">
        <v>4460</v>
      </c>
      <c r="D175">
        <v>35.6</v>
      </c>
    </row>
    <row r="176" spans="1:4" x14ac:dyDescent="0.25">
      <c r="A176">
        <v>2240</v>
      </c>
      <c r="B176">
        <v>184</v>
      </c>
      <c r="C176">
        <v>4480</v>
      </c>
      <c r="D176">
        <v>35.799999999999997</v>
      </c>
    </row>
    <row r="177" spans="1:4" x14ac:dyDescent="0.25">
      <c r="A177">
        <v>2250</v>
      </c>
      <c r="B177">
        <v>185</v>
      </c>
      <c r="C177">
        <v>4500</v>
      </c>
      <c r="D177">
        <v>36</v>
      </c>
    </row>
    <row r="178" spans="1:4" x14ac:dyDescent="0.25">
      <c r="A178">
        <v>2260</v>
      </c>
      <c r="B178">
        <v>186</v>
      </c>
      <c r="C178">
        <v>4520</v>
      </c>
      <c r="D178">
        <v>36.200000000000003</v>
      </c>
    </row>
    <row r="179" spans="1:4" x14ac:dyDescent="0.25">
      <c r="A179">
        <v>2270</v>
      </c>
      <c r="B179">
        <v>187</v>
      </c>
      <c r="C179">
        <v>4540</v>
      </c>
      <c r="D179">
        <v>36.4</v>
      </c>
    </row>
    <row r="180" spans="1:4" x14ac:dyDescent="0.25">
      <c r="A180">
        <v>2280</v>
      </c>
      <c r="B180">
        <v>188</v>
      </c>
      <c r="C180">
        <v>4560</v>
      </c>
      <c r="D180">
        <v>36.6</v>
      </c>
    </row>
    <row r="181" spans="1:4" x14ac:dyDescent="0.25">
      <c r="A181">
        <v>2290</v>
      </c>
      <c r="B181">
        <v>189</v>
      </c>
      <c r="C181">
        <v>4580</v>
      </c>
      <c r="D181">
        <v>36.799999999999997</v>
      </c>
    </row>
    <row r="182" spans="1:4" x14ac:dyDescent="0.25">
      <c r="A182">
        <v>2300</v>
      </c>
      <c r="B182">
        <v>190</v>
      </c>
      <c r="C182">
        <v>4600</v>
      </c>
      <c r="D182">
        <v>37</v>
      </c>
    </row>
    <row r="183" spans="1:4" x14ac:dyDescent="0.25">
      <c r="A183">
        <v>2310</v>
      </c>
      <c r="B183">
        <v>191</v>
      </c>
      <c r="C183">
        <v>4620</v>
      </c>
      <c r="D183">
        <v>37.200000000000003</v>
      </c>
    </row>
    <row r="184" spans="1:4" x14ac:dyDescent="0.25">
      <c r="A184">
        <v>2320</v>
      </c>
      <c r="B184">
        <v>192</v>
      </c>
      <c r="C184">
        <v>4640</v>
      </c>
      <c r="D184">
        <v>37.4</v>
      </c>
    </row>
    <row r="185" spans="1:4" x14ac:dyDescent="0.25">
      <c r="A185">
        <v>2330</v>
      </c>
      <c r="B185">
        <v>193</v>
      </c>
      <c r="C185">
        <v>4660</v>
      </c>
      <c r="D185">
        <v>37.6</v>
      </c>
    </row>
    <row r="186" spans="1:4" x14ac:dyDescent="0.25">
      <c r="A186">
        <v>2340</v>
      </c>
      <c r="B186">
        <v>194</v>
      </c>
      <c r="C186">
        <v>4680</v>
      </c>
      <c r="D186">
        <v>37.799999999999997</v>
      </c>
    </row>
    <row r="187" spans="1:4" x14ac:dyDescent="0.25">
      <c r="A187">
        <v>2350</v>
      </c>
      <c r="B187">
        <v>195</v>
      </c>
      <c r="C187">
        <v>4700</v>
      </c>
      <c r="D187">
        <v>38</v>
      </c>
    </row>
    <row r="188" spans="1:4" x14ac:dyDescent="0.25">
      <c r="A188">
        <v>2360</v>
      </c>
      <c r="B188">
        <v>196</v>
      </c>
      <c r="C188">
        <v>4720</v>
      </c>
      <c r="D188">
        <v>38.200000000000003</v>
      </c>
    </row>
    <row r="189" spans="1:4" x14ac:dyDescent="0.25">
      <c r="A189">
        <v>2370</v>
      </c>
      <c r="B189">
        <v>197</v>
      </c>
      <c r="C189">
        <v>4740</v>
      </c>
      <c r="D189">
        <v>38.4</v>
      </c>
    </row>
    <row r="190" spans="1:4" x14ac:dyDescent="0.25">
      <c r="A190">
        <v>2380</v>
      </c>
      <c r="B190">
        <v>198</v>
      </c>
      <c r="C190">
        <v>4760</v>
      </c>
      <c r="D190">
        <v>38.6</v>
      </c>
    </row>
    <row r="191" spans="1:4" x14ac:dyDescent="0.25">
      <c r="A191">
        <v>2390</v>
      </c>
      <c r="B191">
        <v>199</v>
      </c>
      <c r="C191">
        <v>4780</v>
      </c>
      <c r="D191">
        <v>38.799999999999997</v>
      </c>
    </row>
    <row r="192" spans="1:4" x14ac:dyDescent="0.25">
      <c r="A192">
        <v>2400</v>
      </c>
      <c r="B192">
        <v>200</v>
      </c>
      <c r="C192">
        <v>4800</v>
      </c>
      <c r="D192">
        <v>39</v>
      </c>
    </row>
    <row r="193" spans="1:4" x14ac:dyDescent="0.25">
      <c r="A193">
        <v>2410</v>
      </c>
      <c r="B193">
        <v>201</v>
      </c>
      <c r="C193">
        <v>4820</v>
      </c>
      <c r="D193">
        <v>39.200000000000003</v>
      </c>
    </row>
    <row r="194" spans="1:4" x14ac:dyDescent="0.25">
      <c r="A194">
        <v>2420</v>
      </c>
      <c r="B194">
        <v>202</v>
      </c>
      <c r="C194">
        <v>4840</v>
      </c>
      <c r="D194">
        <v>39.4</v>
      </c>
    </row>
    <row r="195" spans="1:4" x14ac:dyDescent="0.25">
      <c r="A195">
        <v>2430</v>
      </c>
      <c r="B195">
        <v>203</v>
      </c>
      <c r="C195">
        <v>4860</v>
      </c>
      <c r="D195">
        <v>39.6</v>
      </c>
    </row>
    <row r="196" spans="1:4" x14ac:dyDescent="0.25">
      <c r="A196">
        <v>2440</v>
      </c>
      <c r="B196">
        <v>204</v>
      </c>
      <c r="C196">
        <v>4880</v>
      </c>
      <c r="D196">
        <v>39.799999999999997</v>
      </c>
    </row>
    <row r="197" spans="1:4" x14ac:dyDescent="0.25">
      <c r="A197">
        <v>2450</v>
      </c>
      <c r="B197">
        <v>205</v>
      </c>
      <c r="C197">
        <v>4900</v>
      </c>
      <c r="D197">
        <v>40</v>
      </c>
    </row>
    <row r="198" spans="1:4" x14ac:dyDescent="0.25">
      <c r="A198">
        <v>2460</v>
      </c>
      <c r="B198">
        <v>206</v>
      </c>
      <c r="C198">
        <v>4920</v>
      </c>
      <c r="D198">
        <v>40.200000000000003</v>
      </c>
    </row>
    <row r="199" spans="1:4" x14ac:dyDescent="0.25">
      <c r="A199">
        <v>2470</v>
      </c>
      <c r="B199">
        <v>207</v>
      </c>
      <c r="C199">
        <v>4940</v>
      </c>
      <c r="D199">
        <v>40.4</v>
      </c>
    </row>
    <row r="200" spans="1:4" x14ac:dyDescent="0.25">
      <c r="A200">
        <v>2480</v>
      </c>
      <c r="B200">
        <v>208</v>
      </c>
      <c r="C200">
        <v>4960</v>
      </c>
      <c r="D200">
        <v>40.6</v>
      </c>
    </row>
    <row r="201" spans="1:4" x14ac:dyDescent="0.25">
      <c r="A201">
        <v>2490</v>
      </c>
      <c r="B201">
        <v>209</v>
      </c>
      <c r="C201">
        <v>4980</v>
      </c>
      <c r="D201">
        <v>40.799999999999997</v>
      </c>
    </row>
    <row r="202" spans="1:4" x14ac:dyDescent="0.25">
      <c r="A202">
        <v>2500</v>
      </c>
      <c r="B202">
        <v>210</v>
      </c>
      <c r="C202">
        <v>5000</v>
      </c>
      <c r="D202">
        <v>41</v>
      </c>
    </row>
    <row r="203" spans="1:4" x14ac:dyDescent="0.25">
      <c r="A203">
        <v>2510</v>
      </c>
      <c r="B203">
        <v>211</v>
      </c>
      <c r="C203">
        <v>5020</v>
      </c>
      <c r="D203">
        <v>41.2</v>
      </c>
    </row>
    <row r="204" spans="1:4" x14ac:dyDescent="0.25">
      <c r="A204">
        <v>2520</v>
      </c>
      <c r="B204">
        <v>212</v>
      </c>
      <c r="C204">
        <v>5040</v>
      </c>
      <c r="D204">
        <v>41.4</v>
      </c>
    </row>
    <row r="205" spans="1:4" x14ac:dyDescent="0.25">
      <c r="A205">
        <v>2530</v>
      </c>
      <c r="B205">
        <v>213</v>
      </c>
      <c r="C205">
        <v>5060</v>
      </c>
      <c r="D205">
        <v>41.6</v>
      </c>
    </row>
    <row r="206" spans="1:4" x14ac:dyDescent="0.25">
      <c r="A206">
        <v>2540</v>
      </c>
      <c r="B206">
        <v>214</v>
      </c>
      <c r="C206">
        <v>5080</v>
      </c>
      <c r="D206">
        <v>41.8</v>
      </c>
    </row>
    <row r="207" spans="1:4" x14ac:dyDescent="0.25">
      <c r="A207">
        <v>2550</v>
      </c>
      <c r="B207">
        <v>215</v>
      </c>
      <c r="C207">
        <v>5100</v>
      </c>
      <c r="D207">
        <v>42</v>
      </c>
    </row>
    <row r="208" spans="1:4" x14ac:dyDescent="0.25">
      <c r="A208">
        <v>2560</v>
      </c>
      <c r="B208">
        <v>216</v>
      </c>
      <c r="C208">
        <v>5120</v>
      </c>
      <c r="D208">
        <v>42.2</v>
      </c>
    </row>
    <row r="209" spans="1:4" x14ac:dyDescent="0.25">
      <c r="A209">
        <v>2570</v>
      </c>
      <c r="B209">
        <v>217</v>
      </c>
      <c r="C209">
        <v>5140</v>
      </c>
      <c r="D209">
        <v>42.4</v>
      </c>
    </row>
    <row r="210" spans="1:4" x14ac:dyDescent="0.25">
      <c r="A210">
        <v>2580</v>
      </c>
      <c r="B210">
        <v>218</v>
      </c>
      <c r="C210">
        <v>5160</v>
      </c>
      <c r="D210">
        <v>42.6</v>
      </c>
    </row>
    <row r="211" spans="1:4" x14ac:dyDescent="0.25">
      <c r="A211">
        <v>2590</v>
      </c>
      <c r="B211">
        <v>219</v>
      </c>
      <c r="C211">
        <v>5180</v>
      </c>
      <c r="D211">
        <v>42.8</v>
      </c>
    </row>
    <row r="212" spans="1:4" x14ac:dyDescent="0.25">
      <c r="A212">
        <v>2600</v>
      </c>
      <c r="B212">
        <v>220</v>
      </c>
      <c r="C212">
        <v>5200</v>
      </c>
      <c r="D212">
        <v>43</v>
      </c>
    </row>
    <row r="213" spans="1:4" x14ac:dyDescent="0.25">
      <c r="A213">
        <v>2610</v>
      </c>
      <c r="B213">
        <v>221</v>
      </c>
      <c r="C213">
        <v>5220</v>
      </c>
      <c r="D213">
        <v>43.2</v>
      </c>
    </row>
    <row r="214" spans="1:4" x14ac:dyDescent="0.25">
      <c r="A214">
        <v>2620</v>
      </c>
      <c r="B214">
        <v>222</v>
      </c>
      <c r="C214">
        <v>5240</v>
      </c>
      <c r="D214">
        <v>43.4</v>
      </c>
    </row>
    <row r="215" spans="1:4" x14ac:dyDescent="0.25">
      <c r="A215">
        <v>2630</v>
      </c>
      <c r="B215">
        <v>223</v>
      </c>
      <c r="C215">
        <v>5260</v>
      </c>
      <c r="D215">
        <v>43.6</v>
      </c>
    </row>
    <row r="216" spans="1:4" x14ac:dyDescent="0.25">
      <c r="A216">
        <v>2640</v>
      </c>
      <c r="B216">
        <v>224</v>
      </c>
      <c r="C216">
        <v>5280</v>
      </c>
      <c r="D216">
        <v>43.8</v>
      </c>
    </row>
    <row r="217" spans="1:4" x14ac:dyDescent="0.25">
      <c r="A217">
        <v>2650</v>
      </c>
      <c r="B217">
        <v>225</v>
      </c>
      <c r="C217">
        <v>5300</v>
      </c>
      <c r="D217">
        <v>44</v>
      </c>
    </row>
    <row r="218" spans="1:4" x14ac:dyDescent="0.25">
      <c r="A218">
        <v>2660</v>
      </c>
      <c r="B218">
        <v>226</v>
      </c>
      <c r="C218">
        <v>5320</v>
      </c>
      <c r="D218">
        <v>44.2</v>
      </c>
    </row>
    <row r="219" spans="1:4" x14ac:dyDescent="0.25">
      <c r="A219">
        <v>2670</v>
      </c>
      <c r="B219">
        <v>227</v>
      </c>
      <c r="C219">
        <v>5340</v>
      </c>
      <c r="D219">
        <v>44.4</v>
      </c>
    </row>
    <row r="220" spans="1:4" x14ac:dyDescent="0.25">
      <c r="A220">
        <v>2680</v>
      </c>
      <c r="B220">
        <v>228</v>
      </c>
      <c r="C220">
        <v>5360</v>
      </c>
      <c r="D220">
        <v>44.6</v>
      </c>
    </row>
    <row r="221" spans="1:4" x14ac:dyDescent="0.25">
      <c r="A221">
        <v>2690</v>
      </c>
      <c r="B221">
        <v>229</v>
      </c>
      <c r="C221">
        <v>5380</v>
      </c>
      <c r="D221">
        <v>44.8</v>
      </c>
    </row>
    <row r="222" spans="1:4" x14ac:dyDescent="0.25">
      <c r="A222">
        <v>2700</v>
      </c>
      <c r="B222">
        <v>230</v>
      </c>
      <c r="C222">
        <v>5400</v>
      </c>
      <c r="D222">
        <v>45</v>
      </c>
    </row>
    <row r="223" spans="1:4" x14ac:dyDescent="0.25">
      <c r="A223">
        <v>2710</v>
      </c>
      <c r="B223">
        <v>231</v>
      </c>
      <c r="C223">
        <v>5420</v>
      </c>
      <c r="D223">
        <v>45.2</v>
      </c>
    </row>
    <row r="224" spans="1:4" x14ac:dyDescent="0.25">
      <c r="A224">
        <v>2720</v>
      </c>
      <c r="B224">
        <v>232</v>
      </c>
      <c r="C224">
        <v>5440</v>
      </c>
      <c r="D224">
        <v>45.4</v>
      </c>
    </row>
    <row r="225" spans="1:4" x14ac:dyDescent="0.25">
      <c r="A225">
        <v>2730</v>
      </c>
      <c r="B225">
        <v>233</v>
      </c>
      <c r="C225">
        <v>5460</v>
      </c>
      <c r="D225">
        <v>45.6</v>
      </c>
    </row>
    <row r="226" spans="1:4" x14ac:dyDescent="0.25">
      <c r="A226">
        <v>2740</v>
      </c>
      <c r="B226">
        <v>234</v>
      </c>
      <c r="C226">
        <v>5480</v>
      </c>
      <c r="D226">
        <v>45.8</v>
      </c>
    </row>
    <row r="227" spans="1:4" x14ac:dyDescent="0.25">
      <c r="A227">
        <v>2750</v>
      </c>
      <c r="B227">
        <v>235</v>
      </c>
      <c r="C227">
        <v>5500</v>
      </c>
      <c r="D227">
        <v>46</v>
      </c>
    </row>
    <row r="228" spans="1:4" x14ac:dyDescent="0.25">
      <c r="A228">
        <v>2760</v>
      </c>
      <c r="B228">
        <v>236</v>
      </c>
      <c r="C228">
        <v>5520</v>
      </c>
      <c r="D228">
        <v>46.2</v>
      </c>
    </row>
    <row r="229" spans="1:4" x14ac:dyDescent="0.25">
      <c r="A229">
        <v>2770</v>
      </c>
      <c r="B229">
        <v>237</v>
      </c>
      <c r="C229">
        <v>5540</v>
      </c>
      <c r="D229">
        <v>46.4</v>
      </c>
    </row>
    <row r="230" spans="1:4" x14ac:dyDescent="0.25">
      <c r="A230">
        <v>2780</v>
      </c>
      <c r="B230">
        <v>238</v>
      </c>
      <c r="C230">
        <v>5560</v>
      </c>
      <c r="D230">
        <v>46.6</v>
      </c>
    </row>
    <row r="231" spans="1:4" x14ac:dyDescent="0.25">
      <c r="A231">
        <v>2790</v>
      </c>
      <c r="B231">
        <v>239</v>
      </c>
      <c r="C231">
        <v>5580</v>
      </c>
      <c r="D231">
        <v>46.8</v>
      </c>
    </row>
    <row r="232" spans="1:4" x14ac:dyDescent="0.25">
      <c r="A232">
        <v>2800</v>
      </c>
      <c r="B232">
        <v>240</v>
      </c>
      <c r="C232">
        <v>5600</v>
      </c>
      <c r="D232">
        <v>47</v>
      </c>
    </row>
    <row r="233" spans="1:4" x14ac:dyDescent="0.25">
      <c r="A233">
        <v>2810</v>
      </c>
      <c r="B233">
        <v>241</v>
      </c>
      <c r="C233">
        <v>5620</v>
      </c>
      <c r="D233">
        <v>47.2</v>
      </c>
    </row>
    <row r="234" spans="1:4" x14ac:dyDescent="0.25">
      <c r="A234">
        <v>2820</v>
      </c>
      <c r="B234">
        <v>242</v>
      </c>
      <c r="C234">
        <v>5640</v>
      </c>
      <c r="D234">
        <v>47.4</v>
      </c>
    </row>
    <row r="235" spans="1:4" x14ac:dyDescent="0.25">
      <c r="A235">
        <v>2830</v>
      </c>
      <c r="B235">
        <v>243</v>
      </c>
      <c r="C235">
        <v>5660</v>
      </c>
      <c r="D235">
        <v>47.6</v>
      </c>
    </row>
    <row r="236" spans="1:4" x14ac:dyDescent="0.25">
      <c r="A236">
        <v>2840</v>
      </c>
      <c r="B236">
        <v>244</v>
      </c>
      <c r="C236">
        <v>5680</v>
      </c>
      <c r="D236">
        <v>47.8</v>
      </c>
    </row>
    <row r="237" spans="1:4" x14ac:dyDescent="0.25">
      <c r="A237">
        <v>2850</v>
      </c>
      <c r="B237">
        <v>245</v>
      </c>
      <c r="C237">
        <v>5700</v>
      </c>
      <c r="D237">
        <v>48</v>
      </c>
    </row>
    <row r="238" spans="1:4" x14ac:dyDescent="0.25">
      <c r="A238">
        <v>2860</v>
      </c>
      <c r="B238">
        <v>246</v>
      </c>
      <c r="C238">
        <v>5720</v>
      </c>
      <c r="D238">
        <v>48.2</v>
      </c>
    </row>
    <row r="239" spans="1:4" x14ac:dyDescent="0.25">
      <c r="A239">
        <v>2870</v>
      </c>
      <c r="B239">
        <v>247</v>
      </c>
      <c r="C239">
        <v>5740</v>
      </c>
      <c r="D239">
        <v>48.4</v>
      </c>
    </row>
    <row r="240" spans="1:4" x14ac:dyDescent="0.25">
      <c r="A240">
        <v>2880</v>
      </c>
      <c r="B240">
        <v>248</v>
      </c>
      <c r="C240">
        <v>5760</v>
      </c>
      <c r="D240">
        <v>48.6</v>
      </c>
    </row>
    <row r="241" spans="1:4" x14ac:dyDescent="0.25">
      <c r="A241">
        <v>2890</v>
      </c>
      <c r="B241">
        <v>249</v>
      </c>
      <c r="C241">
        <v>5780</v>
      </c>
      <c r="D241">
        <v>48.8</v>
      </c>
    </row>
    <row r="242" spans="1:4" x14ac:dyDescent="0.25">
      <c r="A242">
        <v>2900</v>
      </c>
      <c r="B242">
        <v>250</v>
      </c>
      <c r="C242">
        <v>5800</v>
      </c>
      <c r="D242">
        <v>49</v>
      </c>
    </row>
    <row r="243" spans="1:4" x14ac:dyDescent="0.25">
      <c r="A243">
        <v>2910</v>
      </c>
      <c r="B243">
        <v>251</v>
      </c>
      <c r="C243">
        <v>5820</v>
      </c>
      <c r="D243">
        <v>49.2</v>
      </c>
    </row>
    <row r="244" spans="1:4" x14ac:dyDescent="0.25">
      <c r="A244">
        <v>2920</v>
      </c>
      <c r="B244">
        <v>252</v>
      </c>
      <c r="C244">
        <v>5840</v>
      </c>
      <c r="D244">
        <v>49.4</v>
      </c>
    </row>
    <row r="245" spans="1:4" x14ac:dyDescent="0.25">
      <c r="A245">
        <v>2930</v>
      </c>
      <c r="B245">
        <v>253</v>
      </c>
      <c r="C245">
        <v>5860</v>
      </c>
      <c r="D245">
        <v>49.6</v>
      </c>
    </row>
    <row r="246" spans="1:4" x14ac:dyDescent="0.25">
      <c r="A246">
        <v>2940</v>
      </c>
      <c r="B246">
        <v>254</v>
      </c>
      <c r="C246">
        <v>5880</v>
      </c>
      <c r="D246">
        <v>49.8</v>
      </c>
    </row>
    <row r="247" spans="1:4" x14ac:dyDescent="0.25">
      <c r="A247">
        <v>2950</v>
      </c>
      <c r="B247">
        <v>255</v>
      </c>
      <c r="C247">
        <v>5900</v>
      </c>
      <c r="D247">
        <v>50</v>
      </c>
    </row>
    <row r="248" spans="1:4" x14ac:dyDescent="0.25">
      <c r="A248">
        <v>2960</v>
      </c>
      <c r="B248">
        <v>256</v>
      </c>
      <c r="C248">
        <v>5920</v>
      </c>
      <c r="D248">
        <v>50.2</v>
      </c>
    </row>
    <row r="249" spans="1:4" x14ac:dyDescent="0.25">
      <c r="A249">
        <v>2970</v>
      </c>
      <c r="B249">
        <v>257</v>
      </c>
      <c r="C249">
        <v>5940</v>
      </c>
      <c r="D249">
        <v>50.4</v>
      </c>
    </row>
    <row r="250" spans="1:4" x14ac:dyDescent="0.25">
      <c r="A250">
        <v>2980</v>
      </c>
      <c r="B250">
        <v>258</v>
      </c>
      <c r="C250">
        <v>5960</v>
      </c>
      <c r="D250">
        <v>50.6</v>
      </c>
    </row>
    <row r="251" spans="1:4" x14ac:dyDescent="0.25">
      <c r="A251">
        <v>2990</v>
      </c>
      <c r="B251">
        <v>259</v>
      </c>
      <c r="C251">
        <v>5980</v>
      </c>
      <c r="D251">
        <v>50.8</v>
      </c>
    </row>
    <row r="252" spans="1:4" x14ac:dyDescent="0.25">
      <c r="A252">
        <v>3000</v>
      </c>
      <c r="B252">
        <v>260</v>
      </c>
      <c r="C252">
        <v>6000</v>
      </c>
      <c r="D252">
        <v>51</v>
      </c>
    </row>
    <row r="253" spans="1:4" x14ac:dyDescent="0.25">
      <c r="A253">
        <v>3010</v>
      </c>
      <c r="B253">
        <v>261</v>
      </c>
      <c r="C253">
        <v>6020</v>
      </c>
      <c r="D253">
        <v>51.2</v>
      </c>
    </row>
    <row r="254" spans="1:4" x14ac:dyDescent="0.25">
      <c r="A254">
        <v>3020</v>
      </c>
      <c r="B254">
        <v>262</v>
      </c>
      <c r="C254">
        <v>6040</v>
      </c>
      <c r="D254">
        <v>51.4</v>
      </c>
    </row>
    <row r="255" spans="1:4" x14ac:dyDescent="0.25">
      <c r="A255">
        <v>3030</v>
      </c>
      <c r="B255">
        <v>263</v>
      </c>
      <c r="C255">
        <v>6060</v>
      </c>
      <c r="D255">
        <v>51.6</v>
      </c>
    </row>
    <row r="256" spans="1:4" x14ac:dyDescent="0.25">
      <c r="A256">
        <v>3040</v>
      </c>
      <c r="B256">
        <v>264</v>
      </c>
      <c r="C256">
        <v>6080</v>
      </c>
      <c r="D256">
        <v>51.8</v>
      </c>
    </row>
    <row r="257" spans="1:4" x14ac:dyDescent="0.25">
      <c r="A257">
        <v>3050</v>
      </c>
      <c r="B257">
        <v>265</v>
      </c>
      <c r="C257">
        <v>6100</v>
      </c>
      <c r="D257">
        <v>52</v>
      </c>
    </row>
    <row r="258" spans="1:4" x14ac:dyDescent="0.25">
      <c r="A258">
        <v>3060</v>
      </c>
      <c r="B258">
        <v>266</v>
      </c>
      <c r="C258">
        <v>6120</v>
      </c>
      <c r="D258">
        <v>52.2</v>
      </c>
    </row>
    <row r="259" spans="1:4" x14ac:dyDescent="0.25">
      <c r="A259">
        <v>3070</v>
      </c>
      <c r="B259">
        <v>267</v>
      </c>
      <c r="C259">
        <v>6140</v>
      </c>
      <c r="D259">
        <v>52.4</v>
      </c>
    </row>
    <row r="260" spans="1:4" x14ac:dyDescent="0.25">
      <c r="A260">
        <v>3080</v>
      </c>
      <c r="B260">
        <v>268</v>
      </c>
      <c r="C260">
        <v>6160</v>
      </c>
      <c r="D260">
        <v>52.6</v>
      </c>
    </row>
    <row r="261" spans="1:4" x14ac:dyDescent="0.25">
      <c r="A261">
        <v>3090</v>
      </c>
      <c r="B261">
        <v>269</v>
      </c>
      <c r="C261">
        <v>6180</v>
      </c>
      <c r="D261">
        <v>52.8</v>
      </c>
    </row>
    <row r="262" spans="1:4" x14ac:dyDescent="0.25">
      <c r="A262">
        <v>3100</v>
      </c>
      <c r="B262">
        <v>270</v>
      </c>
      <c r="C262">
        <v>6200</v>
      </c>
      <c r="D262">
        <v>53</v>
      </c>
    </row>
    <row r="263" spans="1:4" x14ac:dyDescent="0.25">
      <c r="A263">
        <v>3110</v>
      </c>
      <c r="B263">
        <v>271</v>
      </c>
      <c r="C263">
        <v>6220</v>
      </c>
      <c r="D263">
        <v>53.2</v>
      </c>
    </row>
    <row r="264" spans="1:4" x14ac:dyDescent="0.25">
      <c r="A264">
        <v>3120</v>
      </c>
      <c r="B264">
        <v>272</v>
      </c>
      <c r="C264">
        <v>6240</v>
      </c>
      <c r="D264">
        <v>53.4</v>
      </c>
    </row>
    <row r="265" spans="1:4" x14ac:dyDescent="0.25">
      <c r="A265">
        <v>3130</v>
      </c>
      <c r="B265">
        <v>273</v>
      </c>
      <c r="C265">
        <v>6260</v>
      </c>
      <c r="D265">
        <v>53.6</v>
      </c>
    </row>
    <row r="266" spans="1:4" x14ac:dyDescent="0.25">
      <c r="A266">
        <v>3140</v>
      </c>
      <c r="B266">
        <v>274</v>
      </c>
      <c r="C266">
        <v>6280</v>
      </c>
      <c r="D266">
        <v>53.8</v>
      </c>
    </row>
    <row r="267" spans="1:4" x14ac:dyDescent="0.25">
      <c r="A267">
        <v>3150</v>
      </c>
      <c r="B267">
        <v>275</v>
      </c>
      <c r="C267">
        <v>6300</v>
      </c>
      <c r="D267">
        <v>54</v>
      </c>
    </row>
    <row r="268" spans="1:4" x14ac:dyDescent="0.25">
      <c r="A268">
        <v>3160</v>
      </c>
      <c r="B268">
        <v>276</v>
      </c>
      <c r="C268">
        <v>6320</v>
      </c>
      <c r="D268">
        <v>54.2</v>
      </c>
    </row>
    <row r="269" spans="1:4" x14ac:dyDescent="0.25">
      <c r="A269">
        <v>3170</v>
      </c>
      <c r="B269">
        <v>277</v>
      </c>
      <c r="C269">
        <v>6340</v>
      </c>
      <c r="D269">
        <v>54.4</v>
      </c>
    </row>
    <row r="270" spans="1:4" x14ac:dyDescent="0.25">
      <c r="A270">
        <v>3180</v>
      </c>
      <c r="B270">
        <v>278</v>
      </c>
      <c r="C270">
        <v>6360</v>
      </c>
      <c r="D270">
        <v>54.6</v>
      </c>
    </row>
    <row r="271" spans="1:4" x14ac:dyDescent="0.25">
      <c r="A271">
        <v>3190</v>
      </c>
      <c r="B271">
        <v>279</v>
      </c>
      <c r="C271">
        <v>6380</v>
      </c>
      <c r="D271">
        <v>54.8</v>
      </c>
    </row>
    <row r="272" spans="1:4" x14ac:dyDescent="0.25">
      <c r="A272">
        <v>3200</v>
      </c>
      <c r="B272">
        <v>280</v>
      </c>
      <c r="C272">
        <v>6400</v>
      </c>
      <c r="D272">
        <v>55</v>
      </c>
    </row>
    <row r="273" spans="1:4" x14ac:dyDescent="0.25">
      <c r="A273">
        <v>3210</v>
      </c>
      <c r="B273">
        <v>281</v>
      </c>
      <c r="C273">
        <v>6420</v>
      </c>
      <c r="D273">
        <v>55.2</v>
      </c>
    </row>
    <row r="274" spans="1:4" x14ac:dyDescent="0.25">
      <c r="A274">
        <v>3220</v>
      </c>
      <c r="B274">
        <v>282</v>
      </c>
      <c r="C274">
        <v>6440</v>
      </c>
      <c r="D274">
        <v>55.4</v>
      </c>
    </row>
    <row r="275" spans="1:4" x14ac:dyDescent="0.25">
      <c r="A275">
        <v>3230</v>
      </c>
      <c r="B275">
        <v>283</v>
      </c>
      <c r="C275">
        <v>6460</v>
      </c>
      <c r="D275">
        <v>55.6</v>
      </c>
    </row>
    <row r="276" spans="1:4" x14ac:dyDescent="0.25">
      <c r="A276">
        <v>3240</v>
      </c>
      <c r="B276">
        <v>284</v>
      </c>
      <c r="C276">
        <v>6480</v>
      </c>
      <c r="D276">
        <v>55.8</v>
      </c>
    </row>
    <row r="277" spans="1:4" x14ac:dyDescent="0.25">
      <c r="A277">
        <v>3250</v>
      </c>
      <c r="B277">
        <v>285</v>
      </c>
      <c r="C277">
        <v>6500</v>
      </c>
      <c r="D277">
        <v>56</v>
      </c>
    </row>
    <row r="278" spans="1:4" x14ac:dyDescent="0.25">
      <c r="A278">
        <v>3260</v>
      </c>
      <c r="B278">
        <v>286</v>
      </c>
      <c r="C278">
        <v>6520</v>
      </c>
      <c r="D278">
        <v>56.2</v>
      </c>
    </row>
    <row r="279" spans="1:4" x14ac:dyDescent="0.25">
      <c r="A279">
        <v>3270</v>
      </c>
      <c r="B279">
        <v>287</v>
      </c>
      <c r="C279">
        <v>6540</v>
      </c>
      <c r="D279">
        <v>56.4</v>
      </c>
    </row>
    <row r="280" spans="1:4" x14ac:dyDescent="0.25">
      <c r="A280">
        <v>3280</v>
      </c>
      <c r="B280">
        <v>288</v>
      </c>
      <c r="C280">
        <v>6560</v>
      </c>
      <c r="D280">
        <v>56.6</v>
      </c>
    </row>
    <row r="281" spans="1:4" x14ac:dyDescent="0.25">
      <c r="A281">
        <v>3290</v>
      </c>
      <c r="B281">
        <v>289</v>
      </c>
      <c r="C281">
        <v>6580</v>
      </c>
      <c r="D281">
        <v>56.8</v>
      </c>
    </row>
    <row r="282" spans="1:4" x14ac:dyDescent="0.25">
      <c r="A282">
        <v>3300</v>
      </c>
      <c r="B282">
        <v>290</v>
      </c>
      <c r="C282">
        <v>6600</v>
      </c>
      <c r="D282">
        <v>57</v>
      </c>
    </row>
    <row r="283" spans="1:4" x14ac:dyDescent="0.25">
      <c r="A283">
        <v>3310</v>
      </c>
      <c r="B283">
        <v>291</v>
      </c>
      <c r="C283">
        <v>6620</v>
      </c>
      <c r="D283">
        <v>57.2</v>
      </c>
    </row>
    <row r="284" spans="1:4" x14ac:dyDescent="0.25">
      <c r="A284">
        <v>3320</v>
      </c>
      <c r="B284">
        <v>292</v>
      </c>
      <c r="C284">
        <v>6640</v>
      </c>
      <c r="D284">
        <v>57.4</v>
      </c>
    </row>
    <row r="285" spans="1:4" x14ac:dyDescent="0.25">
      <c r="A285">
        <v>3330</v>
      </c>
      <c r="B285">
        <v>293</v>
      </c>
      <c r="C285">
        <v>6660</v>
      </c>
      <c r="D285">
        <v>57.6</v>
      </c>
    </row>
    <row r="286" spans="1:4" x14ac:dyDescent="0.25">
      <c r="A286">
        <v>3340</v>
      </c>
      <c r="B286">
        <v>294</v>
      </c>
      <c r="C286">
        <v>6680</v>
      </c>
      <c r="D286">
        <v>57.8</v>
      </c>
    </row>
    <row r="287" spans="1:4" x14ac:dyDescent="0.25">
      <c r="A287">
        <v>3350</v>
      </c>
      <c r="B287">
        <v>295</v>
      </c>
      <c r="C287">
        <v>6700</v>
      </c>
      <c r="D287">
        <v>58</v>
      </c>
    </row>
    <row r="288" spans="1:4" x14ac:dyDescent="0.25">
      <c r="A288">
        <v>3360</v>
      </c>
      <c r="B288">
        <v>296</v>
      </c>
      <c r="C288">
        <v>6720</v>
      </c>
      <c r="D288">
        <v>58.2</v>
      </c>
    </row>
    <row r="289" spans="1:4" x14ac:dyDescent="0.25">
      <c r="A289">
        <v>3370</v>
      </c>
      <c r="B289">
        <v>297</v>
      </c>
      <c r="C289">
        <v>6740</v>
      </c>
      <c r="D289">
        <v>58.4</v>
      </c>
    </row>
    <row r="290" spans="1:4" x14ac:dyDescent="0.25">
      <c r="A290">
        <v>3380</v>
      </c>
      <c r="B290">
        <v>298</v>
      </c>
      <c r="C290">
        <v>6760</v>
      </c>
      <c r="D290">
        <v>58.6</v>
      </c>
    </row>
    <row r="291" spans="1:4" x14ac:dyDescent="0.25">
      <c r="A291">
        <v>3390</v>
      </c>
      <c r="B291">
        <v>299</v>
      </c>
      <c r="C291">
        <v>6780</v>
      </c>
      <c r="D291">
        <v>58.8</v>
      </c>
    </row>
    <row r="292" spans="1:4" x14ac:dyDescent="0.25">
      <c r="A292">
        <v>3400</v>
      </c>
      <c r="B292">
        <v>300</v>
      </c>
      <c r="C292">
        <v>6800</v>
      </c>
      <c r="D292">
        <v>59</v>
      </c>
    </row>
    <row r="293" spans="1:4" x14ac:dyDescent="0.25">
      <c r="A293">
        <v>3410</v>
      </c>
      <c r="B293">
        <v>301</v>
      </c>
      <c r="C293">
        <v>6820</v>
      </c>
      <c r="D293">
        <v>59.2</v>
      </c>
    </row>
    <row r="294" spans="1:4" x14ac:dyDescent="0.25">
      <c r="A294">
        <v>3420</v>
      </c>
      <c r="B294">
        <v>302</v>
      </c>
      <c r="C294">
        <v>6840</v>
      </c>
      <c r="D294">
        <v>59.4</v>
      </c>
    </row>
    <row r="295" spans="1:4" x14ac:dyDescent="0.25">
      <c r="A295">
        <v>3430</v>
      </c>
      <c r="B295">
        <v>303</v>
      </c>
      <c r="C295">
        <v>6860</v>
      </c>
      <c r="D295">
        <v>59.6</v>
      </c>
    </row>
    <row r="296" spans="1:4" x14ac:dyDescent="0.25">
      <c r="A296">
        <v>3440</v>
      </c>
      <c r="B296">
        <v>304</v>
      </c>
      <c r="C296">
        <v>6880</v>
      </c>
      <c r="D296">
        <v>59.8</v>
      </c>
    </row>
    <row r="297" spans="1:4" x14ac:dyDescent="0.25">
      <c r="A297">
        <v>3450</v>
      </c>
      <c r="B297">
        <v>305</v>
      </c>
      <c r="C297">
        <v>6900</v>
      </c>
      <c r="D297">
        <v>60</v>
      </c>
    </row>
    <row r="298" spans="1:4" x14ac:dyDescent="0.25">
      <c r="A298">
        <v>3460</v>
      </c>
      <c r="B298">
        <v>306</v>
      </c>
      <c r="C298">
        <v>6920</v>
      </c>
      <c r="D298">
        <v>60.2</v>
      </c>
    </row>
    <row r="299" spans="1:4" x14ac:dyDescent="0.25">
      <c r="A299">
        <v>3470</v>
      </c>
      <c r="B299">
        <v>307</v>
      </c>
      <c r="C299">
        <v>6940</v>
      </c>
      <c r="D299">
        <v>60.4</v>
      </c>
    </row>
    <row r="300" spans="1:4" x14ac:dyDescent="0.25">
      <c r="A300">
        <v>3480</v>
      </c>
      <c r="B300">
        <v>308</v>
      </c>
      <c r="C300">
        <v>6960</v>
      </c>
      <c r="D300">
        <v>60.6</v>
      </c>
    </row>
    <row r="301" spans="1:4" x14ac:dyDescent="0.25">
      <c r="A301">
        <v>3490</v>
      </c>
      <c r="B301">
        <v>309</v>
      </c>
      <c r="C301">
        <v>6980</v>
      </c>
      <c r="D301">
        <v>60.8</v>
      </c>
    </row>
    <row r="302" spans="1:4" x14ac:dyDescent="0.25">
      <c r="A302">
        <v>3500</v>
      </c>
      <c r="B302">
        <v>310</v>
      </c>
      <c r="C302">
        <v>7000</v>
      </c>
      <c r="D302">
        <v>61</v>
      </c>
    </row>
    <row r="303" spans="1:4" x14ac:dyDescent="0.25">
      <c r="A303">
        <v>3510</v>
      </c>
      <c r="B303">
        <v>311</v>
      </c>
      <c r="C303">
        <v>7020</v>
      </c>
      <c r="D303">
        <v>61.2</v>
      </c>
    </row>
    <row r="304" spans="1:4" x14ac:dyDescent="0.25">
      <c r="A304">
        <v>3520</v>
      </c>
      <c r="B304">
        <v>312</v>
      </c>
      <c r="C304">
        <v>7040</v>
      </c>
      <c r="D304">
        <v>61.4</v>
      </c>
    </row>
    <row r="305" spans="1:4" x14ac:dyDescent="0.25">
      <c r="A305">
        <v>3530</v>
      </c>
      <c r="B305">
        <v>313</v>
      </c>
      <c r="C305">
        <v>7060</v>
      </c>
      <c r="D305">
        <v>61.6</v>
      </c>
    </row>
    <row r="306" spans="1:4" x14ac:dyDescent="0.25">
      <c r="A306">
        <v>3540</v>
      </c>
      <c r="B306">
        <v>314</v>
      </c>
      <c r="C306">
        <v>7080</v>
      </c>
      <c r="D306">
        <v>61.8</v>
      </c>
    </row>
    <row r="307" spans="1:4" x14ac:dyDescent="0.25">
      <c r="A307">
        <v>3550</v>
      </c>
      <c r="B307">
        <v>315</v>
      </c>
      <c r="C307">
        <v>7100</v>
      </c>
      <c r="D307">
        <v>62</v>
      </c>
    </row>
    <row r="308" spans="1:4" x14ac:dyDescent="0.25">
      <c r="A308">
        <v>3560</v>
      </c>
      <c r="B308">
        <v>316</v>
      </c>
      <c r="C308">
        <v>7120</v>
      </c>
      <c r="D308">
        <v>62.2</v>
      </c>
    </row>
    <row r="309" spans="1:4" x14ac:dyDescent="0.25">
      <c r="A309">
        <v>3570</v>
      </c>
      <c r="B309">
        <v>317</v>
      </c>
      <c r="C309">
        <v>7140</v>
      </c>
      <c r="D309">
        <v>62.4</v>
      </c>
    </row>
    <row r="310" spans="1:4" x14ac:dyDescent="0.25">
      <c r="A310">
        <v>3580</v>
      </c>
      <c r="B310">
        <v>318</v>
      </c>
      <c r="C310">
        <v>7160</v>
      </c>
      <c r="D310">
        <v>62.6</v>
      </c>
    </row>
    <row r="311" spans="1:4" x14ac:dyDescent="0.25">
      <c r="A311">
        <v>3590</v>
      </c>
      <c r="B311">
        <v>319</v>
      </c>
      <c r="C311">
        <v>7180</v>
      </c>
      <c r="D311">
        <v>62.8</v>
      </c>
    </row>
    <row r="312" spans="1:4" x14ac:dyDescent="0.25">
      <c r="A312">
        <v>3600</v>
      </c>
      <c r="B312">
        <v>320</v>
      </c>
      <c r="C312">
        <v>7200</v>
      </c>
      <c r="D312">
        <v>63</v>
      </c>
    </row>
    <row r="313" spans="1:4" x14ac:dyDescent="0.25">
      <c r="A313">
        <v>3610</v>
      </c>
      <c r="B313">
        <v>321</v>
      </c>
      <c r="C313">
        <v>7220</v>
      </c>
      <c r="D313">
        <v>63.2</v>
      </c>
    </row>
    <row r="314" spans="1:4" x14ac:dyDescent="0.25">
      <c r="A314">
        <v>3620</v>
      </c>
      <c r="B314">
        <v>322</v>
      </c>
      <c r="C314">
        <v>7240</v>
      </c>
      <c r="D314">
        <v>63.4</v>
      </c>
    </row>
    <row r="315" spans="1:4" x14ac:dyDescent="0.25">
      <c r="A315">
        <v>3630</v>
      </c>
      <c r="B315">
        <v>323</v>
      </c>
      <c r="C315">
        <v>7260</v>
      </c>
      <c r="D315">
        <v>63.6</v>
      </c>
    </row>
    <row r="316" spans="1:4" x14ac:dyDescent="0.25">
      <c r="A316">
        <v>3640</v>
      </c>
      <c r="B316">
        <v>324</v>
      </c>
      <c r="C316">
        <v>7280</v>
      </c>
      <c r="D316">
        <v>63.8</v>
      </c>
    </row>
    <row r="317" spans="1:4" x14ac:dyDescent="0.25">
      <c r="A317">
        <v>3650</v>
      </c>
      <c r="B317">
        <v>325</v>
      </c>
      <c r="C317">
        <v>7300</v>
      </c>
      <c r="D317">
        <v>64</v>
      </c>
    </row>
    <row r="318" spans="1:4" x14ac:dyDescent="0.25">
      <c r="A318">
        <v>3660</v>
      </c>
      <c r="B318">
        <v>326</v>
      </c>
      <c r="C318">
        <v>7320</v>
      </c>
      <c r="D318">
        <v>64.2</v>
      </c>
    </row>
    <row r="319" spans="1:4" x14ac:dyDescent="0.25">
      <c r="A319">
        <v>3670</v>
      </c>
      <c r="B319">
        <v>327</v>
      </c>
      <c r="C319">
        <v>7340</v>
      </c>
      <c r="D319">
        <v>64.400000000000006</v>
      </c>
    </row>
    <row r="320" spans="1:4" x14ac:dyDescent="0.25">
      <c r="A320">
        <v>3680</v>
      </c>
      <c r="B320">
        <v>328</v>
      </c>
      <c r="C320">
        <v>7360</v>
      </c>
      <c r="D320">
        <v>64.599999999999994</v>
      </c>
    </row>
    <row r="321" spans="1:4" x14ac:dyDescent="0.25">
      <c r="A321">
        <v>3690</v>
      </c>
      <c r="B321">
        <v>329</v>
      </c>
      <c r="C321">
        <v>7380</v>
      </c>
      <c r="D321">
        <v>64.8</v>
      </c>
    </row>
    <row r="322" spans="1:4" x14ac:dyDescent="0.25">
      <c r="A322">
        <v>3700</v>
      </c>
      <c r="B322">
        <v>330</v>
      </c>
      <c r="C322">
        <v>7400</v>
      </c>
      <c r="D322">
        <v>65</v>
      </c>
    </row>
    <row r="323" spans="1:4" x14ac:dyDescent="0.25">
      <c r="A323">
        <v>3710</v>
      </c>
      <c r="B323">
        <v>331</v>
      </c>
      <c r="C323">
        <v>7420</v>
      </c>
      <c r="D323">
        <v>65.2</v>
      </c>
    </row>
    <row r="324" spans="1:4" x14ac:dyDescent="0.25">
      <c r="A324">
        <v>3720</v>
      </c>
      <c r="B324">
        <v>332</v>
      </c>
      <c r="C324">
        <v>7440</v>
      </c>
      <c r="D324">
        <v>65.400000000000006</v>
      </c>
    </row>
    <row r="325" spans="1:4" x14ac:dyDescent="0.25">
      <c r="A325">
        <v>3730</v>
      </c>
      <c r="B325">
        <v>333</v>
      </c>
      <c r="C325">
        <v>7460</v>
      </c>
      <c r="D325">
        <v>65.599999999999994</v>
      </c>
    </row>
    <row r="326" spans="1:4" x14ac:dyDescent="0.25">
      <c r="A326">
        <v>3740</v>
      </c>
      <c r="B326">
        <v>334</v>
      </c>
      <c r="C326">
        <v>7480</v>
      </c>
      <c r="D326">
        <v>65.8</v>
      </c>
    </row>
    <row r="327" spans="1:4" x14ac:dyDescent="0.25">
      <c r="A327">
        <v>3750</v>
      </c>
      <c r="B327">
        <v>335</v>
      </c>
      <c r="C327">
        <v>7500</v>
      </c>
      <c r="D327">
        <v>66</v>
      </c>
    </row>
    <row r="328" spans="1:4" x14ac:dyDescent="0.25">
      <c r="A328">
        <v>3760</v>
      </c>
      <c r="B328">
        <v>336</v>
      </c>
      <c r="C328">
        <v>7520</v>
      </c>
      <c r="D328">
        <v>66.2</v>
      </c>
    </row>
    <row r="329" spans="1:4" x14ac:dyDescent="0.25">
      <c r="A329">
        <v>3770</v>
      </c>
      <c r="B329">
        <v>337</v>
      </c>
      <c r="C329">
        <v>7540</v>
      </c>
      <c r="D329">
        <v>66.400000000000006</v>
      </c>
    </row>
    <row r="330" spans="1:4" x14ac:dyDescent="0.25">
      <c r="A330">
        <v>3780</v>
      </c>
      <c r="B330">
        <v>338</v>
      </c>
      <c r="C330">
        <v>7560</v>
      </c>
      <c r="D330">
        <v>66.599999999999994</v>
      </c>
    </row>
    <row r="331" spans="1:4" x14ac:dyDescent="0.25">
      <c r="A331">
        <v>3790</v>
      </c>
      <c r="B331">
        <v>339</v>
      </c>
      <c r="C331">
        <v>7580</v>
      </c>
      <c r="D331">
        <v>66.8</v>
      </c>
    </row>
    <row r="332" spans="1:4" x14ac:dyDescent="0.25">
      <c r="A332">
        <v>3800</v>
      </c>
      <c r="B332">
        <v>340</v>
      </c>
      <c r="C332">
        <v>7600</v>
      </c>
      <c r="D332">
        <v>67</v>
      </c>
    </row>
    <row r="333" spans="1:4" x14ac:dyDescent="0.25">
      <c r="A333">
        <v>3810</v>
      </c>
      <c r="B333">
        <v>341</v>
      </c>
      <c r="C333">
        <v>7620</v>
      </c>
      <c r="D333">
        <v>67.2</v>
      </c>
    </row>
    <row r="334" spans="1:4" x14ac:dyDescent="0.25">
      <c r="A334">
        <v>3820</v>
      </c>
      <c r="B334">
        <v>342</v>
      </c>
      <c r="C334">
        <v>7640</v>
      </c>
      <c r="D334">
        <v>67.400000000000006</v>
      </c>
    </row>
    <row r="335" spans="1:4" x14ac:dyDescent="0.25">
      <c r="A335">
        <v>3830</v>
      </c>
      <c r="B335">
        <v>343</v>
      </c>
      <c r="C335">
        <v>7660</v>
      </c>
      <c r="D335">
        <v>67.599999999999994</v>
      </c>
    </row>
    <row r="336" spans="1:4" x14ac:dyDescent="0.25">
      <c r="A336">
        <v>3840</v>
      </c>
      <c r="B336">
        <v>344</v>
      </c>
      <c r="C336">
        <v>7680</v>
      </c>
      <c r="D336">
        <v>67.8</v>
      </c>
    </row>
    <row r="337" spans="1:4" x14ac:dyDescent="0.25">
      <c r="A337">
        <v>3850</v>
      </c>
      <c r="B337">
        <v>345</v>
      </c>
      <c r="C337">
        <v>7700</v>
      </c>
      <c r="D337">
        <v>68</v>
      </c>
    </row>
    <row r="338" spans="1:4" x14ac:dyDescent="0.25">
      <c r="A338">
        <v>3860</v>
      </c>
      <c r="B338">
        <v>346</v>
      </c>
      <c r="C338">
        <v>7720</v>
      </c>
      <c r="D338">
        <v>68.2</v>
      </c>
    </row>
    <row r="339" spans="1:4" x14ac:dyDescent="0.25">
      <c r="A339">
        <v>3870</v>
      </c>
      <c r="B339">
        <v>347</v>
      </c>
      <c r="C339">
        <v>7740</v>
      </c>
      <c r="D339">
        <v>68.400000000000006</v>
      </c>
    </row>
    <row r="340" spans="1:4" x14ac:dyDescent="0.25">
      <c r="A340">
        <v>3880</v>
      </c>
      <c r="B340">
        <v>348</v>
      </c>
      <c r="C340">
        <v>7760</v>
      </c>
      <c r="D340">
        <v>68.599999999999994</v>
      </c>
    </row>
    <row r="341" spans="1:4" x14ac:dyDescent="0.25">
      <c r="A341">
        <v>3890</v>
      </c>
      <c r="B341">
        <v>349</v>
      </c>
      <c r="C341">
        <v>7780</v>
      </c>
      <c r="D341">
        <v>68.8</v>
      </c>
    </row>
    <row r="342" spans="1:4" x14ac:dyDescent="0.25">
      <c r="A342">
        <v>3900</v>
      </c>
      <c r="B342">
        <v>350</v>
      </c>
      <c r="C342">
        <v>7800</v>
      </c>
      <c r="D342">
        <v>69</v>
      </c>
    </row>
    <row r="343" spans="1:4" x14ac:dyDescent="0.25">
      <c r="A343">
        <v>3910</v>
      </c>
      <c r="B343">
        <v>351</v>
      </c>
      <c r="C343">
        <v>7820</v>
      </c>
      <c r="D343">
        <v>69.2</v>
      </c>
    </row>
    <row r="344" spans="1:4" x14ac:dyDescent="0.25">
      <c r="A344">
        <v>3920</v>
      </c>
      <c r="B344">
        <v>352</v>
      </c>
      <c r="C344">
        <v>7840</v>
      </c>
      <c r="D344">
        <v>69.400000000000006</v>
      </c>
    </row>
    <row r="345" spans="1:4" x14ac:dyDescent="0.25">
      <c r="A345">
        <v>3930</v>
      </c>
      <c r="B345">
        <v>353</v>
      </c>
      <c r="C345">
        <v>7860</v>
      </c>
      <c r="D345">
        <v>69.599999999999994</v>
      </c>
    </row>
    <row r="346" spans="1:4" x14ac:dyDescent="0.25">
      <c r="A346">
        <v>3940</v>
      </c>
      <c r="B346">
        <v>354</v>
      </c>
      <c r="C346">
        <v>7880</v>
      </c>
      <c r="D346">
        <v>69.8</v>
      </c>
    </row>
    <row r="347" spans="1:4" x14ac:dyDescent="0.25">
      <c r="A347">
        <v>3950</v>
      </c>
      <c r="B347">
        <v>355</v>
      </c>
      <c r="C347">
        <v>7900</v>
      </c>
      <c r="D347">
        <v>70</v>
      </c>
    </row>
    <row r="348" spans="1:4" x14ac:dyDescent="0.25">
      <c r="A348">
        <v>3960</v>
      </c>
      <c r="B348">
        <v>356</v>
      </c>
      <c r="C348">
        <v>7920</v>
      </c>
      <c r="D348">
        <v>70.2</v>
      </c>
    </row>
    <row r="349" spans="1:4" x14ac:dyDescent="0.25">
      <c r="A349">
        <v>3970</v>
      </c>
      <c r="B349">
        <v>357</v>
      </c>
      <c r="C349">
        <v>7940</v>
      </c>
      <c r="D349">
        <v>70.400000000000006</v>
      </c>
    </row>
    <row r="350" spans="1:4" x14ac:dyDescent="0.25">
      <c r="A350">
        <v>3980</v>
      </c>
      <c r="B350">
        <v>358</v>
      </c>
      <c r="C350">
        <v>7960</v>
      </c>
      <c r="D350">
        <v>70.599999999999994</v>
      </c>
    </row>
    <row r="351" spans="1:4" x14ac:dyDescent="0.25">
      <c r="A351">
        <v>3990</v>
      </c>
      <c r="B351">
        <v>359</v>
      </c>
      <c r="C351">
        <v>7980</v>
      </c>
      <c r="D351">
        <v>70.8</v>
      </c>
    </row>
    <row r="352" spans="1:4" x14ac:dyDescent="0.25">
      <c r="A352">
        <v>4000</v>
      </c>
      <c r="B352">
        <v>360</v>
      </c>
      <c r="C352">
        <v>8000</v>
      </c>
      <c r="D352">
        <v>71</v>
      </c>
    </row>
    <row r="353" spans="1:4" x14ac:dyDescent="0.25">
      <c r="A353">
        <v>4010</v>
      </c>
      <c r="B353">
        <v>361</v>
      </c>
      <c r="C353">
        <v>8020</v>
      </c>
      <c r="D353">
        <v>71.2</v>
      </c>
    </row>
    <row r="354" spans="1:4" x14ac:dyDescent="0.25">
      <c r="A354">
        <v>4020</v>
      </c>
      <c r="B354">
        <v>362</v>
      </c>
      <c r="C354">
        <v>8040</v>
      </c>
      <c r="D354">
        <v>71.400000000000006</v>
      </c>
    </row>
    <row r="355" spans="1:4" x14ac:dyDescent="0.25">
      <c r="A355">
        <v>4030</v>
      </c>
      <c r="B355">
        <v>363</v>
      </c>
      <c r="C355">
        <v>8060</v>
      </c>
      <c r="D355">
        <v>71.599999999999994</v>
      </c>
    </row>
    <row r="356" spans="1:4" x14ac:dyDescent="0.25">
      <c r="A356">
        <v>4040</v>
      </c>
      <c r="B356">
        <v>364</v>
      </c>
      <c r="C356">
        <v>8080</v>
      </c>
      <c r="D356">
        <v>71.8</v>
      </c>
    </row>
    <row r="357" spans="1:4" x14ac:dyDescent="0.25">
      <c r="A357">
        <v>4050</v>
      </c>
      <c r="B357">
        <v>365</v>
      </c>
      <c r="C357">
        <v>8100</v>
      </c>
      <c r="D357">
        <v>72</v>
      </c>
    </row>
    <row r="358" spans="1:4" x14ac:dyDescent="0.25">
      <c r="A358">
        <v>4060</v>
      </c>
      <c r="B358">
        <v>366</v>
      </c>
      <c r="C358">
        <v>8120</v>
      </c>
      <c r="D358">
        <v>72.2</v>
      </c>
    </row>
    <row r="359" spans="1:4" x14ac:dyDescent="0.25">
      <c r="A359">
        <v>4070</v>
      </c>
      <c r="B359">
        <v>367</v>
      </c>
      <c r="C359">
        <v>8140</v>
      </c>
      <c r="D359">
        <v>72.400000000000006</v>
      </c>
    </row>
    <row r="360" spans="1:4" x14ac:dyDescent="0.25">
      <c r="A360">
        <v>4080</v>
      </c>
      <c r="B360">
        <v>368</v>
      </c>
      <c r="C360">
        <v>8160</v>
      </c>
      <c r="D360">
        <v>72.599999999999994</v>
      </c>
    </row>
    <row r="361" spans="1:4" x14ac:dyDescent="0.25">
      <c r="A361">
        <v>4090</v>
      </c>
      <c r="B361">
        <v>369</v>
      </c>
      <c r="C361">
        <v>8180</v>
      </c>
      <c r="D361">
        <v>72.8</v>
      </c>
    </row>
    <row r="362" spans="1:4" x14ac:dyDescent="0.25">
      <c r="A362">
        <v>4100</v>
      </c>
      <c r="B362">
        <v>370</v>
      </c>
      <c r="C362">
        <v>8200</v>
      </c>
      <c r="D362">
        <v>73</v>
      </c>
    </row>
    <row r="363" spans="1:4" x14ac:dyDescent="0.25">
      <c r="A363">
        <v>4110</v>
      </c>
      <c r="B363">
        <v>371</v>
      </c>
      <c r="C363">
        <v>8220</v>
      </c>
      <c r="D363">
        <v>73.2</v>
      </c>
    </row>
    <row r="364" spans="1:4" x14ac:dyDescent="0.25">
      <c r="A364">
        <v>4120</v>
      </c>
      <c r="B364">
        <v>372</v>
      </c>
      <c r="C364">
        <v>8240</v>
      </c>
      <c r="D364">
        <v>73.400000000000006</v>
      </c>
    </row>
    <row r="365" spans="1:4" x14ac:dyDescent="0.25">
      <c r="A365">
        <v>4130</v>
      </c>
      <c r="B365">
        <v>373</v>
      </c>
      <c r="C365">
        <v>8260</v>
      </c>
      <c r="D365">
        <v>73.599999999999994</v>
      </c>
    </row>
    <row r="366" spans="1:4" x14ac:dyDescent="0.25">
      <c r="A366">
        <v>4140</v>
      </c>
      <c r="B366">
        <v>374</v>
      </c>
      <c r="C366">
        <v>8280</v>
      </c>
      <c r="D366">
        <v>73.8</v>
      </c>
    </row>
    <row r="367" spans="1:4" x14ac:dyDescent="0.25">
      <c r="A367">
        <v>4150</v>
      </c>
      <c r="B367">
        <v>375</v>
      </c>
      <c r="C367">
        <v>8300</v>
      </c>
      <c r="D367">
        <v>74</v>
      </c>
    </row>
    <row r="368" spans="1:4" x14ac:dyDescent="0.25">
      <c r="A368">
        <v>4160</v>
      </c>
      <c r="B368">
        <v>376</v>
      </c>
      <c r="C368">
        <v>8320</v>
      </c>
      <c r="D368">
        <v>74.2</v>
      </c>
    </row>
    <row r="369" spans="1:4" x14ac:dyDescent="0.25">
      <c r="A369">
        <v>4170</v>
      </c>
      <c r="B369">
        <v>377</v>
      </c>
      <c r="C369">
        <v>8340</v>
      </c>
      <c r="D369">
        <v>74.400000000000006</v>
      </c>
    </row>
    <row r="370" spans="1:4" x14ac:dyDescent="0.25">
      <c r="A370">
        <v>4180</v>
      </c>
      <c r="B370">
        <v>378</v>
      </c>
      <c r="C370">
        <v>8360</v>
      </c>
      <c r="D370">
        <v>74.599999999999994</v>
      </c>
    </row>
    <row r="371" spans="1:4" x14ac:dyDescent="0.25">
      <c r="A371">
        <v>4190</v>
      </c>
      <c r="B371">
        <v>379</v>
      </c>
      <c r="C371">
        <v>8380</v>
      </c>
      <c r="D371">
        <v>74.8</v>
      </c>
    </row>
    <row r="372" spans="1:4" x14ac:dyDescent="0.25">
      <c r="A372">
        <v>4200</v>
      </c>
      <c r="B372">
        <v>380</v>
      </c>
      <c r="C372">
        <v>8400</v>
      </c>
      <c r="D372">
        <v>75</v>
      </c>
    </row>
    <row r="373" spans="1:4" x14ac:dyDescent="0.25">
      <c r="A373">
        <v>4210</v>
      </c>
      <c r="B373">
        <v>381</v>
      </c>
      <c r="C373">
        <v>8420</v>
      </c>
      <c r="D373">
        <v>75.2</v>
      </c>
    </row>
    <row r="374" spans="1:4" x14ac:dyDescent="0.25">
      <c r="A374">
        <v>4220</v>
      </c>
      <c r="B374">
        <v>382</v>
      </c>
      <c r="C374">
        <v>8440</v>
      </c>
      <c r="D374">
        <v>75.400000000000006</v>
      </c>
    </row>
    <row r="375" spans="1:4" x14ac:dyDescent="0.25">
      <c r="A375">
        <v>4230</v>
      </c>
      <c r="B375">
        <v>383</v>
      </c>
      <c r="C375">
        <v>8460</v>
      </c>
      <c r="D375">
        <v>75.599999999999994</v>
      </c>
    </row>
    <row r="376" spans="1:4" x14ac:dyDescent="0.25">
      <c r="A376">
        <v>4240</v>
      </c>
      <c r="B376">
        <v>384</v>
      </c>
      <c r="C376">
        <v>8480</v>
      </c>
      <c r="D376">
        <v>75.8</v>
      </c>
    </row>
    <row r="377" spans="1:4" x14ac:dyDescent="0.25">
      <c r="A377">
        <v>4250</v>
      </c>
      <c r="B377">
        <v>385</v>
      </c>
      <c r="C377">
        <v>8500</v>
      </c>
      <c r="D377">
        <v>76</v>
      </c>
    </row>
    <row r="378" spans="1:4" x14ac:dyDescent="0.25">
      <c r="A378">
        <v>4260</v>
      </c>
      <c r="B378">
        <v>386</v>
      </c>
      <c r="C378">
        <v>8520</v>
      </c>
      <c r="D378">
        <v>76.2</v>
      </c>
    </row>
    <row r="379" spans="1:4" x14ac:dyDescent="0.25">
      <c r="A379">
        <v>4270</v>
      </c>
      <c r="B379">
        <v>387</v>
      </c>
      <c r="C379">
        <v>8540</v>
      </c>
      <c r="D379">
        <v>76.400000000000006</v>
      </c>
    </row>
    <row r="380" spans="1:4" x14ac:dyDescent="0.25">
      <c r="A380">
        <v>4280</v>
      </c>
      <c r="B380">
        <v>388</v>
      </c>
      <c r="C380">
        <v>8560</v>
      </c>
      <c r="D380">
        <v>76.599999999999994</v>
      </c>
    </row>
    <row r="381" spans="1:4" x14ac:dyDescent="0.25">
      <c r="A381">
        <v>4290</v>
      </c>
      <c r="B381">
        <v>389</v>
      </c>
      <c r="C381">
        <v>8580</v>
      </c>
      <c r="D381">
        <v>76.8</v>
      </c>
    </row>
    <row r="382" spans="1:4" x14ac:dyDescent="0.25">
      <c r="A382">
        <v>4300</v>
      </c>
      <c r="B382">
        <v>390</v>
      </c>
      <c r="C382">
        <v>8600</v>
      </c>
      <c r="D382">
        <v>77</v>
      </c>
    </row>
    <row r="383" spans="1:4" x14ac:dyDescent="0.25">
      <c r="A383">
        <v>4310</v>
      </c>
      <c r="B383">
        <v>391</v>
      </c>
      <c r="C383">
        <v>8620</v>
      </c>
      <c r="D383">
        <v>77.2</v>
      </c>
    </row>
    <row r="384" spans="1:4" x14ac:dyDescent="0.25">
      <c r="A384">
        <v>4320</v>
      </c>
      <c r="B384">
        <v>392</v>
      </c>
      <c r="C384">
        <v>8640</v>
      </c>
      <c r="D384">
        <v>77.400000000000006</v>
      </c>
    </row>
    <row r="385" spans="1:4" x14ac:dyDescent="0.25">
      <c r="A385">
        <v>4330</v>
      </c>
      <c r="B385">
        <v>393</v>
      </c>
      <c r="C385">
        <v>8660</v>
      </c>
      <c r="D385">
        <v>77.599999999999994</v>
      </c>
    </row>
    <row r="386" spans="1:4" x14ac:dyDescent="0.25">
      <c r="A386">
        <v>4340</v>
      </c>
      <c r="B386">
        <v>394</v>
      </c>
      <c r="C386">
        <v>8680</v>
      </c>
      <c r="D386">
        <v>77.8</v>
      </c>
    </row>
    <row r="387" spans="1:4" x14ac:dyDescent="0.25">
      <c r="A387">
        <v>4350</v>
      </c>
      <c r="B387">
        <v>395</v>
      </c>
      <c r="C387">
        <v>8700</v>
      </c>
      <c r="D387">
        <v>78</v>
      </c>
    </row>
    <row r="388" spans="1:4" x14ac:dyDescent="0.25">
      <c r="A388">
        <v>4360</v>
      </c>
      <c r="B388">
        <v>396</v>
      </c>
      <c r="C388">
        <v>8720</v>
      </c>
      <c r="D388">
        <v>78.2</v>
      </c>
    </row>
    <row r="389" spans="1:4" x14ac:dyDescent="0.25">
      <c r="A389">
        <v>4370</v>
      </c>
      <c r="B389">
        <v>397</v>
      </c>
      <c r="C389">
        <v>8740</v>
      </c>
      <c r="D389">
        <v>78.400000000000006</v>
      </c>
    </row>
    <row r="390" spans="1:4" x14ac:dyDescent="0.25">
      <c r="A390">
        <v>4380</v>
      </c>
      <c r="B390">
        <v>398</v>
      </c>
      <c r="C390">
        <v>8760</v>
      </c>
      <c r="D390">
        <v>78.599999999999994</v>
      </c>
    </row>
    <row r="391" spans="1:4" x14ac:dyDescent="0.25">
      <c r="A391">
        <v>4390</v>
      </c>
      <c r="B391">
        <v>399</v>
      </c>
      <c r="C391">
        <v>8780</v>
      </c>
      <c r="D391">
        <v>78.8</v>
      </c>
    </row>
    <row r="392" spans="1:4" x14ac:dyDescent="0.25">
      <c r="A392">
        <v>4400</v>
      </c>
      <c r="B392">
        <v>400</v>
      </c>
      <c r="C392">
        <v>8800</v>
      </c>
      <c r="D392">
        <v>79</v>
      </c>
    </row>
    <row r="393" spans="1:4" x14ac:dyDescent="0.25">
      <c r="A393">
        <v>4410</v>
      </c>
      <c r="B393">
        <v>401</v>
      </c>
      <c r="C393">
        <v>8820</v>
      </c>
      <c r="D393">
        <v>79.2</v>
      </c>
    </row>
    <row r="394" spans="1:4" x14ac:dyDescent="0.25">
      <c r="A394">
        <v>4420</v>
      </c>
      <c r="B394">
        <v>402</v>
      </c>
      <c r="C394">
        <v>8840</v>
      </c>
      <c r="D394">
        <v>79.400000000000006</v>
      </c>
    </row>
    <row r="395" spans="1:4" x14ac:dyDescent="0.25">
      <c r="A395">
        <v>4430</v>
      </c>
      <c r="B395">
        <v>403</v>
      </c>
      <c r="C395">
        <v>8860</v>
      </c>
      <c r="D395">
        <v>79.599999999999994</v>
      </c>
    </row>
    <row r="396" spans="1:4" x14ac:dyDescent="0.25">
      <c r="A396">
        <v>4440</v>
      </c>
      <c r="B396">
        <v>404</v>
      </c>
      <c r="C396">
        <v>8880</v>
      </c>
      <c r="D396">
        <v>79.8</v>
      </c>
    </row>
    <row r="397" spans="1:4" x14ac:dyDescent="0.25">
      <c r="A397">
        <v>4450</v>
      </c>
      <c r="B397">
        <v>405</v>
      </c>
      <c r="C397">
        <v>8900</v>
      </c>
      <c r="D397">
        <v>80</v>
      </c>
    </row>
    <row r="398" spans="1:4" x14ac:dyDescent="0.25">
      <c r="A398">
        <v>4460</v>
      </c>
      <c r="B398">
        <v>406</v>
      </c>
      <c r="C398">
        <v>8920</v>
      </c>
      <c r="D398">
        <v>80.2</v>
      </c>
    </row>
    <row r="399" spans="1:4" x14ac:dyDescent="0.25">
      <c r="A399">
        <v>4470</v>
      </c>
      <c r="B399">
        <v>407</v>
      </c>
      <c r="C399">
        <v>8940</v>
      </c>
      <c r="D399">
        <v>80.400000000000006</v>
      </c>
    </row>
    <row r="400" spans="1:4" x14ac:dyDescent="0.25">
      <c r="A400">
        <v>4480</v>
      </c>
      <c r="B400">
        <v>408</v>
      </c>
      <c r="C400">
        <v>8960</v>
      </c>
      <c r="D400">
        <v>80.599999999999994</v>
      </c>
    </row>
    <row r="401" spans="1:4" x14ac:dyDescent="0.25">
      <c r="A401">
        <v>4490</v>
      </c>
      <c r="B401">
        <v>409</v>
      </c>
      <c r="C401">
        <v>8980</v>
      </c>
      <c r="D401">
        <v>80.8</v>
      </c>
    </row>
    <row r="402" spans="1:4" x14ac:dyDescent="0.25">
      <c r="A402">
        <v>4500</v>
      </c>
      <c r="B402">
        <v>410</v>
      </c>
      <c r="C402">
        <v>9000</v>
      </c>
      <c r="D402">
        <v>81</v>
      </c>
    </row>
    <row r="403" spans="1:4" x14ac:dyDescent="0.25">
      <c r="A403">
        <v>4510</v>
      </c>
      <c r="B403">
        <v>411</v>
      </c>
      <c r="C403">
        <v>9020</v>
      </c>
      <c r="D403">
        <v>81.2</v>
      </c>
    </row>
    <row r="404" spans="1:4" x14ac:dyDescent="0.25">
      <c r="A404">
        <v>4520</v>
      </c>
      <c r="B404">
        <v>412</v>
      </c>
      <c r="C404">
        <v>9040</v>
      </c>
      <c r="D404">
        <v>81.400000000000006</v>
      </c>
    </row>
    <row r="405" spans="1:4" x14ac:dyDescent="0.25">
      <c r="A405">
        <v>4530</v>
      </c>
      <c r="B405">
        <v>413</v>
      </c>
      <c r="C405">
        <v>9060</v>
      </c>
      <c r="D405">
        <v>81.599999999999994</v>
      </c>
    </row>
    <row r="406" spans="1:4" x14ac:dyDescent="0.25">
      <c r="A406">
        <v>4540</v>
      </c>
      <c r="B406">
        <v>414</v>
      </c>
      <c r="C406">
        <v>9080</v>
      </c>
      <c r="D406">
        <v>81.8</v>
      </c>
    </row>
    <row r="407" spans="1:4" x14ac:dyDescent="0.25">
      <c r="A407">
        <v>4550</v>
      </c>
      <c r="B407">
        <v>415</v>
      </c>
      <c r="C407">
        <v>9100</v>
      </c>
      <c r="D407">
        <v>82</v>
      </c>
    </row>
    <row r="408" spans="1:4" x14ac:dyDescent="0.25">
      <c r="A408">
        <v>4560</v>
      </c>
      <c r="B408">
        <v>416</v>
      </c>
      <c r="C408">
        <v>9120</v>
      </c>
      <c r="D408">
        <v>82.2</v>
      </c>
    </row>
    <row r="409" spans="1:4" x14ac:dyDescent="0.25">
      <c r="A409">
        <v>4570</v>
      </c>
      <c r="B409">
        <v>417</v>
      </c>
      <c r="C409">
        <v>9140</v>
      </c>
      <c r="D409">
        <v>82.4</v>
      </c>
    </row>
    <row r="410" spans="1:4" x14ac:dyDescent="0.25">
      <c r="A410">
        <v>4580</v>
      </c>
      <c r="B410">
        <v>418</v>
      </c>
      <c r="C410">
        <v>9160</v>
      </c>
      <c r="D410">
        <v>82.6</v>
      </c>
    </row>
    <row r="411" spans="1:4" x14ac:dyDescent="0.25">
      <c r="A411">
        <v>4590</v>
      </c>
      <c r="B411">
        <v>419</v>
      </c>
      <c r="C411">
        <v>9180</v>
      </c>
      <c r="D411">
        <v>82.8</v>
      </c>
    </row>
    <row r="412" spans="1:4" x14ac:dyDescent="0.25">
      <c r="A412">
        <v>4600</v>
      </c>
      <c r="B412">
        <v>420</v>
      </c>
      <c r="C412">
        <v>9200</v>
      </c>
      <c r="D412">
        <v>83</v>
      </c>
    </row>
    <row r="413" spans="1:4" x14ac:dyDescent="0.25">
      <c r="A413">
        <v>4610</v>
      </c>
      <c r="B413">
        <v>421</v>
      </c>
      <c r="C413">
        <v>9220</v>
      </c>
      <c r="D413">
        <v>83.2</v>
      </c>
    </row>
    <row r="414" spans="1:4" x14ac:dyDescent="0.25">
      <c r="A414">
        <v>4620</v>
      </c>
      <c r="B414">
        <v>422</v>
      </c>
      <c r="C414">
        <v>9240</v>
      </c>
      <c r="D414">
        <v>83.4</v>
      </c>
    </row>
    <row r="415" spans="1:4" x14ac:dyDescent="0.25">
      <c r="A415">
        <v>4630</v>
      </c>
      <c r="B415">
        <v>423</v>
      </c>
      <c r="C415">
        <v>9260</v>
      </c>
      <c r="D415">
        <v>83.6</v>
      </c>
    </row>
    <row r="416" spans="1:4" x14ac:dyDescent="0.25">
      <c r="A416">
        <v>4640</v>
      </c>
      <c r="B416">
        <v>424</v>
      </c>
      <c r="C416">
        <v>9280</v>
      </c>
      <c r="D416">
        <v>83.8</v>
      </c>
    </row>
    <row r="417" spans="1:4" x14ac:dyDescent="0.25">
      <c r="A417">
        <v>4650</v>
      </c>
      <c r="B417">
        <v>425</v>
      </c>
      <c r="C417">
        <v>9300</v>
      </c>
      <c r="D417">
        <v>84</v>
      </c>
    </row>
    <row r="418" spans="1:4" x14ac:dyDescent="0.25">
      <c r="A418">
        <v>4660</v>
      </c>
      <c r="B418">
        <v>426</v>
      </c>
      <c r="C418">
        <v>9320</v>
      </c>
      <c r="D418">
        <v>84.2</v>
      </c>
    </row>
    <row r="419" spans="1:4" x14ac:dyDescent="0.25">
      <c r="A419">
        <v>4670</v>
      </c>
      <c r="B419">
        <v>427</v>
      </c>
      <c r="C419">
        <v>9340</v>
      </c>
      <c r="D419">
        <v>84.4</v>
      </c>
    </row>
    <row r="420" spans="1:4" x14ac:dyDescent="0.25">
      <c r="A420">
        <v>4680</v>
      </c>
      <c r="B420">
        <v>428</v>
      </c>
      <c r="C420">
        <v>9360</v>
      </c>
      <c r="D420">
        <v>84.6</v>
      </c>
    </row>
    <row r="421" spans="1:4" x14ac:dyDescent="0.25">
      <c r="A421">
        <v>4690</v>
      </c>
      <c r="B421">
        <v>429</v>
      </c>
      <c r="C421">
        <v>9380</v>
      </c>
      <c r="D421">
        <v>84.8</v>
      </c>
    </row>
    <row r="422" spans="1:4" x14ac:dyDescent="0.25">
      <c r="A422">
        <v>4700</v>
      </c>
      <c r="B422">
        <v>430</v>
      </c>
      <c r="C422">
        <v>9400</v>
      </c>
      <c r="D422">
        <v>85</v>
      </c>
    </row>
    <row r="423" spans="1:4" x14ac:dyDescent="0.25">
      <c r="A423">
        <v>4710</v>
      </c>
      <c r="B423">
        <v>431</v>
      </c>
      <c r="C423">
        <v>9420</v>
      </c>
      <c r="D423">
        <v>85.2</v>
      </c>
    </row>
    <row r="424" spans="1:4" x14ac:dyDescent="0.25">
      <c r="A424">
        <v>4720</v>
      </c>
      <c r="B424">
        <v>432</v>
      </c>
      <c r="C424">
        <v>9440</v>
      </c>
      <c r="D424">
        <v>85.4</v>
      </c>
    </row>
    <row r="425" spans="1:4" x14ac:dyDescent="0.25">
      <c r="A425">
        <v>4730</v>
      </c>
      <c r="B425">
        <v>433</v>
      </c>
      <c r="C425">
        <v>9460</v>
      </c>
      <c r="D425">
        <v>85.6</v>
      </c>
    </row>
    <row r="426" spans="1:4" x14ac:dyDescent="0.25">
      <c r="A426">
        <v>4740</v>
      </c>
      <c r="B426">
        <v>434</v>
      </c>
      <c r="C426">
        <v>9480</v>
      </c>
      <c r="D426">
        <v>85.8</v>
      </c>
    </row>
    <row r="427" spans="1:4" x14ac:dyDescent="0.25">
      <c r="A427">
        <v>4750</v>
      </c>
      <c r="B427">
        <v>435</v>
      </c>
      <c r="C427">
        <v>9500</v>
      </c>
      <c r="D427">
        <v>86</v>
      </c>
    </row>
    <row r="428" spans="1:4" x14ac:dyDescent="0.25">
      <c r="A428">
        <v>4760</v>
      </c>
      <c r="B428">
        <v>436</v>
      </c>
      <c r="C428">
        <v>9520</v>
      </c>
      <c r="D428">
        <v>86.2</v>
      </c>
    </row>
    <row r="429" spans="1:4" x14ac:dyDescent="0.25">
      <c r="A429">
        <v>4770</v>
      </c>
      <c r="B429">
        <v>437</v>
      </c>
      <c r="C429">
        <v>9540</v>
      </c>
      <c r="D429">
        <v>86.4</v>
      </c>
    </row>
    <row r="430" spans="1:4" x14ac:dyDescent="0.25">
      <c r="A430">
        <v>4780</v>
      </c>
      <c r="B430">
        <v>438</v>
      </c>
      <c r="C430">
        <v>9560</v>
      </c>
      <c r="D430">
        <v>86.6</v>
      </c>
    </row>
    <row r="431" spans="1:4" x14ac:dyDescent="0.25">
      <c r="A431">
        <v>4790</v>
      </c>
      <c r="B431">
        <v>439</v>
      </c>
      <c r="C431">
        <v>9580</v>
      </c>
      <c r="D431">
        <v>86.8</v>
      </c>
    </row>
    <row r="432" spans="1:4" x14ac:dyDescent="0.25">
      <c r="A432">
        <v>4800</v>
      </c>
      <c r="B432">
        <v>440</v>
      </c>
      <c r="C432">
        <v>9600</v>
      </c>
      <c r="D432">
        <v>87</v>
      </c>
    </row>
    <row r="433" spans="1:4" x14ac:dyDescent="0.25">
      <c r="A433">
        <v>4810</v>
      </c>
      <c r="B433">
        <v>441</v>
      </c>
      <c r="C433">
        <v>9620</v>
      </c>
      <c r="D433">
        <v>87.2</v>
      </c>
    </row>
    <row r="434" spans="1:4" x14ac:dyDescent="0.25">
      <c r="A434">
        <v>4820</v>
      </c>
      <c r="B434">
        <v>442</v>
      </c>
      <c r="C434">
        <v>9640</v>
      </c>
      <c r="D434">
        <v>87.4</v>
      </c>
    </row>
    <row r="435" spans="1:4" x14ac:dyDescent="0.25">
      <c r="A435">
        <v>4830</v>
      </c>
      <c r="B435">
        <v>443</v>
      </c>
      <c r="C435">
        <v>9660</v>
      </c>
      <c r="D435">
        <v>87.6</v>
      </c>
    </row>
    <row r="436" spans="1:4" x14ac:dyDescent="0.25">
      <c r="A436">
        <v>4840</v>
      </c>
      <c r="B436">
        <v>444</v>
      </c>
      <c r="C436">
        <v>9680</v>
      </c>
      <c r="D436">
        <v>87.8</v>
      </c>
    </row>
    <row r="437" spans="1:4" x14ac:dyDescent="0.25">
      <c r="A437">
        <v>4850</v>
      </c>
      <c r="B437">
        <v>445</v>
      </c>
      <c r="C437">
        <v>9700</v>
      </c>
      <c r="D437">
        <v>88</v>
      </c>
    </row>
    <row r="438" spans="1:4" x14ac:dyDescent="0.25">
      <c r="A438">
        <v>4860</v>
      </c>
      <c r="B438">
        <v>446</v>
      </c>
      <c r="C438">
        <v>9720</v>
      </c>
      <c r="D438">
        <v>88.2</v>
      </c>
    </row>
    <row r="439" spans="1:4" x14ac:dyDescent="0.25">
      <c r="A439">
        <v>4870</v>
      </c>
      <c r="B439">
        <v>447</v>
      </c>
      <c r="C439">
        <v>9740</v>
      </c>
      <c r="D439">
        <v>88.4</v>
      </c>
    </row>
    <row r="440" spans="1:4" x14ac:dyDescent="0.25">
      <c r="A440">
        <v>4880</v>
      </c>
      <c r="B440">
        <v>448</v>
      </c>
      <c r="C440">
        <v>9760</v>
      </c>
      <c r="D440">
        <v>88.6</v>
      </c>
    </row>
    <row r="441" spans="1:4" x14ac:dyDescent="0.25">
      <c r="A441">
        <v>4890</v>
      </c>
      <c r="B441">
        <v>449</v>
      </c>
      <c r="C441">
        <v>9780</v>
      </c>
      <c r="D441">
        <v>88.8</v>
      </c>
    </row>
    <row r="442" spans="1:4" x14ac:dyDescent="0.25">
      <c r="A442">
        <v>4900</v>
      </c>
      <c r="B442">
        <v>450</v>
      </c>
      <c r="C442">
        <v>9800</v>
      </c>
      <c r="D442">
        <v>89</v>
      </c>
    </row>
    <row r="443" spans="1:4" x14ac:dyDescent="0.25">
      <c r="A443">
        <v>4910</v>
      </c>
      <c r="B443">
        <v>451</v>
      </c>
      <c r="C443">
        <v>9820</v>
      </c>
      <c r="D443">
        <v>89.2</v>
      </c>
    </row>
    <row r="444" spans="1:4" x14ac:dyDescent="0.25">
      <c r="A444">
        <v>4920</v>
      </c>
      <c r="B444">
        <v>452</v>
      </c>
      <c r="C444">
        <v>9840</v>
      </c>
      <c r="D444">
        <v>89.4</v>
      </c>
    </row>
    <row r="445" spans="1:4" x14ac:dyDescent="0.25">
      <c r="A445">
        <v>4930</v>
      </c>
      <c r="B445">
        <v>453</v>
      </c>
      <c r="C445">
        <v>9860</v>
      </c>
      <c r="D445">
        <v>89.6</v>
      </c>
    </row>
    <row r="446" spans="1:4" x14ac:dyDescent="0.25">
      <c r="A446">
        <v>4940</v>
      </c>
      <c r="B446">
        <v>454</v>
      </c>
      <c r="C446">
        <v>9880</v>
      </c>
      <c r="D446">
        <v>89.8</v>
      </c>
    </row>
    <row r="447" spans="1:4" x14ac:dyDescent="0.25">
      <c r="A447">
        <v>4950</v>
      </c>
      <c r="B447">
        <v>455</v>
      </c>
      <c r="C447">
        <v>9900</v>
      </c>
      <c r="D447">
        <v>90</v>
      </c>
    </row>
    <row r="448" spans="1:4" x14ac:dyDescent="0.25">
      <c r="A448">
        <v>4960</v>
      </c>
      <c r="B448">
        <v>456</v>
      </c>
      <c r="C448">
        <v>9920</v>
      </c>
      <c r="D448">
        <v>90.2</v>
      </c>
    </row>
    <row r="449" spans="1:4" x14ac:dyDescent="0.25">
      <c r="A449">
        <v>4970</v>
      </c>
      <c r="B449">
        <v>457</v>
      </c>
      <c r="C449">
        <v>9940</v>
      </c>
      <c r="D449">
        <v>90.4</v>
      </c>
    </row>
    <row r="450" spans="1:4" x14ac:dyDescent="0.25">
      <c r="A450">
        <v>4980</v>
      </c>
      <c r="B450">
        <v>458</v>
      </c>
      <c r="C450">
        <v>9960</v>
      </c>
      <c r="D450">
        <v>90.6</v>
      </c>
    </row>
    <row r="451" spans="1:4" x14ac:dyDescent="0.25">
      <c r="A451">
        <v>4990</v>
      </c>
      <c r="B451">
        <v>459</v>
      </c>
      <c r="C451">
        <v>9980</v>
      </c>
      <c r="D451">
        <v>90.8</v>
      </c>
    </row>
    <row r="452" spans="1:4" x14ac:dyDescent="0.25">
      <c r="A452">
        <v>5000</v>
      </c>
      <c r="B452">
        <v>460</v>
      </c>
      <c r="C452">
        <v>10000</v>
      </c>
      <c r="D452">
        <v>91</v>
      </c>
    </row>
    <row r="453" spans="1:4" x14ac:dyDescent="0.25">
      <c r="A453">
        <v>5010</v>
      </c>
      <c r="B453">
        <v>461</v>
      </c>
      <c r="C453">
        <v>10020</v>
      </c>
      <c r="D453">
        <v>91.2</v>
      </c>
    </row>
    <row r="454" spans="1:4" x14ac:dyDescent="0.25">
      <c r="A454">
        <v>5020</v>
      </c>
      <c r="B454">
        <v>462</v>
      </c>
      <c r="C454">
        <v>10040</v>
      </c>
      <c r="D454">
        <v>91.4</v>
      </c>
    </row>
    <row r="455" spans="1:4" x14ac:dyDescent="0.25">
      <c r="A455">
        <v>5030</v>
      </c>
      <c r="B455">
        <v>463</v>
      </c>
      <c r="C455">
        <v>10060</v>
      </c>
      <c r="D455">
        <v>91.6</v>
      </c>
    </row>
    <row r="456" spans="1:4" x14ac:dyDescent="0.25">
      <c r="A456">
        <v>5040</v>
      </c>
      <c r="B456">
        <v>464</v>
      </c>
      <c r="C456">
        <v>10080</v>
      </c>
      <c r="D456">
        <v>91.8</v>
      </c>
    </row>
    <row r="457" spans="1:4" x14ac:dyDescent="0.25">
      <c r="A457">
        <v>5050</v>
      </c>
      <c r="B457">
        <v>465</v>
      </c>
      <c r="C457">
        <v>10100</v>
      </c>
      <c r="D457">
        <v>92</v>
      </c>
    </row>
    <row r="458" spans="1:4" x14ac:dyDescent="0.25">
      <c r="A458">
        <v>5060</v>
      </c>
      <c r="B458">
        <v>466</v>
      </c>
      <c r="C458">
        <v>10120</v>
      </c>
      <c r="D458">
        <v>92.2</v>
      </c>
    </row>
    <row r="459" spans="1:4" x14ac:dyDescent="0.25">
      <c r="A459">
        <v>5070</v>
      </c>
      <c r="B459">
        <v>467</v>
      </c>
      <c r="C459">
        <v>10140</v>
      </c>
      <c r="D459">
        <v>92.4</v>
      </c>
    </row>
    <row r="460" spans="1:4" x14ac:dyDescent="0.25">
      <c r="A460">
        <v>5080</v>
      </c>
      <c r="B460">
        <v>468</v>
      </c>
      <c r="C460">
        <v>10160</v>
      </c>
      <c r="D460">
        <v>92.6</v>
      </c>
    </row>
    <row r="461" spans="1:4" x14ac:dyDescent="0.25">
      <c r="A461">
        <v>5090</v>
      </c>
      <c r="B461">
        <v>469</v>
      </c>
      <c r="C461">
        <v>10180</v>
      </c>
      <c r="D461">
        <v>92.8</v>
      </c>
    </row>
    <row r="462" spans="1:4" x14ac:dyDescent="0.25">
      <c r="A462">
        <v>5100</v>
      </c>
      <c r="B462">
        <v>470</v>
      </c>
      <c r="C462">
        <v>10200</v>
      </c>
      <c r="D462">
        <v>93</v>
      </c>
    </row>
    <row r="463" spans="1:4" x14ac:dyDescent="0.25">
      <c r="A463">
        <v>5110</v>
      </c>
      <c r="B463">
        <v>471</v>
      </c>
      <c r="C463">
        <v>10220</v>
      </c>
      <c r="D463">
        <v>93.2</v>
      </c>
    </row>
    <row r="464" spans="1:4" x14ac:dyDescent="0.25">
      <c r="A464">
        <v>5120</v>
      </c>
      <c r="B464">
        <v>472</v>
      </c>
      <c r="C464">
        <v>10240</v>
      </c>
      <c r="D464">
        <v>93.4</v>
      </c>
    </row>
    <row r="465" spans="1:4" x14ac:dyDescent="0.25">
      <c r="A465">
        <v>5130</v>
      </c>
      <c r="B465">
        <v>473</v>
      </c>
      <c r="C465">
        <v>10260</v>
      </c>
      <c r="D465">
        <v>93.6</v>
      </c>
    </row>
    <row r="466" spans="1:4" x14ac:dyDescent="0.25">
      <c r="A466">
        <v>5140</v>
      </c>
      <c r="B466">
        <v>474</v>
      </c>
      <c r="C466">
        <v>10280</v>
      </c>
      <c r="D466">
        <v>93.8</v>
      </c>
    </row>
    <row r="467" spans="1:4" x14ac:dyDescent="0.25">
      <c r="A467">
        <v>5150</v>
      </c>
      <c r="B467">
        <v>475</v>
      </c>
      <c r="C467">
        <v>10300</v>
      </c>
      <c r="D467">
        <v>94</v>
      </c>
    </row>
    <row r="468" spans="1:4" x14ac:dyDescent="0.25">
      <c r="A468">
        <v>5160</v>
      </c>
      <c r="B468">
        <v>476</v>
      </c>
      <c r="C468">
        <v>10320</v>
      </c>
      <c r="D468">
        <v>94.2</v>
      </c>
    </row>
    <row r="469" spans="1:4" x14ac:dyDescent="0.25">
      <c r="A469">
        <v>5170</v>
      </c>
      <c r="B469">
        <v>477</v>
      </c>
      <c r="C469">
        <v>10340</v>
      </c>
      <c r="D469">
        <v>94.4</v>
      </c>
    </row>
    <row r="470" spans="1:4" x14ac:dyDescent="0.25">
      <c r="A470">
        <v>5180</v>
      </c>
      <c r="B470">
        <v>478</v>
      </c>
      <c r="C470">
        <v>10360</v>
      </c>
      <c r="D470">
        <v>94.6</v>
      </c>
    </row>
    <row r="471" spans="1:4" x14ac:dyDescent="0.25">
      <c r="A471">
        <v>5190</v>
      </c>
      <c r="B471">
        <v>479</v>
      </c>
      <c r="C471">
        <v>10380</v>
      </c>
      <c r="D471">
        <v>94.8</v>
      </c>
    </row>
    <row r="472" spans="1:4" x14ac:dyDescent="0.25">
      <c r="A472">
        <v>5200</v>
      </c>
      <c r="B472">
        <v>480</v>
      </c>
      <c r="C472">
        <v>10400</v>
      </c>
      <c r="D472">
        <v>95</v>
      </c>
    </row>
    <row r="473" spans="1:4" x14ac:dyDescent="0.25">
      <c r="A473">
        <v>5210</v>
      </c>
      <c r="B473">
        <v>481</v>
      </c>
      <c r="C473">
        <v>10420</v>
      </c>
      <c r="D473">
        <v>95.2</v>
      </c>
    </row>
    <row r="474" spans="1:4" x14ac:dyDescent="0.25">
      <c r="A474">
        <v>5220</v>
      </c>
      <c r="B474">
        <v>482</v>
      </c>
      <c r="C474">
        <v>10440</v>
      </c>
      <c r="D474">
        <v>95.4</v>
      </c>
    </row>
    <row r="475" spans="1:4" x14ac:dyDescent="0.25">
      <c r="A475">
        <v>5230</v>
      </c>
      <c r="B475">
        <v>483</v>
      </c>
      <c r="C475">
        <v>10460</v>
      </c>
      <c r="D475">
        <v>95.6</v>
      </c>
    </row>
    <row r="476" spans="1:4" x14ac:dyDescent="0.25">
      <c r="A476">
        <v>5240</v>
      </c>
      <c r="B476">
        <v>484</v>
      </c>
      <c r="C476">
        <v>10480</v>
      </c>
      <c r="D476">
        <v>95.8</v>
      </c>
    </row>
    <row r="477" spans="1:4" x14ac:dyDescent="0.25">
      <c r="A477">
        <v>5250</v>
      </c>
      <c r="B477">
        <v>485</v>
      </c>
      <c r="C477">
        <v>10500</v>
      </c>
      <c r="D477">
        <v>96</v>
      </c>
    </row>
    <row r="478" spans="1:4" x14ac:dyDescent="0.25">
      <c r="A478">
        <v>5260</v>
      </c>
      <c r="B478">
        <v>486</v>
      </c>
      <c r="C478">
        <v>10520</v>
      </c>
      <c r="D478">
        <v>96.2</v>
      </c>
    </row>
    <row r="479" spans="1:4" x14ac:dyDescent="0.25">
      <c r="A479">
        <v>5270</v>
      </c>
      <c r="B479">
        <v>487</v>
      </c>
      <c r="C479">
        <v>10540</v>
      </c>
      <c r="D479">
        <v>96.4</v>
      </c>
    </row>
    <row r="480" spans="1:4" x14ac:dyDescent="0.25">
      <c r="A480">
        <v>5280</v>
      </c>
      <c r="B480">
        <v>488</v>
      </c>
      <c r="C480">
        <v>10560</v>
      </c>
      <c r="D480">
        <v>96.6</v>
      </c>
    </row>
    <row r="481" spans="1:4" x14ac:dyDescent="0.25">
      <c r="A481">
        <v>5290</v>
      </c>
      <c r="B481">
        <v>489</v>
      </c>
      <c r="C481">
        <v>10580</v>
      </c>
      <c r="D481">
        <v>96.8</v>
      </c>
    </row>
    <row r="482" spans="1:4" x14ac:dyDescent="0.25">
      <c r="A482">
        <v>5300</v>
      </c>
      <c r="B482">
        <v>490</v>
      </c>
      <c r="C482">
        <v>10600</v>
      </c>
      <c r="D482">
        <v>97</v>
      </c>
    </row>
    <row r="483" spans="1:4" x14ac:dyDescent="0.25">
      <c r="A483">
        <v>5310</v>
      </c>
      <c r="B483">
        <v>491</v>
      </c>
      <c r="C483">
        <v>10620</v>
      </c>
      <c r="D483">
        <v>97.2</v>
      </c>
    </row>
    <row r="484" spans="1:4" x14ac:dyDescent="0.25">
      <c r="A484">
        <v>5320</v>
      </c>
      <c r="B484">
        <v>492</v>
      </c>
      <c r="C484">
        <v>10640</v>
      </c>
      <c r="D484">
        <v>97.4</v>
      </c>
    </row>
    <row r="485" spans="1:4" x14ac:dyDescent="0.25">
      <c r="A485">
        <v>5330</v>
      </c>
      <c r="B485">
        <v>493</v>
      </c>
      <c r="C485">
        <v>10660</v>
      </c>
      <c r="D485">
        <v>97.6</v>
      </c>
    </row>
    <row r="486" spans="1:4" x14ac:dyDescent="0.25">
      <c r="A486">
        <v>5340</v>
      </c>
      <c r="B486">
        <v>494</v>
      </c>
      <c r="C486">
        <v>10680</v>
      </c>
      <c r="D486">
        <v>97.8</v>
      </c>
    </row>
    <row r="487" spans="1:4" x14ac:dyDescent="0.25">
      <c r="A487">
        <v>5350</v>
      </c>
      <c r="B487">
        <v>495</v>
      </c>
      <c r="C487">
        <v>10700</v>
      </c>
      <c r="D487">
        <v>98</v>
      </c>
    </row>
    <row r="488" spans="1:4" x14ac:dyDescent="0.25">
      <c r="A488">
        <v>5360</v>
      </c>
      <c r="B488">
        <v>496</v>
      </c>
      <c r="C488">
        <v>10720</v>
      </c>
      <c r="D488">
        <v>98.2</v>
      </c>
    </row>
    <row r="489" spans="1:4" x14ac:dyDescent="0.25">
      <c r="A489">
        <v>5370</v>
      </c>
      <c r="B489">
        <v>497</v>
      </c>
      <c r="C489">
        <v>10740</v>
      </c>
      <c r="D489">
        <v>98.4</v>
      </c>
    </row>
    <row r="490" spans="1:4" x14ac:dyDescent="0.25">
      <c r="A490">
        <v>5380</v>
      </c>
      <c r="B490">
        <v>498</v>
      </c>
      <c r="C490">
        <v>10760</v>
      </c>
      <c r="D490">
        <v>98.6</v>
      </c>
    </row>
    <row r="491" spans="1:4" x14ac:dyDescent="0.25">
      <c r="A491">
        <v>5390</v>
      </c>
      <c r="B491">
        <v>499</v>
      </c>
      <c r="C491">
        <v>10780</v>
      </c>
      <c r="D491">
        <v>98.8</v>
      </c>
    </row>
    <row r="492" spans="1:4" x14ac:dyDescent="0.25">
      <c r="A492">
        <v>5400</v>
      </c>
      <c r="B492">
        <v>500</v>
      </c>
      <c r="C492">
        <v>10800</v>
      </c>
      <c r="D492">
        <v>99</v>
      </c>
    </row>
    <row r="493" spans="1:4" x14ac:dyDescent="0.25">
      <c r="A493">
        <v>5410</v>
      </c>
      <c r="B493">
        <v>501</v>
      </c>
      <c r="C493">
        <v>10820</v>
      </c>
      <c r="D493">
        <v>99.2</v>
      </c>
    </row>
    <row r="494" spans="1:4" x14ac:dyDescent="0.25">
      <c r="A494">
        <v>5420</v>
      </c>
      <c r="B494">
        <v>502</v>
      </c>
      <c r="C494">
        <v>10840</v>
      </c>
      <c r="D494">
        <v>99.4</v>
      </c>
    </row>
    <row r="495" spans="1:4" x14ac:dyDescent="0.25">
      <c r="A495">
        <v>5430</v>
      </c>
      <c r="B495">
        <v>503</v>
      </c>
      <c r="C495">
        <v>10860</v>
      </c>
      <c r="D495">
        <v>99.6</v>
      </c>
    </row>
    <row r="496" spans="1:4" x14ac:dyDescent="0.25">
      <c r="A496">
        <v>5440</v>
      </c>
      <c r="B496">
        <v>504</v>
      </c>
      <c r="C496">
        <v>10880</v>
      </c>
      <c r="D496">
        <v>99.8</v>
      </c>
    </row>
    <row r="497" spans="1:4" x14ac:dyDescent="0.25">
      <c r="A497">
        <v>5450</v>
      </c>
      <c r="B497">
        <v>505</v>
      </c>
      <c r="C497">
        <v>10900</v>
      </c>
      <c r="D497">
        <v>100</v>
      </c>
    </row>
    <row r="498" spans="1:4" x14ac:dyDescent="0.25">
      <c r="A498">
        <v>5460</v>
      </c>
      <c r="B498">
        <v>506</v>
      </c>
      <c r="C498">
        <v>10920</v>
      </c>
      <c r="D498">
        <v>100.2</v>
      </c>
    </row>
    <row r="499" spans="1:4" x14ac:dyDescent="0.25">
      <c r="A499">
        <v>5470</v>
      </c>
      <c r="B499">
        <v>507</v>
      </c>
      <c r="C499">
        <v>10940</v>
      </c>
      <c r="D499">
        <v>100.4</v>
      </c>
    </row>
    <row r="500" spans="1:4" x14ac:dyDescent="0.25">
      <c r="A500">
        <v>5480</v>
      </c>
      <c r="B500">
        <v>508</v>
      </c>
      <c r="C500">
        <v>10960</v>
      </c>
      <c r="D500">
        <v>100.6</v>
      </c>
    </row>
    <row r="501" spans="1:4" x14ac:dyDescent="0.25">
      <c r="A501">
        <v>5490</v>
      </c>
      <c r="B501">
        <v>509</v>
      </c>
      <c r="C501">
        <v>10980</v>
      </c>
      <c r="D501">
        <v>100.8</v>
      </c>
    </row>
    <row r="502" spans="1:4" x14ac:dyDescent="0.25">
      <c r="A502">
        <v>5500</v>
      </c>
      <c r="B502">
        <v>510</v>
      </c>
      <c r="C502">
        <v>11000</v>
      </c>
      <c r="D502">
        <v>101</v>
      </c>
    </row>
    <row r="503" spans="1:4" x14ac:dyDescent="0.25">
      <c r="A503">
        <v>5510</v>
      </c>
      <c r="B503">
        <v>511</v>
      </c>
      <c r="C503">
        <v>11020</v>
      </c>
      <c r="D503">
        <v>101.2</v>
      </c>
    </row>
    <row r="504" spans="1:4" x14ac:dyDescent="0.25">
      <c r="A504">
        <v>5520</v>
      </c>
      <c r="B504">
        <v>512</v>
      </c>
      <c r="C504">
        <v>11040</v>
      </c>
      <c r="D504">
        <v>101.4</v>
      </c>
    </row>
    <row r="505" spans="1:4" x14ac:dyDescent="0.25">
      <c r="A505">
        <v>5530</v>
      </c>
      <c r="B505">
        <v>513</v>
      </c>
      <c r="C505">
        <v>11060</v>
      </c>
      <c r="D505">
        <v>101.6</v>
      </c>
    </row>
    <row r="506" spans="1:4" x14ac:dyDescent="0.25">
      <c r="A506">
        <v>5540</v>
      </c>
      <c r="B506">
        <v>514</v>
      </c>
      <c r="C506">
        <v>11080</v>
      </c>
      <c r="D506">
        <v>101.8</v>
      </c>
    </row>
    <row r="507" spans="1:4" x14ac:dyDescent="0.25">
      <c r="A507">
        <v>5550</v>
      </c>
      <c r="B507">
        <v>515</v>
      </c>
      <c r="C507">
        <v>11100</v>
      </c>
      <c r="D507">
        <v>102</v>
      </c>
    </row>
    <row r="508" spans="1:4" x14ac:dyDescent="0.25">
      <c r="A508">
        <v>5560</v>
      </c>
      <c r="B508">
        <v>516</v>
      </c>
      <c r="C508">
        <v>11120</v>
      </c>
      <c r="D508">
        <v>102.2</v>
      </c>
    </row>
    <row r="509" spans="1:4" x14ac:dyDescent="0.25">
      <c r="A509">
        <v>5570</v>
      </c>
      <c r="B509">
        <v>517</v>
      </c>
      <c r="C509">
        <v>11140</v>
      </c>
      <c r="D509">
        <v>102.4</v>
      </c>
    </row>
    <row r="510" spans="1:4" x14ac:dyDescent="0.25">
      <c r="A510">
        <v>5580</v>
      </c>
      <c r="B510">
        <v>518</v>
      </c>
      <c r="C510">
        <v>11160</v>
      </c>
      <c r="D510">
        <v>102.6</v>
      </c>
    </row>
    <row r="511" spans="1:4" x14ac:dyDescent="0.25">
      <c r="A511">
        <v>5590</v>
      </c>
      <c r="B511">
        <v>519</v>
      </c>
      <c r="C511">
        <v>11180</v>
      </c>
      <c r="D511">
        <v>102.8</v>
      </c>
    </row>
    <row r="512" spans="1:4" x14ac:dyDescent="0.25">
      <c r="A512">
        <v>5600</v>
      </c>
      <c r="B512">
        <v>520</v>
      </c>
      <c r="C512">
        <v>11200</v>
      </c>
      <c r="D512">
        <v>103</v>
      </c>
    </row>
    <row r="513" spans="1:4" x14ac:dyDescent="0.25">
      <c r="A513">
        <v>5610</v>
      </c>
      <c r="B513">
        <v>521</v>
      </c>
      <c r="C513">
        <v>11220</v>
      </c>
      <c r="D513">
        <v>103.2</v>
      </c>
    </row>
    <row r="514" spans="1:4" x14ac:dyDescent="0.25">
      <c r="A514">
        <v>5620</v>
      </c>
      <c r="B514">
        <v>522</v>
      </c>
      <c r="C514">
        <v>11240</v>
      </c>
      <c r="D514">
        <v>103.4</v>
      </c>
    </row>
    <row r="515" spans="1:4" x14ac:dyDescent="0.25">
      <c r="A515">
        <v>5630</v>
      </c>
      <c r="B515">
        <v>523</v>
      </c>
      <c r="C515">
        <v>11260</v>
      </c>
      <c r="D515">
        <v>103.6</v>
      </c>
    </row>
    <row r="516" spans="1:4" x14ac:dyDescent="0.25">
      <c r="A516">
        <v>5640</v>
      </c>
      <c r="B516">
        <v>524</v>
      </c>
      <c r="C516">
        <v>11280</v>
      </c>
      <c r="D516">
        <v>103.8</v>
      </c>
    </row>
    <row r="517" spans="1:4" x14ac:dyDescent="0.25">
      <c r="A517">
        <v>5650</v>
      </c>
      <c r="B517">
        <v>525</v>
      </c>
      <c r="C517">
        <v>11300</v>
      </c>
      <c r="D517">
        <v>104</v>
      </c>
    </row>
    <row r="518" spans="1:4" x14ac:dyDescent="0.25">
      <c r="A518">
        <v>5660</v>
      </c>
      <c r="B518">
        <v>526</v>
      </c>
      <c r="C518">
        <v>11320</v>
      </c>
      <c r="D518">
        <v>104.2</v>
      </c>
    </row>
    <row r="519" spans="1:4" x14ac:dyDescent="0.25">
      <c r="A519">
        <v>5670</v>
      </c>
      <c r="B519">
        <v>527</v>
      </c>
      <c r="C519">
        <v>11340</v>
      </c>
      <c r="D519">
        <v>104.4</v>
      </c>
    </row>
    <row r="520" spans="1:4" x14ac:dyDescent="0.25">
      <c r="A520">
        <v>5680</v>
      </c>
      <c r="B520">
        <v>528</v>
      </c>
      <c r="C520">
        <v>11360</v>
      </c>
      <c r="D520">
        <v>104.6</v>
      </c>
    </row>
    <row r="521" spans="1:4" x14ac:dyDescent="0.25">
      <c r="A521">
        <v>5690</v>
      </c>
      <c r="B521">
        <v>529</v>
      </c>
      <c r="C521">
        <v>11380</v>
      </c>
      <c r="D521">
        <v>104.8</v>
      </c>
    </row>
    <row r="522" spans="1:4" x14ac:dyDescent="0.25">
      <c r="A522">
        <v>5700</v>
      </c>
      <c r="B522">
        <v>530</v>
      </c>
      <c r="C522">
        <v>11400</v>
      </c>
      <c r="D522">
        <v>105</v>
      </c>
    </row>
    <row r="523" spans="1:4" x14ac:dyDescent="0.25">
      <c r="A523">
        <v>5710</v>
      </c>
      <c r="B523">
        <v>531</v>
      </c>
      <c r="C523">
        <v>11420</v>
      </c>
      <c r="D523">
        <v>105.2</v>
      </c>
    </row>
    <row r="524" spans="1:4" x14ac:dyDescent="0.25">
      <c r="A524">
        <v>5720</v>
      </c>
      <c r="B524">
        <v>532</v>
      </c>
      <c r="C524">
        <v>11440</v>
      </c>
      <c r="D524">
        <v>105.4</v>
      </c>
    </row>
    <row r="525" spans="1:4" x14ac:dyDescent="0.25">
      <c r="A525">
        <v>5730</v>
      </c>
      <c r="B525">
        <v>533</v>
      </c>
      <c r="C525">
        <v>11460</v>
      </c>
      <c r="D525">
        <v>105.6</v>
      </c>
    </row>
    <row r="526" spans="1:4" x14ac:dyDescent="0.25">
      <c r="A526">
        <v>5740</v>
      </c>
      <c r="B526">
        <v>534</v>
      </c>
      <c r="C526">
        <v>11480</v>
      </c>
      <c r="D526">
        <v>105.8</v>
      </c>
    </row>
    <row r="527" spans="1:4" x14ac:dyDescent="0.25">
      <c r="A527">
        <v>5750</v>
      </c>
      <c r="B527">
        <v>535</v>
      </c>
      <c r="C527">
        <v>11500</v>
      </c>
      <c r="D527">
        <v>106</v>
      </c>
    </row>
    <row r="528" spans="1:4" x14ac:dyDescent="0.25">
      <c r="A528">
        <v>5760</v>
      </c>
      <c r="B528">
        <v>536</v>
      </c>
      <c r="C528">
        <v>11520</v>
      </c>
      <c r="D528">
        <v>106.2</v>
      </c>
    </row>
    <row r="529" spans="1:4" x14ac:dyDescent="0.25">
      <c r="A529">
        <v>5770</v>
      </c>
      <c r="B529">
        <v>537</v>
      </c>
      <c r="C529">
        <v>11540</v>
      </c>
      <c r="D529">
        <v>106.4</v>
      </c>
    </row>
    <row r="530" spans="1:4" x14ac:dyDescent="0.25">
      <c r="A530">
        <v>5780</v>
      </c>
      <c r="B530">
        <v>538</v>
      </c>
      <c r="C530">
        <v>11560</v>
      </c>
      <c r="D530">
        <v>106.6</v>
      </c>
    </row>
    <row r="531" spans="1:4" x14ac:dyDescent="0.25">
      <c r="A531">
        <v>5790</v>
      </c>
      <c r="B531">
        <v>539</v>
      </c>
      <c r="C531">
        <v>11580</v>
      </c>
      <c r="D531">
        <v>106.8</v>
      </c>
    </row>
    <row r="532" spans="1:4" x14ac:dyDescent="0.25">
      <c r="A532">
        <v>5800</v>
      </c>
      <c r="B532">
        <v>540</v>
      </c>
      <c r="C532">
        <v>11600</v>
      </c>
      <c r="D532">
        <v>107</v>
      </c>
    </row>
    <row r="533" spans="1:4" x14ac:dyDescent="0.25">
      <c r="A533">
        <v>5810</v>
      </c>
      <c r="B533">
        <v>541</v>
      </c>
      <c r="C533">
        <v>11620</v>
      </c>
      <c r="D533">
        <v>107.2</v>
      </c>
    </row>
    <row r="534" spans="1:4" x14ac:dyDescent="0.25">
      <c r="A534">
        <v>5820</v>
      </c>
      <c r="B534">
        <v>542</v>
      </c>
      <c r="C534">
        <v>11640</v>
      </c>
      <c r="D534">
        <v>107.4</v>
      </c>
    </row>
    <row r="535" spans="1:4" x14ac:dyDescent="0.25">
      <c r="A535">
        <v>5830</v>
      </c>
      <c r="B535">
        <v>543</v>
      </c>
      <c r="C535">
        <v>11660</v>
      </c>
      <c r="D535">
        <v>107.6</v>
      </c>
    </row>
    <row r="536" spans="1:4" x14ac:dyDescent="0.25">
      <c r="A536">
        <v>5840</v>
      </c>
      <c r="B536">
        <v>544</v>
      </c>
      <c r="C536">
        <v>11680</v>
      </c>
      <c r="D536">
        <v>107.8</v>
      </c>
    </row>
    <row r="537" spans="1:4" x14ac:dyDescent="0.25">
      <c r="A537">
        <v>5850</v>
      </c>
      <c r="B537">
        <v>545</v>
      </c>
      <c r="C537">
        <v>11700</v>
      </c>
      <c r="D537">
        <v>108</v>
      </c>
    </row>
    <row r="538" spans="1:4" x14ac:dyDescent="0.25">
      <c r="A538">
        <v>5860</v>
      </c>
      <c r="B538">
        <v>546</v>
      </c>
      <c r="C538">
        <v>11720</v>
      </c>
      <c r="D538">
        <v>108.2</v>
      </c>
    </row>
    <row r="539" spans="1:4" x14ac:dyDescent="0.25">
      <c r="A539">
        <v>5870</v>
      </c>
      <c r="B539">
        <v>547</v>
      </c>
      <c r="C539">
        <v>11740</v>
      </c>
      <c r="D539">
        <v>108.4</v>
      </c>
    </row>
    <row r="540" spans="1:4" x14ac:dyDescent="0.25">
      <c r="A540">
        <v>5880</v>
      </c>
      <c r="B540">
        <v>548</v>
      </c>
      <c r="C540">
        <v>11760</v>
      </c>
      <c r="D540">
        <v>108.6</v>
      </c>
    </row>
    <row r="541" spans="1:4" x14ac:dyDescent="0.25">
      <c r="A541">
        <v>5890</v>
      </c>
      <c r="B541">
        <v>549</v>
      </c>
      <c r="C541">
        <v>11780</v>
      </c>
      <c r="D541">
        <v>108.8</v>
      </c>
    </row>
    <row r="542" spans="1:4" x14ac:dyDescent="0.25">
      <c r="A542">
        <v>5900</v>
      </c>
      <c r="B542">
        <v>550</v>
      </c>
      <c r="C542">
        <v>11800</v>
      </c>
      <c r="D542">
        <v>109</v>
      </c>
    </row>
    <row r="543" spans="1:4" x14ac:dyDescent="0.25">
      <c r="A543">
        <v>5910</v>
      </c>
      <c r="B543">
        <v>551</v>
      </c>
      <c r="C543">
        <v>11820</v>
      </c>
      <c r="D543">
        <v>109.2</v>
      </c>
    </row>
    <row r="544" spans="1:4" x14ac:dyDescent="0.25">
      <c r="A544">
        <v>5920</v>
      </c>
      <c r="B544">
        <v>552</v>
      </c>
      <c r="C544">
        <v>11840</v>
      </c>
      <c r="D544">
        <v>109.4</v>
      </c>
    </row>
    <row r="545" spans="1:4" x14ac:dyDescent="0.25">
      <c r="A545">
        <v>5930</v>
      </c>
      <c r="B545">
        <v>553</v>
      </c>
      <c r="C545">
        <v>11860</v>
      </c>
      <c r="D545">
        <v>109.6</v>
      </c>
    </row>
    <row r="546" spans="1:4" x14ac:dyDescent="0.25">
      <c r="A546">
        <v>5940</v>
      </c>
      <c r="B546">
        <v>554</v>
      </c>
      <c r="C546">
        <v>11880</v>
      </c>
      <c r="D546">
        <v>109.8</v>
      </c>
    </row>
    <row r="547" spans="1:4" x14ac:dyDescent="0.25">
      <c r="A547">
        <v>5950</v>
      </c>
      <c r="B547">
        <v>555</v>
      </c>
      <c r="C547">
        <v>11900</v>
      </c>
      <c r="D547">
        <v>110</v>
      </c>
    </row>
    <row r="548" spans="1:4" x14ac:dyDescent="0.25">
      <c r="A548">
        <v>5960</v>
      </c>
      <c r="B548">
        <v>556</v>
      </c>
      <c r="C548">
        <v>11920</v>
      </c>
      <c r="D548">
        <v>110.2</v>
      </c>
    </row>
    <row r="549" spans="1:4" x14ac:dyDescent="0.25">
      <c r="A549">
        <v>5970</v>
      </c>
      <c r="B549">
        <v>557</v>
      </c>
      <c r="C549">
        <v>11940</v>
      </c>
      <c r="D549">
        <v>110.4</v>
      </c>
    </row>
    <row r="550" spans="1:4" x14ac:dyDescent="0.25">
      <c r="A550">
        <v>5980</v>
      </c>
      <c r="B550">
        <v>558</v>
      </c>
      <c r="C550">
        <v>11960</v>
      </c>
      <c r="D550">
        <v>110.6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91"/>
  <sheetViews>
    <sheetView topLeftCell="M270" workbookViewId="0">
      <selection activeCell="P291" sqref="P291"/>
    </sheetView>
  </sheetViews>
  <sheetFormatPr defaultRowHeight="15" x14ac:dyDescent="0.25"/>
  <cols>
    <col min="1" max="1" width="15.28515625" bestFit="1" customWidth="1"/>
    <col min="2" max="2" width="9.5703125" bestFit="1" customWidth="1"/>
    <col min="3" max="3" width="10.7109375" bestFit="1" customWidth="1"/>
    <col min="4" max="4" width="25.140625" bestFit="1" customWidth="1"/>
    <col min="5" max="7" width="25.140625" hidden="1" customWidth="1"/>
    <col min="8" max="8" width="30.85546875" hidden="1" customWidth="1"/>
    <col min="9" max="9" width="36.28515625" hidden="1" customWidth="1"/>
    <col min="10" max="10" width="35.85546875" hidden="1" customWidth="1"/>
    <col min="11" max="11" width="32.85546875" customWidth="1"/>
    <col min="12" max="12" width="30.85546875" bestFit="1" customWidth="1"/>
    <col min="13" max="13" width="27.85546875" bestFit="1" customWidth="1"/>
    <col min="14" max="14" width="34.5703125" bestFit="1" customWidth="1"/>
    <col min="15" max="16" width="34.42578125" bestFit="1" customWidth="1"/>
    <col min="17" max="17" width="33.5703125" bestFit="1" customWidth="1"/>
  </cols>
  <sheetData>
    <row r="1" spans="1:17" x14ac:dyDescent="0.25">
      <c r="A1" t="s">
        <v>27</v>
      </c>
      <c r="B1" t="s">
        <v>1</v>
      </c>
      <c r="C1" t="s">
        <v>3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</row>
    <row r="2" spans="1:17" x14ac:dyDescent="0.25">
      <c r="A2">
        <v>500</v>
      </c>
      <c r="B2">
        <v>10</v>
      </c>
      <c r="C2">
        <v>1000</v>
      </c>
      <c r="D2">
        <v>1</v>
      </c>
      <c r="E2">
        <f t="shared" ref="E2:E65" si="0">D2*10^6*PI()*((A2/1000)^2-((A2-B2)/1000)^2)</f>
        <v>31101.767270539014</v>
      </c>
      <c r="F2">
        <f t="shared" ref="F2:F65" si="1">PI()/4*((A2/1000)^4-((A2-B2)/1000)^4)</f>
        <v>3.8107440348227909E-3</v>
      </c>
      <c r="G2">
        <f>E2*(C2/1000)^3/(3*'Material Data Input'!$B$19*10^6*Output!F2)*1000</f>
        <v>1.3602666122560029E-2</v>
      </c>
      <c r="H2">
        <v>0.19574511149020499</v>
      </c>
      <c r="I2">
        <v>0.19231794774532299</v>
      </c>
      <c r="J2">
        <v>1.8038291143186901E-4</v>
      </c>
      <c r="K2">
        <v>1.70589912158902E-4</v>
      </c>
      <c r="L2">
        <v>12.8938123251777</v>
      </c>
      <c r="M2">
        <v>13.2888054847717</v>
      </c>
      <c r="N2" s="1">
        <v>-4.5234891388190499E-9</v>
      </c>
      <c r="O2">
        <v>-6223.48258383136</v>
      </c>
      <c r="P2" s="1">
        <v>2.5959934646380102E-7</v>
      </c>
      <c r="Q2">
        <v>31117.4061311121</v>
      </c>
    </row>
    <row r="3" spans="1:17" x14ac:dyDescent="0.25">
      <c r="A3">
        <v>510</v>
      </c>
      <c r="B3">
        <v>11</v>
      </c>
      <c r="C3">
        <v>1020</v>
      </c>
      <c r="D3">
        <v>1.2</v>
      </c>
      <c r="E3">
        <f t="shared" si="0"/>
        <v>41842.244234631726</v>
      </c>
      <c r="F3">
        <f t="shared" si="1"/>
        <v>4.4379017462698421E-3</v>
      </c>
      <c r="G3">
        <f>E3*(C3/1000)^3/(3*'Material Data Input'!$B$19*10^6*Output!F3)*1000</f>
        <v>1.6675795176202761E-2</v>
      </c>
      <c r="H3">
        <v>0.25101488640756903</v>
      </c>
      <c r="I3">
        <v>0.24491095542907701</v>
      </c>
      <c r="J3">
        <v>2.3756900918669999E-4</v>
      </c>
      <c r="K3">
        <v>2.28121723921503E-4</v>
      </c>
      <c r="L3">
        <v>17.016162660402099</v>
      </c>
      <c r="M3">
        <v>17.8796997070312</v>
      </c>
      <c r="N3" s="1">
        <v>2.4252096864074701E-7</v>
      </c>
      <c r="O3">
        <v>-8368.2704736894593</v>
      </c>
      <c r="P3" s="1">
        <v>-6.8915824158466396E-9</v>
      </c>
      <c r="Q3">
        <v>41841.359078656998</v>
      </c>
    </row>
    <row r="4" spans="1:17" x14ac:dyDescent="0.25">
      <c r="A4">
        <v>520</v>
      </c>
      <c r="B4">
        <v>12</v>
      </c>
      <c r="C4">
        <v>1040</v>
      </c>
      <c r="D4">
        <v>1.4</v>
      </c>
      <c r="E4">
        <f t="shared" si="0"/>
        <v>54256.56176455722</v>
      </c>
      <c r="F4">
        <f t="shared" si="1"/>
        <v>5.1201142243473188E-3</v>
      </c>
      <c r="G4">
        <f>E4*(C4/1000)^3/(3*'Material Data Input'!$B$19*10^6*Output!F4)*1000</f>
        <v>1.9866501155550161E-2</v>
      </c>
      <c r="H4">
        <v>0.32432085930295601</v>
      </c>
      <c r="I4">
        <v>0.32016524672508201</v>
      </c>
      <c r="J4">
        <v>3.3224061674748802E-4</v>
      </c>
      <c r="K4">
        <v>2.9546586059344299E-4</v>
      </c>
      <c r="L4">
        <v>24.037763793445102</v>
      </c>
      <c r="M4">
        <v>24.590445836385001</v>
      </c>
      <c r="N4" s="1">
        <v>2.3977804630703699E-8</v>
      </c>
      <c r="O4">
        <v>-10851.4382790175</v>
      </c>
      <c r="P4" s="1">
        <v>1.1555038440747E-5</v>
      </c>
      <c r="Q4">
        <v>54257.210066719803</v>
      </c>
    </row>
    <row r="5" spans="1:17" x14ac:dyDescent="0.25">
      <c r="A5">
        <v>530</v>
      </c>
      <c r="B5">
        <v>13</v>
      </c>
      <c r="C5">
        <v>1060</v>
      </c>
      <c r="D5">
        <v>1.6</v>
      </c>
      <c r="E5">
        <f t="shared" si="0"/>
        <v>68416.348172817277</v>
      </c>
      <c r="F5">
        <f t="shared" si="1"/>
        <v>5.8601702325794622E-3</v>
      </c>
      <c r="G5">
        <f>E5*(C5/1000)^3/(3*'Material Data Input'!$B$19*10^6*Output!F5)*1000</f>
        <v>2.3174800418590411E-2</v>
      </c>
      <c r="H5">
        <v>0.37343664686095102</v>
      </c>
      <c r="I5">
        <v>0.36812782287597601</v>
      </c>
      <c r="J5">
        <v>3.7146893252308101E-4</v>
      </c>
      <c r="K5">
        <v>3.31004868106295E-4</v>
      </c>
      <c r="L5">
        <v>26.8743592970763</v>
      </c>
      <c r="M5">
        <v>27.4464314778645</v>
      </c>
      <c r="N5" s="1">
        <v>5.1860070016118698E-7</v>
      </c>
      <c r="O5">
        <v>-13683.396210647001</v>
      </c>
      <c r="P5" s="1">
        <v>8.7860030362207908E-9</v>
      </c>
      <c r="Q5">
        <v>68417.0188233402</v>
      </c>
    </row>
    <row r="6" spans="1:17" x14ac:dyDescent="0.25">
      <c r="A6">
        <v>540</v>
      </c>
      <c r="B6">
        <v>14</v>
      </c>
      <c r="C6">
        <v>1080</v>
      </c>
      <c r="D6">
        <v>1.8</v>
      </c>
      <c r="E6">
        <f t="shared" si="0"/>
        <v>84393.231771913284</v>
      </c>
      <c r="F6">
        <f t="shared" si="1"/>
        <v>6.6609233581133055E-3</v>
      </c>
      <c r="G6">
        <f>E6*(C6/1000)^3/(3*'Material Data Input'!$B$19*10^6*Output!F6)*1000</f>
        <v>2.6600708106624245E-2</v>
      </c>
      <c r="H6">
        <v>0.42934845382299403</v>
      </c>
      <c r="I6">
        <v>0.42359533905982899</v>
      </c>
      <c r="J6">
        <v>3.8506317650899199E-4</v>
      </c>
      <c r="K6">
        <v>3.53939773049205E-4</v>
      </c>
      <c r="L6">
        <v>27.897617703248802</v>
      </c>
      <c r="M6">
        <v>27.820853233337399</v>
      </c>
      <c r="N6" s="1">
        <v>9.5042196335271001E-11</v>
      </c>
      <c r="O6">
        <v>-16878.607191419</v>
      </c>
      <c r="P6" s="1">
        <v>-1.15372642994771E-7</v>
      </c>
      <c r="Q6">
        <v>84393.069194807802</v>
      </c>
    </row>
    <row r="7" spans="1:17" x14ac:dyDescent="0.25">
      <c r="A7">
        <v>550</v>
      </c>
      <c r="B7">
        <v>15</v>
      </c>
      <c r="C7">
        <v>1100</v>
      </c>
      <c r="D7">
        <v>2</v>
      </c>
      <c r="E7">
        <f t="shared" si="0"/>
        <v>102258.84087434801</v>
      </c>
      <c r="F7">
        <f t="shared" si="1"/>
        <v>7.525292011718818E-3</v>
      </c>
      <c r="G7">
        <f>E7*(C7/1000)^3/(3*'Material Data Input'!$B$19*10^6*Output!F7)*1000</f>
        <v>3.014423825498606E-2</v>
      </c>
      <c r="H7">
        <v>0.47502380440532299</v>
      </c>
      <c r="I7">
        <v>0.46825999021530101</v>
      </c>
      <c r="J7">
        <v>4.4425358646549198E-4</v>
      </c>
      <c r="K7">
        <v>4.0044945490080798E-4</v>
      </c>
      <c r="L7">
        <v>32.108532012613701</v>
      </c>
      <c r="M7">
        <v>32.409519195556598</v>
      </c>
      <c r="N7" s="1">
        <v>6.5676533722580601E-7</v>
      </c>
      <c r="O7">
        <v>-20451.911616796198</v>
      </c>
      <c r="P7" s="1">
        <v>-2.4708724879474099E-6</v>
      </c>
      <c r="Q7">
        <v>102259.641586165</v>
      </c>
    </row>
    <row r="8" spans="1:17" x14ac:dyDescent="0.25">
      <c r="A8">
        <v>560</v>
      </c>
      <c r="B8">
        <v>16</v>
      </c>
      <c r="C8">
        <v>1120</v>
      </c>
      <c r="D8">
        <v>2.2000000000000002</v>
      </c>
      <c r="E8">
        <f t="shared" si="0"/>
        <v>122084.80379262232</v>
      </c>
      <c r="F8">
        <f t="shared" si="1"/>
        <v>8.4562594277886108E-3</v>
      </c>
      <c r="G8">
        <f>E8*(C8/1000)^3/(3*'Material Data Input'!$B$19*10^6*Output!F8)*1000</f>
        <v>3.3805403891922201E-2</v>
      </c>
      <c r="H8">
        <v>0.53102833633130897</v>
      </c>
      <c r="I8">
        <v>0.522896409034729</v>
      </c>
      <c r="J8">
        <v>4.7622380467752601E-4</v>
      </c>
      <c r="K8">
        <v>4.32900221009428E-4</v>
      </c>
      <c r="L8">
        <v>34.335941977196804</v>
      </c>
      <c r="M8">
        <v>35.200347900390597</v>
      </c>
      <c r="N8" s="1">
        <v>-8.3369400272204003E-10</v>
      </c>
      <c r="O8">
        <v>-24417.092497209302</v>
      </c>
      <c r="P8" s="1">
        <v>7.8907651186455007E-6</v>
      </c>
      <c r="Q8">
        <v>122085.41132270099</v>
      </c>
    </row>
    <row r="9" spans="1:17" x14ac:dyDescent="0.25">
      <c r="A9">
        <v>570</v>
      </c>
      <c r="B9">
        <v>17</v>
      </c>
      <c r="C9">
        <v>1140</v>
      </c>
      <c r="D9">
        <v>2.4</v>
      </c>
      <c r="E9">
        <f t="shared" si="0"/>
        <v>143942.74883923793</v>
      </c>
      <c r="F9">
        <f t="shared" si="1"/>
        <v>9.4568736643382244E-3</v>
      </c>
      <c r="G9">
        <f>E9*(C9/1000)^3/(3*'Material Data Input'!$B$19*10^6*Output!F9)*1000</f>
        <v>3.7584217127074424E-2</v>
      </c>
      <c r="H9">
        <v>0.58248095111836695</v>
      </c>
      <c r="I9">
        <v>0.57352024316787698</v>
      </c>
      <c r="J9">
        <v>5.0708226626738895E-4</v>
      </c>
      <c r="K9">
        <v>4.5691054159154401E-4</v>
      </c>
      <c r="L9">
        <v>36.693600242562503</v>
      </c>
      <c r="M9">
        <v>35.339178085327099</v>
      </c>
      <c r="N9" s="1">
        <v>8.3845657172787395E-7</v>
      </c>
      <c r="O9">
        <v>-28788.704488694999</v>
      </c>
      <c r="P9" s="1">
        <v>-1.2057168419232701E-6</v>
      </c>
      <c r="Q9">
        <v>143943.63263132199</v>
      </c>
    </row>
    <row r="10" spans="1:17" x14ac:dyDescent="0.25">
      <c r="A10">
        <v>580</v>
      </c>
      <c r="B10">
        <v>18</v>
      </c>
      <c r="C10">
        <v>1160</v>
      </c>
      <c r="D10">
        <v>2.6</v>
      </c>
      <c r="E10">
        <f t="shared" si="0"/>
        <v>167904.30432669789</v>
      </c>
      <c r="F10">
        <f t="shared" si="1"/>
        <v>1.0530247603006034E-2</v>
      </c>
      <c r="G10">
        <f>E10*(C10/1000)^3/(3*'Material Data Input'!$B$19*10^6*Output!F10)*1000</f>
        <v>4.1480689230819545E-2</v>
      </c>
      <c r="H10">
        <v>0.63751119474453</v>
      </c>
      <c r="I10">
        <v>0.62840533256530695</v>
      </c>
      <c r="J10">
        <v>5.3319174912758096E-4</v>
      </c>
      <c r="K10">
        <v>4.8815012754251498E-4</v>
      </c>
      <c r="L10">
        <v>38.381698510914497</v>
      </c>
      <c r="M10">
        <v>37.494899749755803</v>
      </c>
      <c r="N10" s="1">
        <v>-1.2931101878166299E-7</v>
      </c>
      <c r="O10">
        <v>-33581.004634593701</v>
      </c>
      <c r="P10" s="1">
        <v>-2.31631429414846E-6</v>
      </c>
      <c r="Q10">
        <v>167905.05913359101</v>
      </c>
    </row>
    <row r="11" spans="1:17" x14ac:dyDescent="0.25">
      <c r="A11">
        <v>590</v>
      </c>
      <c r="B11">
        <v>19</v>
      </c>
      <c r="C11">
        <v>1180</v>
      </c>
      <c r="D11">
        <v>2.8</v>
      </c>
      <c r="E11">
        <f t="shared" si="0"/>
        <v>194041.09856750423</v>
      </c>
      <c r="F11">
        <f t="shared" si="1"/>
        <v>1.1679558949053205E-2</v>
      </c>
      <c r="G11">
        <f>E11*(C11/1000)^3/(3*'Material Data Input'!$B$19*10^6*Output!F11)*1000</f>
        <v>4.5494830705544775E-2</v>
      </c>
      <c r="H11">
        <v>0.69235077371193798</v>
      </c>
      <c r="I11">
        <v>0.68192291259765603</v>
      </c>
      <c r="J11">
        <v>5.5808704928494903E-4</v>
      </c>
      <c r="K11">
        <v>5.1578809507191105E-4</v>
      </c>
      <c r="L11">
        <v>40.426846590500197</v>
      </c>
      <c r="M11">
        <v>41.349076588948499</v>
      </c>
      <c r="N11" s="1">
        <v>-1.8292513459527899E-7</v>
      </c>
      <c r="O11">
        <v>-38808.378301803998</v>
      </c>
      <c r="P11" s="1">
        <v>-6.5777544477896299E-7</v>
      </c>
      <c r="Q11">
        <v>194041.95182677999</v>
      </c>
    </row>
    <row r="12" spans="1:17" x14ac:dyDescent="0.25">
      <c r="A12">
        <v>600</v>
      </c>
      <c r="B12">
        <v>20</v>
      </c>
      <c r="C12">
        <v>1200</v>
      </c>
      <c r="D12">
        <v>3</v>
      </c>
      <c r="E12">
        <f t="shared" si="0"/>
        <v>222424.75987415746</v>
      </c>
      <c r="F12">
        <f t="shared" si="1"/>
        <v>1.2908050231363608E-2</v>
      </c>
      <c r="G12">
        <f>E12*(C12/1000)^3/(3*'Material Data Input'!$B$19*10^6*Output!F12)*1000</f>
        <v>4.9626651349798954E-2</v>
      </c>
      <c r="H12">
        <v>0.74853147762040595</v>
      </c>
      <c r="I12">
        <v>0.73685115575790405</v>
      </c>
      <c r="J12">
        <v>5.8369405451230705E-4</v>
      </c>
      <c r="K12">
        <v>5.5383882136084096E-4</v>
      </c>
      <c r="L12">
        <v>42.282567285283399</v>
      </c>
      <c r="M12">
        <v>42.354869842529297</v>
      </c>
      <c r="N12" s="1">
        <v>-1.5301583289328801E-7</v>
      </c>
      <c r="O12">
        <v>-44485.103505616702</v>
      </c>
      <c r="P12" s="1">
        <v>-8.2258526390432899E-7</v>
      </c>
      <c r="Q12">
        <v>222425.61355655899</v>
      </c>
    </row>
    <row r="13" spans="1:17" x14ac:dyDescent="0.25">
      <c r="A13">
        <v>610</v>
      </c>
      <c r="B13">
        <v>21</v>
      </c>
      <c r="C13">
        <v>1220</v>
      </c>
      <c r="D13">
        <v>3.2</v>
      </c>
      <c r="E13">
        <f t="shared" si="0"/>
        <v>253126.91655915973</v>
      </c>
      <c r="F13">
        <f t="shared" si="1"/>
        <v>1.4219028802444017E-2</v>
      </c>
      <c r="G13">
        <f>E13*(C13/1000)^3/(3*'Material Data Input'!$B$19*10^6*Output!F13)*1000</f>
        <v>5.3876160316133605E-2</v>
      </c>
      <c r="H13">
        <v>0.80516674444580905</v>
      </c>
      <c r="I13">
        <v>0.79242759943008401</v>
      </c>
      <c r="J13">
        <v>6.1800409457646299E-4</v>
      </c>
      <c r="K13">
        <v>5.7678055600263102E-4</v>
      </c>
      <c r="L13">
        <v>44.766839134260998</v>
      </c>
      <c r="M13">
        <v>45.419294993082602</v>
      </c>
      <c r="N13" s="1">
        <v>-8.0194587326332101E-7</v>
      </c>
      <c r="O13">
        <v>-50625.532671311397</v>
      </c>
      <c r="P13" s="1">
        <v>-4.12356251899836E-6</v>
      </c>
      <c r="Q13">
        <v>253127.885482796</v>
      </c>
    </row>
    <row r="14" spans="1:17" x14ac:dyDescent="0.25">
      <c r="A14">
        <v>620</v>
      </c>
      <c r="B14">
        <v>22</v>
      </c>
      <c r="C14">
        <v>1240</v>
      </c>
      <c r="D14">
        <v>3.4</v>
      </c>
      <c r="E14">
        <f t="shared" si="0"/>
        <v>286219.19693501358</v>
      </c>
      <c r="F14">
        <f t="shared" si="1"/>
        <v>1.5615866838424095E-2</v>
      </c>
      <c r="G14">
        <f>E14*(C14/1000)^3/(3*'Material Data Input'!$B$19*10^6*Output!F14)*1000</f>
        <v>5.8243366163345078E-2</v>
      </c>
      <c r="H14">
        <v>0.86234399508995196</v>
      </c>
      <c r="I14">
        <v>0.84883493185043302</v>
      </c>
      <c r="J14">
        <v>6.5344539082919496E-4</v>
      </c>
      <c r="K14">
        <v>6.0430093435570598E-4</v>
      </c>
      <c r="L14">
        <v>47.2282967409961</v>
      </c>
      <c r="M14">
        <v>47.530804951985601</v>
      </c>
      <c r="N14" s="1">
        <v>-1.0745517897703301E-6</v>
      </c>
      <c r="O14">
        <v>-57244.007820098203</v>
      </c>
      <c r="P14" s="1">
        <v>-7.4462732300162298E-6</v>
      </c>
      <c r="Q14">
        <v>286220.42041225702</v>
      </c>
    </row>
    <row r="15" spans="1:17" x14ac:dyDescent="0.25">
      <c r="A15">
        <v>630</v>
      </c>
      <c r="B15">
        <v>23</v>
      </c>
      <c r="C15">
        <v>1260</v>
      </c>
      <c r="D15">
        <v>3.6</v>
      </c>
      <c r="E15">
        <f t="shared" si="0"/>
        <v>321773.2293142202</v>
      </c>
      <c r="F15">
        <f t="shared" si="1"/>
        <v>1.7102001339056188E-2</v>
      </c>
      <c r="G15">
        <f>E15*(C15/1000)^3/(3*'Material Data Input'!$B$19*10^6*Output!F15)*1000</f>
        <v>6.2728276903739347E-2</v>
      </c>
      <c r="H15">
        <v>0.92141291494210897</v>
      </c>
      <c r="I15">
        <v>0.90677261352538996</v>
      </c>
      <c r="J15">
        <v>6.8449968239292502E-4</v>
      </c>
      <c r="K15">
        <v>6.36749959085136E-4</v>
      </c>
      <c r="L15">
        <v>49.483684115205897</v>
      </c>
      <c r="M15">
        <v>48.763120651245103</v>
      </c>
      <c r="N15" s="1">
        <v>-1.7859382523965899E-6</v>
      </c>
      <c r="O15">
        <v>-64354.818599156803</v>
      </c>
      <c r="P15" s="1">
        <v>-9.3805087999498903E-6</v>
      </c>
      <c r="Q15">
        <v>321774.75504618802</v>
      </c>
    </row>
    <row r="16" spans="1:17" x14ac:dyDescent="0.25">
      <c r="A16">
        <v>640</v>
      </c>
      <c r="B16">
        <v>24</v>
      </c>
      <c r="C16">
        <v>1280</v>
      </c>
      <c r="D16">
        <v>3.8</v>
      </c>
      <c r="E16">
        <f t="shared" si="0"/>
        <v>359860.6420092808</v>
      </c>
      <c r="F16">
        <f t="shared" si="1"/>
        <v>1.8680934127715446E-2</v>
      </c>
      <c r="G16">
        <f>E16*(C16/1000)^3/(3*'Material Data Input'!$B$19*10^6*Output!F16)*1000</f>
        <v>6.7330900045962178E-2</v>
      </c>
      <c r="H16">
        <v>0.98230555401679298</v>
      </c>
      <c r="I16">
        <v>0.96652370691299405</v>
      </c>
      <c r="J16">
        <v>7.1246237106000301E-4</v>
      </c>
      <c r="K16">
        <v>6.6413116292096599E-4</v>
      </c>
      <c r="L16">
        <v>51.5050326492659</v>
      </c>
      <c r="M16">
        <v>50.808631896972599</v>
      </c>
      <c r="N16" s="1">
        <v>-2.1249344968054999E-6</v>
      </c>
      <c r="O16">
        <v>-71972.315998685997</v>
      </c>
      <c r="P16" s="1">
        <v>-1.08917673742325E-5</v>
      </c>
      <c r="Q16">
        <v>359862.34054153098</v>
      </c>
    </row>
    <row r="17" spans="1:17" x14ac:dyDescent="0.25">
      <c r="A17">
        <v>650</v>
      </c>
      <c r="B17">
        <v>25</v>
      </c>
      <c r="C17">
        <v>1300</v>
      </c>
      <c r="D17">
        <v>4</v>
      </c>
      <c r="E17">
        <f t="shared" si="0"/>
        <v>400553.06333269912</v>
      </c>
      <c r="F17">
        <f t="shared" si="1"/>
        <v>2.0356231851400061E-2</v>
      </c>
      <c r="G17">
        <f>E17*(C17/1000)^3/(3*'Material Data Input'!$B$19*10^6*Output!F17)*1000</f>
        <v>7.2051242633871401E-2</v>
      </c>
      <c r="H17">
        <v>1.0447080906095201</v>
      </c>
      <c r="I17">
        <v>1.0276787281036299</v>
      </c>
      <c r="J17">
        <v>7.5068421817074205E-4</v>
      </c>
      <c r="K17">
        <v>6.98068528436124E-4</v>
      </c>
      <c r="L17">
        <v>54.280260690578103</v>
      </c>
      <c r="M17">
        <v>53.056861877441399</v>
      </c>
      <c r="N17" s="1">
        <v>-1.8269997212882999E-6</v>
      </c>
      <c r="O17">
        <v>-80110.790822078096</v>
      </c>
      <c r="P17" s="1">
        <v>-1.1719429949152901E-5</v>
      </c>
      <c r="Q17">
        <v>400554.732391158</v>
      </c>
    </row>
    <row r="18" spans="1:17" x14ac:dyDescent="0.25">
      <c r="A18">
        <v>660</v>
      </c>
      <c r="B18">
        <v>26</v>
      </c>
      <c r="C18">
        <v>1320</v>
      </c>
      <c r="D18">
        <v>4.2</v>
      </c>
      <c r="E18">
        <f t="shared" si="0"/>
        <v>443922.12159697514</v>
      </c>
      <c r="F18">
        <f t="shared" si="1"/>
        <v>2.2131525980730721E-2</v>
      </c>
      <c r="G18">
        <f>E18*(C18/1000)^3/(3*'Material Data Input'!$B$19*10^6*Output!F18)*1000</f>
        <v>7.6889311281872499E-2</v>
      </c>
      <c r="H18">
        <v>1.1080884410223699</v>
      </c>
      <c r="I18">
        <v>1.0898419618606501</v>
      </c>
      <c r="J18">
        <v>7.7802489977329904E-4</v>
      </c>
      <c r="K18">
        <v>7.2515246574766901E-4</v>
      </c>
      <c r="L18">
        <v>56.256918118168997</v>
      </c>
      <c r="M18">
        <v>55.070529937744098</v>
      </c>
      <c r="N18" s="1">
        <v>-1.38861571485904E-6</v>
      </c>
      <c r="O18">
        <v>-88784.617602745406</v>
      </c>
      <c r="P18" s="1">
        <v>-1.34672052354289E-5</v>
      </c>
      <c r="Q18">
        <v>443923.991134952</v>
      </c>
    </row>
    <row r="19" spans="1:17" x14ac:dyDescent="0.25">
      <c r="A19">
        <v>670</v>
      </c>
      <c r="B19">
        <v>27</v>
      </c>
      <c r="C19">
        <v>1340</v>
      </c>
      <c r="D19">
        <v>4.4000000000000004</v>
      </c>
      <c r="E19">
        <f t="shared" si="0"/>
        <v>490039.44511461264</v>
      </c>
      <c r="F19">
        <f t="shared" si="1"/>
        <v>2.4010512809951218E-2</v>
      </c>
      <c r="G19">
        <f>E19*(C19/1000)^3/(3*'Material Data Input'!$B$19*10^6*Output!F19)*1000</f>
        <v>8.1845112207083931E-2</v>
      </c>
      <c r="H19">
        <v>1.17412017643385</v>
      </c>
      <c r="I19">
        <v>1.1542710065841599</v>
      </c>
      <c r="J19">
        <v>7.9704452461252595E-4</v>
      </c>
      <c r="K19">
        <v>7.55494198529049E-4</v>
      </c>
      <c r="L19">
        <v>57.659724123297202</v>
      </c>
      <c r="M19">
        <v>58.7799072265625</v>
      </c>
      <c r="N19" s="1">
        <v>-1.1604470273596201E-6</v>
      </c>
      <c r="O19">
        <v>-98008.059372571894</v>
      </c>
      <c r="P19" s="1">
        <v>-1.24220108546069E-5</v>
      </c>
      <c r="Q19">
        <v>490040.95662397699</v>
      </c>
    </row>
    <row r="20" spans="1:17" x14ac:dyDescent="0.25">
      <c r="A20">
        <v>680</v>
      </c>
      <c r="B20">
        <v>28</v>
      </c>
      <c r="C20">
        <v>1360</v>
      </c>
      <c r="D20">
        <v>4.5999999999999996</v>
      </c>
      <c r="E20">
        <f t="shared" si="0"/>
        <v>538976.66219811141</v>
      </c>
      <c r="F20">
        <f t="shared" si="1"/>
        <v>2.5996953456927856E-2</v>
      </c>
      <c r="G20">
        <f>E20*(C20/1000)^3/(3*'Material Data Input'!$B$19*10^6*Output!F20)*1000</f>
        <v>8.6918651258661037E-2</v>
      </c>
      <c r="H20">
        <v>1.24008286614616</v>
      </c>
      <c r="I20">
        <v>1.21896195411682</v>
      </c>
      <c r="J20">
        <v>8.2353997277095903E-4</v>
      </c>
      <c r="K20">
        <v>7.8200013376772404E-4</v>
      </c>
      <c r="L20">
        <v>59.575946035208197</v>
      </c>
      <c r="M20">
        <v>60.758771896362298</v>
      </c>
      <c r="N20" s="1">
        <v>-1.3156691238691499E-6</v>
      </c>
      <c r="O20">
        <v>-107795.515872907</v>
      </c>
      <c r="P20" s="1">
        <v>-1.45788820873349E-5</v>
      </c>
      <c r="Q20">
        <v>538978.337849256</v>
      </c>
    </row>
    <row r="21" spans="1:17" x14ac:dyDescent="0.25">
      <c r="A21">
        <v>690</v>
      </c>
      <c r="B21">
        <v>29</v>
      </c>
      <c r="C21">
        <v>1380</v>
      </c>
      <c r="D21">
        <v>4.8</v>
      </c>
      <c r="E21">
        <f t="shared" si="0"/>
        <v>590805.40115997137</v>
      </c>
      <c r="F21">
        <f t="shared" si="1"/>
        <v>2.809467386314991E-2</v>
      </c>
      <c r="G21">
        <f>E21*(C21/1000)^3/(3*'Material Data Input'!$B$19*10^6*Output!F21)*1000</f>
        <v>9.2109933944564237E-2</v>
      </c>
      <c r="H21">
        <v>1.30839050253444</v>
      </c>
      <c r="I21">
        <v>1.28617250919342</v>
      </c>
      <c r="J21">
        <v>8.6321117123588898E-4</v>
      </c>
      <c r="K21">
        <v>7.9382455442100698E-4</v>
      </c>
      <c r="L21">
        <v>62.459370496164297</v>
      </c>
      <c r="M21">
        <v>62.579434712727803</v>
      </c>
      <c r="N21" s="1">
        <v>-1.6431727090093699E-7</v>
      </c>
      <c r="O21">
        <v>-118161.243373328</v>
      </c>
      <c r="P21" s="1">
        <v>-9.8289231118542307E-6</v>
      </c>
      <c r="Q21">
        <v>590806.79053268395</v>
      </c>
    </row>
    <row r="22" spans="1:17" x14ac:dyDescent="0.25">
      <c r="A22">
        <v>700</v>
      </c>
      <c r="B22">
        <v>30</v>
      </c>
      <c r="C22">
        <v>1400</v>
      </c>
      <c r="D22">
        <v>5</v>
      </c>
      <c r="E22">
        <f t="shared" si="0"/>
        <v>645597.29031270032</v>
      </c>
      <c r="F22">
        <f t="shared" si="1"/>
        <v>3.0307564793729695E-2</v>
      </c>
      <c r="G22">
        <f>E22*(C22/1000)^3/(3*'Material Data Input'!$B$19*10^6*Output!F22)*1000</f>
        <v>9.7418965456030168E-2</v>
      </c>
      <c r="H22">
        <v>1.37617743549813</v>
      </c>
      <c r="I22">
        <v>1.35251772403717</v>
      </c>
      <c r="J22">
        <v>8.8022882118821101E-4</v>
      </c>
      <c r="K22">
        <v>8.3157542394474105E-4</v>
      </c>
      <c r="L22">
        <v>63.650365267736703</v>
      </c>
      <c r="M22">
        <v>62.682170867919901</v>
      </c>
      <c r="N22" s="1">
        <v>5.3408304211188799E-5</v>
      </c>
      <c r="O22">
        <v>-129119.662161414</v>
      </c>
      <c r="P22" s="1">
        <v>-9.8715599960996702E-6</v>
      </c>
      <c r="Q22">
        <v>645599.91237198305</v>
      </c>
    </row>
    <row r="23" spans="1:17" x14ac:dyDescent="0.25">
      <c r="A23">
        <v>710</v>
      </c>
      <c r="B23">
        <v>31</v>
      </c>
      <c r="C23">
        <v>1420</v>
      </c>
      <c r="D23">
        <v>5.2</v>
      </c>
      <c r="E23">
        <f t="shared" si="0"/>
        <v>703423.95796879753</v>
      </c>
      <c r="F23">
        <f t="shared" si="1"/>
        <v>3.2639581837402065E-2</v>
      </c>
      <c r="G23">
        <f>E23*(C23/1000)^3/(3*'Material Data Input'!$B$19*10^6*Output!F23)*1000</f>
        <v>0.1028457506899683</v>
      </c>
      <c r="H23">
        <v>1.4459870554602301</v>
      </c>
      <c r="I23">
        <v>1.4209567308425901</v>
      </c>
      <c r="J23">
        <v>9.0613163774832996E-4</v>
      </c>
      <c r="K23">
        <v>8.5734835010953204E-4</v>
      </c>
      <c r="L23">
        <v>65.523498184561902</v>
      </c>
      <c r="M23">
        <v>64.590705871582003</v>
      </c>
      <c r="N23" s="1">
        <v>6.4156517964874998E-5</v>
      </c>
      <c r="O23">
        <v>-140685.01093763</v>
      </c>
      <c r="P23" s="1">
        <v>-1.0937074307548699E-5</v>
      </c>
      <c r="Q23">
        <v>703426.83276883303</v>
      </c>
    </row>
    <row r="24" spans="1:17" x14ac:dyDescent="0.25">
      <c r="A24">
        <v>720</v>
      </c>
      <c r="B24">
        <v>32</v>
      </c>
      <c r="C24">
        <v>1440</v>
      </c>
      <c r="D24">
        <v>5.4</v>
      </c>
      <c r="E24">
        <f t="shared" si="0"/>
        <v>764357.03244076588</v>
      </c>
      <c r="F24">
        <f t="shared" si="1"/>
        <v>3.5094745406524748E-2</v>
      </c>
      <c r="G24">
        <f>E24*(C24/1000)^3/(3*'Material Data Input'!$B$19*10^6*Output!F24)*1000</f>
        <v>0.10839029426948894</v>
      </c>
      <c r="H24">
        <v>1.51649429604402</v>
      </c>
      <c r="I24">
        <v>1.49025774002075</v>
      </c>
      <c r="J24">
        <v>9.3475564305360104E-4</v>
      </c>
      <c r="K24">
        <v>8.8451616466045304E-4</v>
      </c>
      <c r="L24">
        <v>67.597791413618907</v>
      </c>
      <c r="M24">
        <v>66.570995330810504</v>
      </c>
      <c r="N24" s="1">
        <v>7.4989889071730404E-5</v>
      </c>
      <c r="O24">
        <v>-152871.62452463299</v>
      </c>
      <c r="P24" s="1">
        <v>-1.6160069662873802E-5</v>
      </c>
      <c r="Q24">
        <v>764360.080849997</v>
      </c>
    </row>
    <row r="25" spans="1:17" x14ac:dyDescent="0.25">
      <c r="A25">
        <v>730</v>
      </c>
      <c r="B25">
        <v>33</v>
      </c>
      <c r="C25">
        <v>1460</v>
      </c>
      <c r="D25">
        <v>5.6</v>
      </c>
      <c r="E25">
        <f t="shared" si="0"/>
        <v>828468.14204110275</v>
      </c>
      <c r="F25">
        <f t="shared" si="1"/>
        <v>3.7677140737078105E-2</v>
      </c>
      <c r="G25">
        <f>E25*(C25/1000)^3/(3*'Material Data Input'!$B$19*10^6*Output!F25)*1000</f>
        <v>0.1140526005627384</v>
      </c>
      <c r="H25">
        <v>1.59088397427012</v>
      </c>
      <c r="I25">
        <v>1.56322765350341</v>
      </c>
      <c r="J25">
        <v>9.4214595931892597E-4</v>
      </c>
      <c r="K25">
        <v>9.0915831970050898E-4</v>
      </c>
      <c r="L25">
        <v>68.127199409663206</v>
      </c>
      <c r="M25">
        <v>68.554753621419195</v>
      </c>
      <c r="N25" s="1">
        <v>1.5679331409046399E-4</v>
      </c>
      <c r="O25">
        <v>-165693.834388727</v>
      </c>
      <c r="P25" s="1">
        <v>-1.23366301068017E-5</v>
      </c>
      <c r="Q25">
        <v>828470.77202913596</v>
      </c>
    </row>
    <row r="26" spans="1:17" x14ac:dyDescent="0.25">
      <c r="A26">
        <v>740</v>
      </c>
      <c r="B26">
        <v>34</v>
      </c>
      <c r="C26">
        <v>1480</v>
      </c>
      <c r="D26">
        <v>5.8</v>
      </c>
      <c r="E26">
        <f t="shared" si="0"/>
        <v>895828.91508231463</v>
      </c>
      <c r="F26">
        <f t="shared" si="1"/>
        <v>4.0390917888665688E-2</v>
      </c>
      <c r="G26">
        <f>E26*(C26/1000)^3/(3*'Material Data Input'!$B$19*10^6*Output!F26)*1000</f>
        <v>0.11983267370020408</v>
      </c>
      <c r="H26">
        <v>1.6638799987775399</v>
      </c>
      <c r="I26">
        <v>1.63459885120391</v>
      </c>
      <c r="J26">
        <v>9.7398710204288298E-4</v>
      </c>
      <c r="K26">
        <v>9.3176920199766701E-4</v>
      </c>
      <c r="L26">
        <v>70.434431548613702</v>
      </c>
      <c r="M26">
        <v>71.398961385091098</v>
      </c>
      <c r="N26" s="1">
        <v>1.5833473389648099E-4</v>
      </c>
      <c r="O26">
        <v>-179165.99005093399</v>
      </c>
      <c r="P26" s="1">
        <v>-1.8271840190209301E-5</v>
      </c>
      <c r="Q26">
        <v>895831.76947143301</v>
      </c>
    </row>
    <row r="27" spans="1:17" x14ac:dyDescent="0.25">
      <c r="A27">
        <v>750</v>
      </c>
      <c r="B27">
        <v>35</v>
      </c>
      <c r="C27">
        <v>1500</v>
      </c>
      <c r="D27">
        <v>6</v>
      </c>
      <c r="E27">
        <f t="shared" si="0"/>
        <v>966510.97987690126</v>
      </c>
      <c r="F27">
        <f t="shared" si="1"/>
        <v>4.3240291744513562E-2</v>
      </c>
      <c r="G27">
        <f>E27*(C27/1000)^3/(3*'Material Data Input'!$B$19*10^6*Output!F27)*1000</f>
        <v>0.12573051759063078</v>
      </c>
      <c r="H27">
        <v>1.73939145710194</v>
      </c>
      <c r="I27">
        <v>1.7090870141982999</v>
      </c>
      <c r="J27">
        <v>9.7417409415356804E-4</v>
      </c>
      <c r="K27">
        <v>9.5995503943413496E-4</v>
      </c>
      <c r="L27">
        <v>70.578898058413102</v>
      </c>
      <c r="M27">
        <v>71.894523620605398</v>
      </c>
      <c r="N27" s="1">
        <v>-1.8307598566025199E-6</v>
      </c>
      <c r="O27">
        <v>-193302.59949037799</v>
      </c>
      <c r="P27" s="1">
        <v>-5.2000743835378603E-6</v>
      </c>
      <c r="Q27">
        <v>966514.32208385796</v>
      </c>
    </row>
    <row r="28" spans="1:17" x14ac:dyDescent="0.25">
      <c r="A28">
        <v>760</v>
      </c>
      <c r="B28">
        <v>36</v>
      </c>
      <c r="C28">
        <v>1520</v>
      </c>
      <c r="D28">
        <v>6.2</v>
      </c>
      <c r="E28">
        <f t="shared" si="0"/>
        <v>1040585.9647373634</v>
      </c>
      <c r="F28">
        <f t="shared" si="1"/>
        <v>4.6229542011470684E-2</v>
      </c>
      <c r="G28">
        <f>E28*(C28/1000)^3/(3*'Material Data Input'!$B$19*10^6*Output!F28)*1000</f>
        <v>0.13174613593567722</v>
      </c>
      <c r="H28">
        <v>1.81718564224436</v>
      </c>
      <c r="I28">
        <v>1.7851986885070801</v>
      </c>
      <c r="J28">
        <v>1.0018096654675901E-3</v>
      </c>
      <c r="K28">
        <v>9.8074926063418302E-4</v>
      </c>
      <c r="L28">
        <v>72.581084248425995</v>
      </c>
      <c r="M28">
        <v>73.698562622070298</v>
      </c>
      <c r="N28" s="1">
        <v>8.1642731856845704E-5</v>
      </c>
      <c r="O28">
        <v>-208117.36676498101</v>
      </c>
      <c r="P28" s="1">
        <v>-5.4637953326164203E-6</v>
      </c>
      <c r="Q28">
        <v>1040588.0991684099</v>
      </c>
    </row>
    <row r="29" spans="1:17" x14ac:dyDescent="0.25">
      <c r="A29">
        <v>770</v>
      </c>
      <c r="B29">
        <v>37</v>
      </c>
      <c r="C29">
        <v>1540</v>
      </c>
      <c r="D29">
        <v>6.4</v>
      </c>
      <c r="E29">
        <f t="shared" si="0"/>
        <v>1118125.4979762039</v>
      </c>
      <c r="F29">
        <f t="shared" si="1"/>
        <v>4.9363013220008876E-2</v>
      </c>
      <c r="G29">
        <f>E29*(C29/1000)^3/(3*'Material Data Input'!$B$19*10^6*Output!F29)*1000</f>
        <v>0.13787953224342722</v>
      </c>
      <c r="H29">
        <v>1.89421752605336</v>
      </c>
      <c r="I29">
        <v>1.8607091903686499</v>
      </c>
      <c r="J29">
        <v>1.02371460525318E-3</v>
      </c>
      <c r="K29">
        <v>1.0134048643521899E-3</v>
      </c>
      <c r="L29">
        <v>74.168092978303093</v>
      </c>
      <c r="M29">
        <v>76.0073432922363</v>
      </c>
      <c r="N29" s="1">
        <v>4.0686628381081303E-5</v>
      </c>
      <c r="O29">
        <v>-223625.28803960001</v>
      </c>
      <c r="P29" s="1">
        <v>-2.8590550300577799E-6</v>
      </c>
      <c r="Q29">
        <v>1118128.1818283601</v>
      </c>
    </row>
    <row r="30" spans="1:17" x14ac:dyDescent="0.25">
      <c r="A30">
        <v>780</v>
      </c>
      <c r="B30">
        <v>38</v>
      </c>
      <c r="C30">
        <v>1560</v>
      </c>
      <c r="D30">
        <v>6.6</v>
      </c>
      <c r="E30">
        <f t="shared" si="0"/>
        <v>1199201.2079059295</v>
      </c>
      <c r="F30">
        <f t="shared" si="1"/>
        <v>5.2645114724223022E-2</v>
      </c>
      <c r="G30">
        <f>E30*(C30/1000)^3/(3*'Material Data Input'!$B$19*10^6*Output!F30)*1000</f>
        <v>0.14413070984085788</v>
      </c>
      <c r="H30">
        <v>1.9719969130338899</v>
      </c>
      <c r="I30">
        <v>1.9370100498199401</v>
      </c>
      <c r="J30">
        <v>1.0480036726221401E-3</v>
      </c>
      <c r="K30">
        <v>1.0345916962251E-3</v>
      </c>
      <c r="L30">
        <v>75.927834692244602</v>
      </c>
      <c r="M30">
        <v>77.406974792480398</v>
      </c>
      <c r="N30" s="1">
        <v>-7.0796246518511899E-6</v>
      </c>
      <c r="O30">
        <v>-239840.66231514799</v>
      </c>
      <c r="P30" s="1">
        <v>-9.1450297077244596E-6</v>
      </c>
      <c r="Q30">
        <v>1199205.4114302499</v>
      </c>
    </row>
    <row r="31" spans="1:17" x14ac:dyDescent="0.25">
      <c r="A31">
        <v>790</v>
      </c>
      <c r="B31">
        <v>39</v>
      </c>
      <c r="C31">
        <v>1580</v>
      </c>
      <c r="D31">
        <v>6.8</v>
      </c>
      <c r="E31">
        <f t="shared" si="0"/>
        <v>1283884.7228390349</v>
      </c>
      <c r="F31">
        <f t="shared" si="1"/>
        <v>5.6080320701830159E-2</v>
      </c>
      <c r="G31">
        <f>E31*(C31/1000)^3/(3*'Material Data Input'!$B$19*10^6*Output!F31)*1000</f>
        <v>0.15049967188535882</v>
      </c>
      <c r="H31">
        <v>2.0540569564958502</v>
      </c>
      <c r="I31">
        <v>2.0175201892852699</v>
      </c>
      <c r="J31">
        <v>1.0732752270996499E-3</v>
      </c>
      <c r="K31">
        <v>1.0625206050462999E-3</v>
      </c>
      <c r="L31">
        <v>77.758762210509502</v>
      </c>
      <c r="M31">
        <v>79.499393463134695</v>
      </c>
      <c r="N31" s="1">
        <v>4.5096575377101497E-5</v>
      </c>
      <c r="O31">
        <v>-256777.150110897</v>
      </c>
      <c r="P31" s="1">
        <v>-5.1054398682026599E-6</v>
      </c>
      <c r="Q31">
        <v>1283887.9323752699</v>
      </c>
    </row>
    <row r="32" spans="1:17" x14ac:dyDescent="0.25">
      <c r="A32">
        <v>800</v>
      </c>
      <c r="B32">
        <v>40</v>
      </c>
      <c r="C32">
        <v>1600</v>
      </c>
      <c r="D32">
        <v>7</v>
      </c>
      <c r="E32">
        <f t="shared" si="0"/>
        <v>1372247.6710880243</v>
      </c>
      <c r="F32">
        <f t="shared" si="1"/>
        <v>5.9673170154170695E-2</v>
      </c>
      <c r="G32">
        <f>E32*(C32/1000)^3/(3*'Material Data Input'!$B$19*10^6*Output!F32)*1000</f>
        <v>0.15698642137538321</v>
      </c>
      <c r="H32">
        <v>2.13459123293682</v>
      </c>
      <c r="I32">
        <v>2.0966722965240399</v>
      </c>
      <c r="J32">
        <v>1.0983077809214501E-3</v>
      </c>
      <c r="K32">
        <v>1.08943309169262E-3</v>
      </c>
      <c r="L32">
        <v>79.572371698494905</v>
      </c>
      <c r="M32">
        <v>81.207843780517507</v>
      </c>
      <c r="N32" s="1">
        <v>-8.9026611931330905E-6</v>
      </c>
      <c r="O32">
        <v>-274449.97368140903</v>
      </c>
      <c r="P32" s="1">
        <v>-1.25003577977622E-5</v>
      </c>
      <c r="Q32">
        <v>1372252.4086645099</v>
      </c>
    </row>
    <row r="33" spans="1:17" x14ac:dyDescent="0.25">
      <c r="A33">
        <v>810</v>
      </c>
      <c r="B33">
        <v>41</v>
      </c>
      <c r="C33">
        <v>1620</v>
      </c>
      <c r="D33">
        <v>7.2</v>
      </c>
      <c r="E33">
        <f t="shared" si="0"/>
        <v>1464361.6809653994</v>
      </c>
      <c r="F33">
        <f t="shared" si="1"/>
        <v>6.3428266906207564E-2</v>
      </c>
      <c r="G33">
        <f>E33*(C33/1000)^3/(3*'Material Data Input'!$B$19*10^6*Output!F33)*1000</f>
        <v>0.16359096116030888</v>
      </c>
      <c r="H33">
        <v>2.2181276601052899</v>
      </c>
      <c r="I33">
        <v>2.17795205116271</v>
      </c>
      <c r="J33">
        <v>1.12476095091551E-3</v>
      </c>
      <c r="K33">
        <v>1.1137159890495199E-3</v>
      </c>
      <c r="L33">
        <v>81.488906103606098</v>
      </c>
      <c r="M33">
        <v>83.092979431152301</v>
      </c>
      <c r="N33" s="1">
        <v>4.6962939450167997E-5</v>
      </c>
      <c r="O33">
        <v>-292872.56307045498</v>
      </c>
      <c r="P33" s="1">
        <v>-6.7053674683847896E-6</v>
      </c>
      <c r="Q33">
        <v>1464365.5265023899</v>
      </c>
    </row>
    <row r="34" spans="1:17" x14ac:dyDescent="0.25">
      <c r="A34">
        <v>820</v>
      </c>
      <c r="B34">
        <v>42</v>
      </c>
      <c r="C34">
        <v>1640</v>
      </c>
      <c r="D34">
        <v>7.4</v>
      </c>
      <c r="E34">
        <f t="shared" si="0"/>
        <v>1560298.3807836573</v>
      </c>
      <c r="F34">
        <f t="shared" si="1"/>
        <v>6.7350279606526564E-2</v>
      </c>
      <c r="G34">
        <f>E34*(C34/1000)^3/(3*'Material Data Input'!$B$19*10^6*Output!F34)*1000</f>
        <v>0.17031329394957331</v>
      </c>
      <c r="H34">
        <v>2.30087122390418</v>
      </c>
      <c r="I34">
        <v>2.2593495845794598</v>
      </c>
      <c r="J34">
        <v>1.14602781832218E-3</v>
      </c>
      <c r="K34">
        <v>1.1346194078214399E-3</v>
      </c>
      <c r="L34">
        <v>83.029677292001296</v>
      </c>
      <c r="M34">
        <v>84.723114013671804</v>
      </c>
      <c r="N34" s="1">
        <v>-1.32115801534382E-5</v>
      </c>
      <c r="O34">
        <v>-312060.14522124099</v>
      </c>
      <c r="P34" s="1">
        <v>-1.22647672924358E-5</v>
      </c>
      <c r="Q34">
        <v>1560303.93127314</v>
      </c>
    </row>
    <row r="35" spans="1:17" x14ac:dyDescent="0.25">
      <c r="A35">
        <v>830</v>
      </c>
      <c r="B35">
        <v>43</v>
      </c>
      <c r="C35">
        <v>1660</v>
      </c>
      <c r="D35">
        <v>7.6</v>
      </c>
      <c r="E35">
        <f t="shared" si="0"/>
        <v>1660129.398855312</v>
      </c>
      <c r="F35">
        <f t="shared" si="1"/>
        <v>7.1443941727336827E-2</v>
      </c>
      <c r="G35">
        <f>E35*(C35/1000)^3/(3*'Material Data Input'!$B$19*10^6*Output!F35)*1000</f>
        <v>0.17715342232114856</v>
      </c>
      <c r="H35">
        <v>2.3869852371087199</v>
      </c>
      <c r="I35">
        <v>2.34389328956604</v>
      </c>
      <c r="J35">
        <v>1.16864161100238E-3</v>
      </c>
      <c r="K35">
        <v>1.15351425483822E-3</v>
      </c>
      <c r="L35">
        <v>84.667906646623706</v>
      </c>
      <c r="M35">
        <v>86.115482330322195</v>
      </c>
      <c r="N35" s="1">
        <v>-1.39754301926586E-5</v>
      </c>
      <c r="O35">
        <v>-332026.34429029602</v>
      </c>
      <c r="P35" s="1">
        <v>-1.7706862536215299E-5</v>
      </c>
      <c r="Q35">
        <v>1660135.18310573</v>
      </c>
    </row>
    <row r="36" spans="1:17" x14ac:dyDescent="0.25">
      <c r="A36">
        <v>840</v>
      </c>
      <c r="B36">
        <v>44</v>
      </c>
      <c r="C36">
        <v>1680</v>
      </c>
      <c r="D36">
        <v>7.8</v>
      </c>
      <c r="E36">
        <f t="shared" si="0"/>
        <v>1763926.3634928556</v>
      </c>
      <c r="F36">
        <f t="shared" si="1"/>
        <v>7.5714051564469489E-2</v>
      </c>
      <c r="G36">
        <f>E36*(C36/1000)^3/(3*'Material Data Input'!$B$19*10^6*Output!F36)*1000</f>
        <v>0.18411134872940582</v>
      </c>
      <c r="H36">
        <v>2.4746874801112799</v>
      </c>
      <c r="I36">
        <v>2.4294443130493102</v>
      </c>
      <c r="J36">
        <v>1.19628792162984E-3</v>
      </c>
      <c r="K36">
        <v>1.18673482211306E-3</v>
      </c>
      <c r="L36">
        <v>86.671047268564905</v>
      </c>
      <c r="M36">
        <v>88.480724334716797</v>
      </c>
      <c r="N36" s="1">
        <v>2.4848450266290401E-6</v>
      </c>
      <c r="O36">
        <v>-352785.53386944998</v>
      </c>
      <c r="P36" s="1">
        <v>-1.7314635215370799E-5</v>
      </c>
      <c r="Q36">
        <v>1763931.3169036999</v>
      </c>
    </row>
    <row r="37" spans="1:17" x14ac:dyDescent="0.25">
      <c r="A37">
        <v>850</v>
      </c>
      <c r="B37">
        <v>45</v>
      </c>
      <c r="C37">
        <v>1700</v>
      </c>
      <c r="D37">
        <v>8</v>
      </c>
      <c r="E37">
        <f t="shared" si="0"/>
        <v>1871760.9030087949</v>
      </c>
      <c r="F37">
        <f t="shared" si="1"/>
        <v>8.0165472237379021E-2</v>
      </c>
      <c r="G37">
        <f>E37*(C37/1000)^3/(3*'Material Data Input'!$B$19*10^6*Output!F37)*1000</f>
        <v>0.19118707551242528</v>
      </c>
      <c r="H37">
        <v>2.5615420932652402</v>
      </c>
      <c r="I37">
        <v>2.5146453380584699</v>
      </c>
      <c r="J37">
        <v>1.2188664404675299E-3</v>
      </c>
      <c r="K37">
        <v>1.211664872244E-3</v>
      </c>
      <c r="L37">
        <v>88.306712782615307</v>
      </c>
      <c r="M37">
        <v>90.052070617675696</v>
      </c>
      <c r="N37" s="1">
        <v>-1.9325669654790501E-5</v>
      </c>
      <c r="O37">
        <v>-374352.68105145398</v>
      </c>
      <c r="P37" s="1">
        <v>-2.42918308686057E-5</v>
      </c>
      <c r="Q37">
        <v>1871767.66855654</v>
      </c>
    </row>
    <row r="38" spans="1:17" x14ac:dyDescent="0.25">
      <c r="A38">
        <v>860</v>
      </c>
      <c r="B38">
        <v>46</v>
      </c>
      <c r="C38">
        <v>1720</v>
      </c>
      <c r="D38">
        <v>8.1999999999999993</v>
      </c>
      <c r="E38">
        <f t="shared" si="0"/>
        <v>1983704.645715632</v>
      </c>
      <c r="F38">
        <f t="shared" si="1"/>
        <v>8.4803131689142539E-2</v>
      </c>
      <c r="G38">
        <f>E38*(C38/1000)^3/(3*'Material Data Input'!$B$19*10^6*Output!F38)*1000</f>
        <v>0.19838060489879217</v>
      </c>
      <c r="H38">
        <v>2.6514931398469899</v>
      </c>
      <c r="I38">
        <v>2.60309481620788</v>
      </c>
      <c r="J38">
        <v>1.2430904316715801E-3</v>
      </c>
      <c r="K38">
        <v>1.23644212726503E-3</v>
      </c>
      <c r="L38">
        <v>90.061727047195006</v>
      </c>
      <c r="M38">
        <v>91.991603851318303</v>
      </c>
      <c r="N38" s="1">
        <v>-1.94452170489967E-5</v>
      </c>
      <c r="O38">
        <v>-396741.43043135898</v>
      </c>
      <c r="P38" s="1">
        <v>-2.2018555682734502E-5</v>
      </c>
      <c r="Q38">
        <v>1983711.7464723</v>
      </c>
    </row>
    <row r="39" spans="1:17" x14ac:dyDescent="0.25">
      <c r="A39">
        <v>870</v>
      </c>
      <c r="B39">
        <v>47</v>
      </c>
      <c r="C39">
        <v>1740</v>
      </c>
      <c r="D39">
        <v>8.4</v>
      </c>
      <c r="E39">
        <f t="shared" si="0"/>
        <v>2099829.2199258665</v>
      </c>
      <c r="F39">
        <f t="shared" si="1"/>
        <v>8.9632022686460006E-2</v>
      </c>
      <c r="G39">
        <f>E39*(C39/1000)^3/(3*'Material Data Input'!$B$19*10^6*Output!F39)*1000</f>
        <v>0.20569193901392313</v>
      </c>
      <c r="H39">
        <v>2.74234516864836</v>
      </c>
      <c r="I39">
        <v>2.6920926570892298</v>
      </c>
      <c r="J39">
        <v>1.2669773423112901E-3</v>
      </c>
      <c r="K39">
        <v>1.2605943484231799E-3</v>
      </c>
      <c r="L39">
        <v>91.792337354137899</v>
      </c>
      <c r="M39">
        <v>93.770481109619098</v>
      </c>
      <c r="N39" s="1">
        <v>-2.1313230945452199E-5</v>
      </c>
      <c r="O39">
        <v>-419966.37818832201</v>
      </c>
      <c r="P39" s="1">
        <v>-2.4028666985031998E-5</v>
      </c>
      <c r="Q39">
        <v>2099836.9077647901</v>
      </c>
    </row>
    <row r="40" spans="1:17" x14ac:dyDescent="0.25">
      <c r="A40">
        <v>880</v>
      </c>
      <c r="B40">
        <v>48</v>
      </c>
      <c r="C40">
        <v>1760</v>
      </c>
      <c r="D40">
        <v>8.6</v>
      </c>
      <c r="E40">
        <f t="shared" si="0"/>
        <v>2220206.2539519966</v>
      </c>
      <c r="F40">
        <f t="shared" si="1"/>
        <v>9.4657202819653882E-2</v>
      </c>
      <c r="G40">
        <f>E40*(C40/1000)^3/(3*'Material Data Input'!$B$19*10^6*Output!F40)*1000</f>
        <v>0.21312107988596027</v>
      </c>
      <c r="H40">
        <v>2.8337985566684698</v>
      </c>
      <c r="I40">
        <v>2.78141021728515</v>
      </c>
      <c r="J40">
        <v>1.2903360184281999E-3</v>
      </c>
      <c r="K40">
        <v>1.28232227871194E-3</v>
      </c>
      <c r="L40">
        <v>93.4847068069096</v>
      </c>
      <c r="M40">
        <v>95.4062690734863</v>
      </c>
      <c r="N40" s="1">
        <v>-2.5520939288980999E-5</v>
      </c>
      <c r="O40">
        <v>-444041.79769129801</v>
      </c>
      <c r="P40" s="1">
        <v>-3.32883639657666E-5</v>
      </c>
      <c r="Q40">
        <v>2220214.5716029601</v>
      </c>
    </row>
    <row r="41" spans="1:17" x14ac:dyDescent="0.25">
      <c r="A41">
        <v>890</v>
      </c>
      <c r="B41">
        <v>49</v>
      </c>
      <c r="C41">
        <v>1780</v>
      </c>
      <c r="D41">
        <v>8.8000000000000007</v>
      </c>
      <c r="E41">
        <f t="shared" si="0"/>
        <v>2344907.37610653</v>
      </c>
      <c r="F41">
        <f t="shared" si="1"/>
        <v>9.9883794502670056E-2</v>
      </c>
      <c r="G41">
        <f>E41*(C41/1000)^3/(3*'Material Data Input'!$B$19*10^6*Output!F41)*1000</f>
        <v>0.22066802945126462</v>
      </c>
      <c r="H41">
        <v>2.9270259857196002</v>
      </c>
      <c r="I41">
        <v>2.8726813793182302</v>
      </c>
      <c r="J41">
        <v>1.3143283431418201E-3</v>
      </c>
      <c r="K41">
        <v>1.30970904137939E-3</v>
      </c>
      <c r="L41">
        <v>95.222622116183004</v>
      </c>
      <c r="M41">
        <v>96.900695800781193</v>
      </c>
      <c r="N41" s="1">
        <v>-2.6141828811887501E-5</v>
      </c>
      <c r="O41">
        <v>-468982.05829480599</v>
      </c>
      <c r="P41" s="1">
        <v>-2.3196289475890801E-5</v>
      </c>
      <c r="Q41">
        <v>2344916.3744123201</v>
      </c>
    </row>
    <row r="42" spans="1:17" x14ac:dyDescent="0.25">
      <c r="A42">
        <v>900</v>
      </c>
      <c r="B42">
        <v>50</v>
      </c>
      <c r="C42">
        <v>1800</v>
      </c>
      <c r="D42">
        <v>9</v>
      </c>
      <c r="E42">
        <f t="shared" si="0"/>
        <v>2474004.2147019659</v>
      </c>
      <c r="F42">
        <f t="shared" si="1"/>
        <v>0.10531698497307676</v>
      </c>
      <c r="G42">
        <f>E42*(C42/1000)^3/(3*'Material Data Input'!$B$19*10^6*Output!F42)*1000</f>
        <v>0.22833278955954323</v>
      </c>
      <c r="H42">
        <v>3.0225337433232502</v>
      </c>
      <c r="I42">
        <v>2.9665229320526101</v>
      </c>
      <c r="J42">
        <v>1.33898551575839E-3</v>
      </c>
      <c r="K42">
        <v>1.3293830561451601E-3</v>
      </c>
      <c r="L42">
        <v>97.006564871927495</v>
      </c>
      <c r="M42">
        <v>98.514343261718693</v>
      </c>
      <c r="N42" s="1">
        <v>-2.6373806804258401E-5</v>
      </c>
      <c r="O42">
        <v>-494801.43108669098</v>
      </c>
      <c r="P42" s="1">
        <v>-2.9451624868670401E-5</v>
      </c>
      <c r="Q42">
        <v>2474013.6508559901</v>
      </c>
    </row>
    <row r="43" spans="1:17" x14ac:dyDescent="0.25">
      <c r="A43">
        <v>910</v>
      </c>
      <c r="B43">
        <v>51</v>
      </c>
      <c r="C43">
        <v>1820</v>
      </c>
      <c r="D43">
        <v>9.1999999999999993</v>
      </c>
      <c r="E43">
        <f t="shared" si="0"/>
        <v>2607568.3980508028</v>
      </c>
      <c r="F43">
        <f t="shared" si="1"/>
        <v>0.11096202629206507</v>
      </c>
      <c r="G43">
        <f>E43*(C43/1000)^3/(3*'Material Data Input'!$B$19*10^6*Output!F43)*1000</f>
        <v>0.23611536197863617</v>
      </c>
      <c r="H43">
        <v>3.1187026378844198</v>
      </c>
      <c r="I43">
        <v>3.0607151985168399</v>
      </c>
      <c r="J43">
        <v>1.3631720212288201E-3</v>
      </c>
      <c r="K43">
        <v>1.35323498398065E-3</v>
      </c>
      <c r="L43">
        <v>98.758866720793307</v>
      </c>
      <c r="M43">
        <v>100.266193389892</v>
      </c>
      <c r="N43" s="1">
        <v>-2.8653568733716299E-5</v>
      </c>
      <c r="O43">
        <v>-521514.30596713</v>
      </c>
      <c r="P43" s="1">
        <v>-3.18181096190528E-5</v>
      </c>
      <c r="Q43">
        <v>2607578.5775560299</v>
      </c>
    </row>
    <row r="44" spans="1:17" x14ac:dyDescent="0.25">
      <c r="A44">
        <v>920</v>
      </c>
      <c r="B44">
        <v>52</v>
      </c>
      <c r="C44">
        <v>1840</v>
      </c>
      <c r="D44">
        <v>9.4</v>
      </c>
      <c r="E44">
        <f t="shared" si="0"/>
        <v>2745671.5544655491</v>
      </c>
      <c r="F44">
        <f t="shared" si="1"/>
        <v>0.11682423534444931</v>
      </c>
      <c r="G44">
        <f>E44*(C44/1000)^3/(3*'Material Data Input'!$B$19*10^6*Output!F44)*1000</f>
        <v>0.24401574839899048</v>
      </c>
      <c r="H44">
        <v>3.2148678536058299</v>
      </c>
      <c r="I44">
        <v>3.1547935009002601</v>
      </c>
      <c r="J44">
        <v>1.38573470758274E-3</v>
      </c>
      <c r="K44">
        <v>1.38072529807686E-3</v>
      </c>
      <c r="L44">
        <v>100.3962719304</v>
      </c>
      <c r="M44">
        <v>102.44145965576099</v>
      </c>
      <c r="N44" s="1">
        <v>-2.4474926931361501E-5</v>
      </c>
      <c r="O44">
        <v>-549134.96682612901</v>
      </c>
      <c r="P44" s="1">
        <v>-1.01266994988691E-4</v>
      </c>
      <c r="Q44">
        <v>2745682.7671640799</v>
      </c>
    </row>
    <row r="45" spans="1:17" x14ac:dyDescent="0.25">
      <c r="A45">
        <v>930</v>
      </c>
      <c r="B45">
        <v>53</v>
      </c>
      <c r="C45">
        <v>1860</v>
      </c>
      <c r="D45">
        <v>9.6</v>
      </c>
      <c r="E45">
        <f t="shared" si="0"/>
        <v>2888385.3122587064</v>
      </c>
      <c r="F45">
        <f t="shared" si="1"/>
        <v>0.12290899383866621</v>
      </c>
      <c r="G45">
        <f>E45*(C45/1000)^3/(3*'Material Data Input'!$B$19*10^6*Output!F45)*1000</f>
        <v>0.2520339504378441</v>
      </c>
      <c r="H45">
        <v>3.3156680091964299</v>
      </c>
      <c r="I45">
        <v>3.2534832954406698</v>
      </c>
      <c r="J45">
        <v>1.4102592831477499E-3</v>
      </c>
      <c r="K45">
        <v>1.4066578587517099E-3</v>
      </c>
      <c r="L45">
        <v>102.173109645224</v>
      </c>
      <c r="M45">
        <v>104.322254180908</v>
      </c>
      <c r="N45" s="1">
        <v>-2.0941611637681398E-5</v>
      </c>
      <c r="O45">
        <v>-577677.73606078303</v>
      </c>
      <c r="P45" s="1">
        <v>-4.05900623263733E-5</v>
      </c>
      <c r="Q45">
        <v>2888397.23403286</v>
      </c>
    </row>
    <row r="46" spans="1:17" x14ac:dyDescent="0.25">
      <c r="A46">
        <v>940</v>
      </c>
      <c r="B46">
        <v>54</v>
      </c>
      <c r="C46">
        <v>1880</v>
      </c>
      <c r="D46">
        <v>9.8000000000000007</v>
      </c>
      <c r="E46">
        <f t="shared" si="0"/>
        <v>3035781.2997427634</v>
      </c>
      <c r="F46">
        <f t="shared" si="1"/>
        <v>0.12922174830677488</v>
      </c>
      <c r="G46">
        <f>E46*(C46/1000)^3/(3*'Material Data Input'!$B$19*10^6*Output!F46)*1000</f>
        <v>0.26016996964314115</v>
      </c>
      <c r="H46">
        <v>3.41598045635783</v>
      </c>
      <c r="I46">
        <v>3.3516967296600302</v>
      </c>
      <c r="J46">
        <v>1.43766647670418E-3</v>
      </c>
      <c r="K46">
        <v>1.4329201076179699E-3</v>
      </c>
      <c r="L46">
        <v>104.15873777312601</v>
      </c>
      <c r="M46">
        <v>106.065509796142</v>
      </c>
      <c r="N46" s="1">
        <v>-2.1389978655861301E-5</v>
      </c>
      <c r="O46">
        <v>-607156.97582174395</v>
      </c>
      <c r="P46" s="1">
        <v>-3.8452626085927403E-5</v>
      </c>
      <c r="Q46">
        <v>3035794.1008676002</v>
      </c>
    </row>
    <row r="47" spans="1:17" x14ac:dyDescent="0.25">
      <c r="A47">
        <v>950</v>
      </c>
      <c r="B47">
        <v>55</v>
      </c>
      <c r="C47">
        <v>1900</v>
      </c>
      <c r="D47">
        <v>10</v>
      </c>
      <c r="E47">
        <f t="shared" si="0"/>
        <v>3187931.1452302421</v>
      </c>
      <c r="F47">
        <f t="shared" si="1"/>
        <v>0.13576801010445871</v>
      </c>
      <c r="G47">
        <f>E47*(C47/1000)^3/(3*'Material Data Input'!$B$19*10^6*Output!F47)*1000</f>
        <v>0.26842380749719935</v>
      </c>
      <c r="H47">
        <v>3.5158807472788598</v>
      </c>
      <c r="I47">
        <v>3.4497640132903999</v>
      </c>
      <c r="J47">
        <v>1.4645107439719099E-3</v>
      </c>
      <c r="K47">
        <v>1.45827181404456E-3</v>
      </c>
      <c r="L47">
        <v>106.099631074659</v>
      </c>
      <c r="M47">
        <v>107.509128570556</v>
      </c>
      <c r="N47" s="1">
        <v>-2.0598254423020902E-5</v>
      </c>
      <c r="O47">
        <v>-637586.96034799202</v>
      </c>
      <c r="P47" s="1">
        <v>-4.2957308323820999E-5</v>
      </c>
      <c r="Q47">
        <v>3187944.5989297498</v>
      </c>
    </row>
    <row r="48" spans="1:17" x14ac:dyDescent="0.25">
      <c r="A48">
        <v>960</v>
      </c>
      <c r="B48">
        <v>56</v>
      </c>
      <c r="C48">
        <v>1920</v>
      </c>
      <c r="D48">
        <v>10.199999999999999</v>
      </c>
      <c r="E48">
        <f t="shared" si="0"/>
        <v>3344906.4770336305</v>
      </c>
      <c r="F48">
        <f t="shared" si="1"/>
        <v>0.14255335541102226</v>
      </c>
      <c r="G48">
        <f>E48*(C48/1000)^3/(3*'Material Data Input'!$B$19*10^6*Output!F48)*1000</f>
        <v>0.27679546542014799</v>
      </c>
      <c r="H48">
        <v>3.61869393738061</v>
      </c>
      <c r="I48">
        <v>3.5504498481750399</v>
      </c>
      <c r="J48">
        <v>1.4886054559610699E-3</v>
      </c>
      <c r="K48">
        <v>1.4821006916463299E-3</v>
      </c>
      <c r="L48">
        <v>107.845256664045</v>
      </c>
      <c r="M48">
        <v>109.256229400634</v>
      </c>
      <c r="N48" s="1">
        <v>-2.2098422505223401E-5</v>
      </c>
      <c r="O48">
        <v>-668982.07387493202</v>
      </c>
      <c r="P48" s="1">
        <v>-4.5898442749603398E-5</v>
      </c>
      <c r="Q48">
        <v>3344920.9263756899</v>
      </c>
    </row>
    <row r="49" spans="1:17" x14ac:dyDescent="0.25">
      <c r="A49">
        <v>970</v>
      </c>
      <c r="B49">
        <v>57</v>
      </c>
      <c r="C49">
        <v>1940</v>
      </c>
      <c r="D49">
        <v>10.4</v>
      </c>
      <c r="E49">
        <f t="shared" si="0"/>
        <v>3506778.923465434</v>
      </c>
      <c r="F49">
        <f t="shared" si="1"/>
        <v>0.14958342522939386</v>
      </c>
      <c r="G49">
        <f>E49*(C49/1000)^3/(3*'Material Data Input'!$B$19*10^6*Output!F49)*1000</f>
        <v>0.28528494477315003</v>
      </c>
      <c r="H49">
        <v>3.7236613624239898</v>
      </c>
      <c r="I49">
        <v>3.6534509658813401</v>
      </c>
      <c r="J49">
        <v>1.51110690785571E-3</v>
      </c>
      <c r="K49">
        <v>1.4992703800089601E-3</v>
      </c>
      <c r="L49">
        <v>109.47561268647701</v>
      </c>
      <c r="M49">
        <v>110.749332427978</v>
      </c>
      <c r="N49" s="1">
        <v>-2.6895514338320899E-5</v>
      </c>
      <c r="O49">
        <v>-701356.59907982999</v>
      </c>
      <c r="P49" s="1">
        <v>-5.3235517043503899E-5</v>
      </c>
      <c r="Q49">
        <v>3506794.52068015</v>
      </c>
    </row>
    <row r="50" spans="1:17" x14ac:dyDescent="0.25">
      <c r="A50">
        <v>980</v>
      </c>
      <c r="B50">
        <v>58</v>
      </c>
      <c r="C50">
        <v>1960</v>
      </c>
      <c r="D50">
        <v>10.6</v>
      </c>
      <c r="E50">
        <f t="shared" si="0"/>
        <v>3673620.1128381584</v>
      </c>
      <c r="F50">
        <f t="shared" si="1"/>
        <v>0.15686392538612454</v>
      </c>
      <c r="G50">
        <f>E50*(C50/1000)^3/(3*'Material Data Input'!$B$19*10^6*Output!F50)*1000</f>
        <v>0.29389224686142851</v>
      </c>
      <c r="H50">
        <v>3.8291736474810798</v>
      </c>
      <c r="I50">
        <v>3.7567796707153298</v>
      </c>
      <c r="J50">
        <v>1.53510388918221E-3</v>
      </c>
      <c r="K50">
        <v>1.5229166601784499E-3</v>
      </c>
      <c r="L50">
        <v>111.214157137198</v>
      </c>
      <c r="M50">
        <v>112.480297088623</v>
      </c>
      <c r="N50" s="1">
        <v>-2.87849456981348E-5</v>
      </c>
      <c r="O50">
        <v>-734724.88846553199</v>
      </c>
      <c r="P50" s="1">
        <v>-5.6755524383333903E-5</v>
      </c>
      <c r="Q50">
        <v>3673636.8295070599</v>
      </c>
    </row>
    <row r="51" spans="1:17" x14ac:dyDescent="0.25">
      <c r="A51">
        <v>990</v>
      </c>
      <c r="B51">
        <v>59</v>
      </c>
      <c r="C51">
        <v>1980</v>
      </c>
      <c r="D51">
        <v>10.8</v>
      </c>
      <c r="E51">
        <f t="shared" si="0"/>
        <v>3845501.6734643015</v>
      </c>
      <c r="F51">
        <f t="shared" si="1"/>
        <v>0.16440062653138779</v>
      </c>
      <c r="G51">
        <f>E51*(C51/1000)^3/(3*'Material Data Input'!$B$19*10^6*Output!F51)*1000</f>
        <v>0.30261737293710789</v>
      </c>
      <c r="H51">
        <v>3.9351350997723</v>
      </c>
      <c r="I51">
        <v>3.8602278232574401</v>
      </c>
      <c r="J51">
        <v>1.5667673045148399E-3</v>
      </c>
      <c r="K51">
        <v>1.5560827450826699E-3</v>
      </c>
      <c r="L51">
        <v>113.382729794879</v>
      </c>
      <c r="M51">
        <v>115.0099512736</v>
      </c>
      <c r="N51" s="1">
        <v>-2.5675459710328101E-5</v>
      </c>
      <c r="O51">
        <v>-769101.22475175501</v>
      </c>
      <c r="P51" s="1">
        <v>-5.2415710342756898E-5</v>
      </c>
      <c r="Q51">
        <v>3845519.25176859</v>
      </c>
    </row>
    <row r="52" spans="1:17" x14ac:dyDescent="0.25">
      <c r="A52">
        <v>1000</v>
      </c>
      <c r="B52">
        <v>60</v>
      </c>
      <c r="C52">
        <v>2000</v>
      </c>
      <c r="D52">
        <v>11</v>
      </c>
      <c r="E52">
        <f t="shared" si="0"/>
        <v>4022495.2336563733</v>
      </c>
      <c r="F52">
        <f t="shared" si="1"/>
        <v>0.17219936413898052</v>
      </c>
      <c r="G52">
        <f>E52*(C52/1000)^3/(3*'Material Data Input'!$B$19*10^6*Output!F52)*1000</f>
        <v>0.31146032420188302</v>
      </c>
      <c r="H52">
        <v>4.0433088874330103</v>
      </c>
      <c r="I52">
        <v>3.9672243595123202</v>
      </c>
      <c r="J52">
        <v>1.5881371800787699E-3</v>
      </c>
      <c r="K52">
        <v>1.58177153207361E-3</v>
      </c>
      <c r="L52">
        <v>115.056450658643</v>
      </c>
      <c r="M52">
        <v>116.381092071533</v>
      </c>
      <c r="N52" s="1">
        <v>-3.05557960018632E-5</v>
      </c>
      <c r="O52">
        <v>-804499.98198847403</v>
      </c>
      <c r="P52" s="1">
        <v>-6.1160880704846905E-5</v>
      </c>
      <c r="Q52">
        <v>4022514.1632404299</v>
      </c>
    </row>
    <row r="53" spans="1:17" x14ac:dyDescent="0.25">
      <c r="A53">
        <v>1010</v>
      </c>
      <c r="B53">
        <v>61</v>
      </c>
      <c r="C53">
        <v>2020</v>
      </c>
      <c r="D53">
        <v>11.2</v>
      </c>
      <c r="E53">
        <f t="shared" si="0"/>
        <v>4204672.4217268629</v>
      </c>
      <c r="F53">
        <f t="shared" si="1"/>
        <v>0.18026603850632164</v>
      </c>
      <c r="G53">
        <f>E53*(C53/1000)^3/(3*'Material Data Input'!$B$19*10^6*Output!F53)*1000</f>
        <v>0.32042110180953021</v>
      </c>
      <c r="H53">
        <v>4.1575663813572499</v>
      </c>
      <c r="I53">
        <v>4.0753254890441797</v>
      </c>
      <c r="J53">
        <v>1.64237717399373E-3</v>
      </c>
      <c r="K53">
        <v>1.60902430070564E-3</v>
      </c>
      <c r="L53">
        <v>118.538292615706</v>
      </c>
      <c r="M53">
        <v>120.851587295532</v>
      </c>
      <c r="N53">
        <v>7.1343459603667703E-4</v>
      </c>
      <c r="O53">
        <v>-840935.38114414294</v>
      </c>
      <c r="P53" s="1">
        <v>-4.3155955154361402E-5</v>
      </c>
      <c r="Q53">
        <v>4204690.2342173504</v>
      </c>
    </row>
    <row r="54" spans="1:17" x14ac:dyDescent="0.25">
      <c r="A54">
        <v>1020</v>
      </c>
      <c r="B54">
        <v>62</v>
      </c>
      <c r="C54">
        <v>2040</v>
      </c>
      <c r="D54">
        <v>11.4</v>
      </c>
      <c r="E54">
        <f t="shared" si="0"/>
        <v>4392104.8659882741</v>
      </c>
      <c r="F54">
        <f t="shared" si="1"/>
        <v>0.18860661475445312</v>
      </c>
      <c r="G54">
        <f>E54*(C54/1000)^3/(3*'Material Data Input'!$B$19*10^6*Output!F54)*1000</f>
        <v>0.32949970686827046</v>
      </c>
      <c r="H54">
        <v>4.2667354409921199</v>
      </c>
      <c r="I54">
        <v>4.1822428703308097</v>
      </c>
      <c r="J54">
        <v>1.6657004307489801E-3</v>
      </c>
      <c r="K54">
        <v>1.6299183480441501E-3</v>
      </c>
      <c r="L54">
        <v>120.227699156737</v>
      </c>
      <c r="M54">
        <v>122.449401855468</v>
      </c>
      <c r="N54" s="1">
        <v>8.2038257096428402E-4</v>
      </c>
      <c r="O54">
        <v>-878421.89641906903</v>
      </c>
      <c r="P54" s="1">
        <v>-3.7107719890627703E-5</v>
      </c>
      <c r="Q54">
        <v>4392123.5593607798</v>
      </c>
    </row>
    <row r="55" spans="1:17" x14ac:dyDescent="0.25">
      <c r="A55">
        <v>1030</v>
      </c>
      <c r="B55">
        <v>63</v>
      </c>
      <c r="C55">
        <v>2060</v>
      </c>
      <c r="D55">
        <v>11.6</v>
      </c>
      <c r="E55">
        <f t="shared" si="0"/>
        <v>4584864.1947531123</v>
      </c>
      <c r="F55">
        <f t="shared" si="1"/>
        <v>0.19722712282804025</v>
      </c>
      <c r="G55">
        <f>E55*(C55/1000)^3/(3*'Material Data Input'!$B$19*10^6*Output!F55)*1000</f>
        <v>0.33869614044299184</v>
      </c>
      <c r="H55">
        <v>4.3790162990725703</v>
      </c>
      <c r="I55">
        <v>4.2920818328857404</v>
      </c>
      <c r="J55">
        <v>1.6899712791200699E-3</v>
      </c>
      <c r="K55">
        <v>1.65336532518267E-3</v>
      </c>
      <c r="L55">
        <v>121.97947597378401</v>
      </c>
      <c r="M55">
        <v>124.197574615478</v>
      </c>
      <c r="N55">
        <v>8.7015799363143699E-4</v>
      </c>
      <c r="O55">
        <v>-916973.81868177501</v>
      </c>
      <c r="P55" s="1">
        <v>-4.0584858652437099E-5</v>
      </c>
      <c r="Q55">
        <v>4584884.14997679</v>
      </c>
    </row>
    <row r="56" spans="1:17" x14ac:dyDescent="0.25">
      <c r="A56">
        <v>1050</v>
      </c>
      <c r="B56">
        <v>65</v>
      </c>
      <c r="C56">
        <v>2100</v>
      </c>
      <c r="D56">
        <v>12</v>
      </c>
      <c r="E56">
        <f t="shared" si="0"/>
        <v>4986650.0190430796</v>
      </c>
      <c r="F56">
        <f t="shared" si="1"/>
        <v>0.21533237834835553</v>
      </c>
      <c r="G56">
        <f>E56*(C56/1000)^3/(3*'Material Data Input'!$B$19*10^6*Output!F56)*1000</f>
        <v>0.35744249719572069</v>
      </c>
      <c r="H56">
        <v>4.6118814140323199</v>
      </c>
      <c r="I56">
        <v>4.5199275016784597</v>
      </c>
      <c r="J56">
        <v>1.73418640042655E-3</v>
      </c>
      <c r="K56">
        <v>1.69400317827239E-3</v>
      </c>
      <c r="L56">
        <v>125.164995573762</v>
      </c>
      <c r="M56">
        <v>125.97677612304599</v>
      </c>
      <c r="N56" s="1">
        <v>-4.1785944176808698E-5</v>
      </c>
      <c r="O56">
        <v>-997331.21288981906</v>
      </c>
      <c r="P56" s="1">
        <v>-6.2914791215007399E-5</v>
      </c>
      <c r="Q56">
        <v>4986675.7854088601</v>
      </c>
    </row>
    <row r="57" spans="1:17" x14ac:dyDescent="0.25">
      <c r="A57">
        <v>1060</v>
      </c>
      <c r="B57">
        <v>66</v>
      </c>
      <c r="C57">
        <v>2120</v>
      </c>
      <c r="D57">
        <v>12.2</v>
      </c>
      <c r="E57">
        <f t="shared" si="0"/>
        <v>5195819.7711932156</v>
      </c>
      <c r="F57">
        <f t="shared" si="1"/>
        <v>0.22482950980252775</v>
      </c>
      <c r="G57">
        <f>E57*(C57/1000)^3/(3*'Material Data Input'!$B$19*10^6*Output!F57)*1000</f>
        <v>0.36699242230510709</v>
      </c>
      <c r="H57">
        <v>4.7283689248533101</v>
      </c>
      <c r="I57">
        <v>4.6343111991882298</v>
      </c>
      <c r="J57">
        <v>1.76371712586842E-3</v>
      </c>
      <c r="K57">
        <v>1.72429444501176E-3</v>
      </c>
      <c r="L57">
        <v>127.310167155651</v>
      </c>
      <c r="M57">
        <v>129.28221893310501</v>
      </c>
      <c r="N57">
        <v>6.1276682390598504E-4</v>
      </c>
      <c r="O57">
        <v>-1039165.096671</v>
      </c>
      <c r="P57" s="1">
        <v>-1.7894900111059501E-4</v>
      </c>
      <c r="Q57">
        <v>5195844.0621264596</v>
      </c>
    </row>
    <row r="58" spans="1:17" x14ac:dyDescent="0.25">
      <c r="A58">
        <v>1070</v>
      </c>
      <c r="B58">
        <v>67</v>
      </c>
      <c r="C58">
        <v>2140</v>
      </c>
      <c r="D58">
        <v>12.4</v>
      </c>
      <c r="E58">
        <f t="shared" si="0"/>
        <v>5410602.9210967878</v>
      </c>
      <c r="F58">
        <f t="shared" si="1"/>
        <v>0.23463134109704364</v>
      </c>
      <c r="G58">
        <f>E58*(C58/1000)^3/(3*'Material Data Input'!$B$19*10^6*Output!F58)*1000</f>
        <v>0.37666017979685201</v>
      </c>
      <c r="H58">
        <v>4.84369391465298</v>
      </c>
      <c r="I58">
        <v>4.7464933395385698</v>
      </c>
      <c r="J58">
        <v>1.7666353766495899E-3</v>
      </c>
      <c r="K58">
        <v>1.7426152868817201E-3</v>
      </c>
      <c r="L58">
        <v>127.85663018591001</v>
      </c>
      <c r="M58">
        <v>129.922754923502</v>
      </c>
      <c r="N58">
        <v>1.10622800093551E-3</v>
      </c>
      <c r="O58">
        <v>-1082121.7395347301</v>
      </c>
      <c r="P58" s="1">
        <v>-4.6029774239286699E-5</v>
      </c>
      <c r="Q58">
        <v>5410627.7167110601</v>
      </c>
    </row>
    <row r="59" spans="1:17" x14ac:dyDescent="0.25">
      <c r="A59">
        <v>1080</v>
      </c>
      <c r="B59">
        <v>68</v>
      </c>
      <c r="C59">
        <v>2160</v>
      </c>
      <c r="D59">
        <v>12.6</v>
      </c>
      <c r="E59">
        <f t="shared" si="0"/>
        <v>5631071.0970662832</v>
      </c>
      <c r="F59">
        <f t="shared" si="1"/>
        <v>0.24474422629468184</v>
      </c>
      <c r="G59">
        <f>E59*(C59/1000)^3/(3*'Material Data Input'!$B$19*10^6*Output!F59)*1000</f>
        <v>0.38644577054832041</v>
      </c>
      <c r="H59">
        <v>4.9627595808679503</v>
      </c>
      <c r="I59">
        <v>4.8629431724548304</v>
      </c>
      <c r="J59">
        <v>1.81192328454926E-3</v>
      </c>
      <c r="K59">
        <v>1.77268421975895E-3</v>
      </c>
      <c r="L59">
        <v>130.79608076035501</v>
      </c>
      <c r="M59">
        <v>132.866004943847</v>
      </c>
      <c r="N59" s="1">
        <v>1.1819337942142699E-3</v>
      </c>
      <c r="O59">
        <v>-1126215.44828032</v>
      </c>
      <c r="P59" s="1">
        <v>-5.4274037211143803E-5</v>
      </c>
      <c r="Q59">
        <v>5631097.5980240302</v>
      </c>
    </row>
    <row r="60" spans="1:17" x14ac:dyDescent="0.25">
      <c r="A60">
        <v>1090</v>
      </c>
      <c r="B60">
        <v>69</v>
      </c>
      <c r="C60">
        <v>2180</v>
      </c>
      <c r="D60">
        <v>12.8</v>
      </c>
      <c r="E60">
        <f t="shared" si="0"/>
        <v>5857295.9274142338</v>
      </c>
      <c r="F60">
        <f t="shared" si="1"/>
        <v>0.25517458428184503</v>
      </c>
      <c r="G60">
        <f>E60*(C60/1000)^3/(3*'Material Data Input'!$B$19*10^6*Output!F60)*1000</f>
        <v>0.39634919540446339</v>
      </c>
      <c r="H60">
        <v>5.0814286925878704</v>
      </c>
      <c r="I60">
        <v>4.9790744781494096</v>
      </c>
      <c r="J60">
        <v>1.83683741488493E-3</v>
      </c>
      <c r="K60">
        <v>1.7946450097951999E-3</v>
      </c>
      <c r="L60">
        <v>132.59594021396799</v>
      </c>
      <c r="M60">
        <v>134.35490417480401</v>
      </c>
      <c r="N60">
        <v>1.0170675595873001E-3</v>
      </c>
      <c r="O60">
        <v>-1171460.4866472301</v>
      </c>
      <c r="P60" s="1">
        <v>-5.0086715873476303E-5</v>
      </c>
      <c r="Q60">
        <v>5857324.4319268698</v>
      </c>
    </row>
    <row r="61" spans="1:17" x14ac:dyDescent="0.25">
      <c r="A61">
        <v>1100</v>
      </c>
      <c r="B61">
        <v>70</v>
      </c>
      <c r="C61">
        <v>2200</v>
      </c>
      <c r="D61">
        <v>13</v>
      </c>
      <c r="E61">
        <f t="shared" si="0"/>
        <v>6089349.0404531052</v>
      </c>
      <c r="F61">
        <f t="shared" si="1"/>
        <v>0.26592889876855685</v>
      </c>
      <c r="G61">
        <f>E61*(C61/1000)^3/(3*'Material Data Input'!$B$19*10^6*Output!F61)*1000</f>
        <v>0.4063704551792976</v>
      </c>
      <c r="H61">
        <v>5.2035181163354904</v>
      </c>
      <c r="I61">
        <v>5.10151815414428</v>
      </c>
      <c r="J61">
        <v>1.82800891343504E-3</v>
      </c>
      <c r="K61">
        <v>1.8148419330827801E-3</v>
      </c>
      <c r="L61">
        <v>132.43923007960601</v>
      </c>
      <c r="M61">
        <v>133.527442932128</v>
      </c>
      <c r="N61">
        <v>8.4267351849120998E-4</v>
      </c>
      <c r="O61">
        <v>-1217871.31161957</v>
      </c>
      <c r="P61" s="1">
        <v>4.0149576307157898E-5</v>
      </c>
      <c r="Q61">
        <v>6089379.4024059298</v>
      </c>
    </row>
    <row r="62" spans="1:17" x14ac:dyDescent="0.25">
      <c r="A62">
        <v>1110</v>
      </c>
      <c r="B62">
        <v>71</v>
      </c>
      <c r="C62">
        <v>2220</v>
      </c>
      <c r="D62">
        <v>13.2</v>
      </c>
      <c r="E62">
        <f t="shared" si="0"/>
        <v>6327302.0644954368</v>
      </c>
      <c r="F62">
        <f t="shared" si="1"/>
        <v>0.27701371828846599</v>
      </c>
      <c r="G62">
        <f>E62*(C62/1000)^3/(3*'Material Data Input'!$B$19*10^6*Output!F62)*1000</f>
        <v>0.41650955065730944</v>
      </c>
      <c r="H62">
        <v>5.3304406863017402</v>
      </c>
      <c r="I62">
        <v>5.2224917411804199</v>
      </c>
      <c r="J62">
        <v>1.87776863458566E-3</v>
      </c>
      <c r="K62">
        <v>1.83752283919602E-3</v>
      </c>
      <c r="L62">
        <v>135.54863651069201</v>
      </c>
      <c r="M62">
        <v>136.19785054524701</v>
      </c>
      <c r="N62" s="1">
        <v>-6.3371692704094999E-5</v>
      </c>
      <c r="O62">
        <v>-1265462.08788356</v>
      </c>
      <c r="P62" s="1">
        <v>-7.8274265433719807E-5</v>
      </c>
      <c r="Q62">
        <v>6327339.9314425196</v>
      </c>
    </row>
    <row r="63" spans="1:17" x14ac:dyDescent="0.25">
      <c r="A63">
        <v>1120</v>
      </c>
      <c r="B63">
        <v>72</v>
      </c>
      <c r="C63">
        <v>2240</v>
      </c>
      <c r="D63">
        <v>13.4</v>
      </c>
      <c r="E63">
        <f t="shared" si="0"/>
        <v>6571226.6278536813</v>
      </c>
      <c r="F63">
        <f t="shared" si="1"/>
        <v>0.28843565619884076</v>
      </c>
      <c r="G63">
        <f>E63*(C63/1000)^3/(3*'Material Data Input'!$B$19*10^6*Output!F63)*1000</f>
        <v>0.42676648259477906</v>
      </c>
      <c r="H63">
        <v>5.4519473304661004</v>
      </c>
      <c r="I63">
        <v>5.3449578285217196</v>
      </c>
      <c r="J63">
        <v>1.8742497777566301E-3</v>
      </c>
      <c r="K63">
        <v>1.8559378222562299E-3</v>
      </c>
      <c r="L63">
        <v>135.78937581365301</v>
      </c>
      <c r="M63">
        <v>136.62191772460901</v>
      </c>
      <c r="N63">
        <v>1.1512913679325701E-3</v>
      </c>
      <c r="O63">
        <v>-1314247.0067884701</v>
      </c>
      <c r="P63">
        <v>1.7608361486054399E-4</v>
      </c>
      <c r="Q63">
        <v>6571261.4955010703</v>
      </c>
    </row>
    <row r="64" spans="1:17" x14ac:dyDescent="0.25">
      <c r="A64">
        <v>1140</v>
      </c>
      <c r="B64">
        <v>74</v>
      </c>
      <c r="C64">
        <v>2280</v>
      </c>
      <c r="D64">
        <v>13.8</v>
      </c>
      <c r="E64">
        <f t="shared" si="0"/>
        <v>7077276.8857680354</v>
      </c>
      <c r="F64">
        <f t="shared" si="1"/>
        <v>0.31231766473818773</v>
      </c>
      <c r="G64">
        <f>E64*(C64/1000)^3/(3*'Material Data Input'!$B$19*10^6*Output!F64)*1000</f>
        <v>0.44763385873964873</v>
      </c>
      <c r="H64">
        <v>5.7040286202427097</v>
      </c>
      <c r="I64">
        <v>5.5916728973388601</v>
      </c>
      <c r="J64">
        <v>1.92636414431035E-3</v>
      </c>
      <c r="K64">
        <v>1.9113012822344899E-3</v>
      </c>
      <c r="L64">
        <v>139.564880667258</v>
      </c>
      <c r="M64">
        <v>140.66525268554599</v>
      </c>
      <c r="N64" s="1">
        <v>4.1737524952623001E-5</v>
      </c>
      <c r="O64">
        <v>-1415457.31457701</v>
      </c>
      <c r="P64" s="1">
        <v>-2.8219110390636999E-5</v>
      </c>
      <c r="Q64">
        <v>7077318.1426517498</v>
      </c>
    </row>
    <row r="65" spans="1:17" x14ac:dyDescent="0.25">
      <c r="A65">
        <v>1150</v>
      </c>
      <c r="B65">
        <v>75</v>
      </c>
      <c r="C65">
        <v>2300</v>
      </c>
      <c r="D65">
        <v>14</v>
      </c>
      <c r="E65">
        <f t="shared" si="0"/>
        <v>7339545.8369491491</v>
      </c>
      <c r="F65">
        <f t="shared" si="1"/>
        <v>0.32479128619981434</v>
      </c>
      <c r="G65">
        <f>E65*(C65/1000)^3/(3*'Material Data Input'!$B$19*10^6*Output!F65)*1000</f>
        <v>0.45824430432955027</v>
      </c>
      <c r="H65">
        <v>5.8335944438389804</v>
      </c>
      <c r="I65">
        <v>5.71846151351928</v>
      </c>
      <c r="J65">
        <v>1.94911257131025E-3</v>
      </c>
      <c r="K65">
        <v>1.9346932531334399E-3</v>
      </c>
      <c r="L65">
        <v>141.213190861085</v>
      </c>
      <c r="M65">
        <v>142.129676818847</v>
      </c>
      <c r="N65">
        <v>4.5708052857662502E-4</v>
      </c>
      <c r="O65">
        <v>-1467911.0430636699</v>
      </c>
      <c r="P65" s="1">
        <v>1.62869971973123E-4</v>
      </c>
      <c r="Q65">
        <v>7339585.8518626597</v>
      </c>
    </row>
    <row r="66" spans="1:17" x14ac:dyDescent="0.25">
      <c r="A66">
        <v>1160</v>
      </c>
      <c r="B66">
        <v>76</v>
      </c>
      <c r="C66">
        <v>2320</v>
      </c>
      <c r="D66">
        <v>14.2</v>
      </c>
      <c r="E66">
        <f t="shared" ref="E66:E129" si="2">D66*10^6*PI()*((A66/1000)^2-((A66-B66)/1000)^2)</f>
        <v>7608072.8406962026</v>
      </c>
      <c r="F66">
        <f t="shared" ref="F66:F129" si="3">PI()/4*((A66/1000)^4-((A66-B66)/1000)^4)</f>
        <v>0.33762912771721709</v>
      </c>
      <c r="G66">
        <f>E66*(C66/1000)^3/(3*'Material Data Input'!$B$19*10^6*Output!F66)*1000</f>
        <v>0.46897258914610573</v>
      </c>
      <c r="H66">
        <v>5.9621770033560502</v>
      </c>
      <c r="I66">
        <v>5.8402915000915501</v>
      </c>
      <c r="J66">
        <v>2.0040086819790299E-3</v>
      </c>
      <c r="K66">
        <v>1.9560884393285899E-3</v>
      </c>
      <c r="L66">
        <v>144.683647347787</v>
      </c>
      <c r="M66">
        <v>146.273681640625</v>
      </c>
      <c r="N66">
        <v>1.49655553468619E-3</v>
      </c>
      <c r="O66">
        <v>-1521616.3869864801</v>
      </c>
      <c r="P66" s="1">
        <v>-4.4748138861905297E-5</v>
      </c>
      <c r="Q66">
        <v>7608114.4967515701</v>
      </c>
    </row>
    <row r="67" spans="1:17" x14ac:dyDescent="0.25">
      <c r="A67">
        <v>1170</v>
      </c>
      <c r="B67">
        <v>77</v>
      </c>
      <c r="C67">
        <v>2340</v>
      </c>
      <c r="D67">
        <v>14.4</v>
      </c>
      <c r="E67">
        <f t="shared" si="2"/>
        <v>7882929.5253217174</v>
      </c>
      <c r="F67">
        <f t="shared" si="3"/>
        <v>0.35083812676578058</v>
      </c>
      <c r="G67">
        <f>E67*(C67/1000)^3/(3*'Material Data Input'!$B$19*10^6*Output!F67)*1000</f>
        <v>0.47981871382212704</v>
      </c>
      <c r="H67">
        <v>6.0930157375861302</v>
      </c>
      <c r="I67">
        <v>5.97208452224731</v>
      </c>
      <c r="J67">
        <v>1.9963855156674899E-3</v>
      </c>
      <c r="K67">
        <v>1.97672215290367E-3</v>
      </c>
      <c r="L67">
        <v>144.63788956070701</v>
      </c>
      <c r="M67">
        <v>145.25975799560501</v>
      </c>
      <c r="N67" s="1">
        <v>1.6205323845497299E-5</v>
      </c>
      <c r="O67">
        <v>-1576588.3529849299</v>
      </c>
      <c r="P67" s="1">
        <v>-2.6440996134624502E-4</v>
      </c>
      <c r="Q67">
        <v>7882983.9216804598</v>
      </c>
    </row>
    <row r="68" spans="1:17" x14ac:dyDescent="0.25">
      <c r="A68">
        <v>1180</v>
      </c>
      <c r="B68">
        <v>78</v>
      </c>
      <c r="C68">
        <v>2360</v>
      </c>
      <c r="D68">
        <v>14.6</v>
      </c>
      <c r="E68">
        <f t="shared" si="2"/>
        <v>8164187.5191381667</v>
      </c>
      <c r="F68">
        <f t="shared" si="3"/>
        <v>0.36442528564451115</v>
      </c>
      <c r="G68">
        <f>E68*(C68/1000)^3/(3*'Material Data Input'!$B$19*10^6*Output!F68)*1000</f>
        <v>0.49078267896883171</v>
      </c>
      <c r="H68">
        <v>6.22672551166578</v>
      </c>
      <c r="I68">
        <v>6.1031956672668404</v>
      </c>
      <c r="J68">
        <v>2.01723899226635E-3</v>
      </c>
      <c r="K68">
        <v>1.9963126396760301E-3</v>
      </c>
      <c r="L68">
        <v>146.14895050889601</v>
      </c>
      <c r="M68">
        <v>146.767433166503</v>
      </c>
      <c r="N68">
        <v>1.7454537774028701E-3</v>
      </c>
      <c r="O68">
        <v>-1632839.6595244</v>
      </c>
      <c r="P68" s="1">
        <v>6.0466441027528997E-5</v>
      </c>
      <c r="Q68">
        <v>8164234.7924614502</v>
      </c>
    </row>
    <row r="69" spans="1:17" x14ac:dyDescent="0.25">
      <c r="A69">
        <v>1190</v>
      </c>
      <c r="B69">
        <v>79</v>
      </c>
      <c r="C69">
        <v>2380</v>
      </c>
      <c r="D69">
        <v>14.8</v>
      </c>
      <c r="E69">
        <f t="shared" si="2"/>
        <v>8451918.4504581019</v>
      </c>
      <c r="F69">
        <f t="shared" si="3"/>
        <v>0.3783976714760407</v>
      </c>
      <c r="G69">
        <f>E69*(C69/1000)^3/(3*'Material Data Input'!$B$19*10^6*Output!F69)*1000</f>
        <v>0.50186448517675752</v>
      </c>
      <c r="H69">
        <v>6.3605950116935599</v>
      </c>
      <c r="I69">
        <v>6.2342000007629297</v>
      </c>
      <c r="J69">
        <v>2.0407869014889002E-3</v>
      </c>
      <c r="K69">
        <v>2.01945891603827E-3</v>
      </c>
      <c r="L69">
        <v>147.854996528508</v>
      </c>
      <c r="M69">
        <v>148.463401794433</v>
      </c>
      <c r="N69" s="1">
        <v>1.8253886937600299E-3</v>
      </c>
      <c r="O69">
        <v>-1690385.9598280301</v>
      </c>
      <c r="P69" s="1">
        <v>6.5504743361088899E-5</v>
      </c>
      <c r="Q69">
        <v>8451968.38181304</v>
      </c>
    </row>
    <row r="70" spans="1:17" x14ac:dyDescent="0.25">
      <c r="A70">
        <v>1200</v>
      </c>
      <c r="B70">
        <v>80</v>
      </c>
      <c r="C70">
        <v>2400</v>
      </c>
      <c r="D70">
        <v>15</v>
      </c>
      <c r="E70">
        <f t="shared" si="2"/>
        <v>8746193.9475939721</v>
      </c>
      <c r="F70">
        <f t="shared" si="3"/>
        <v>0.39276241620662011</v>
      </c>
      <c r="G70">
        <f>E70*(C70/1000)^3/(3*'Material Data Input'!$B$19*10^6*Output!F70)*1000</f>
        <v>0.51306413301662679</v>
      </c>
      <c r="H70">
        <v>6.4953743016465504</v>
      </c>
      <c r="I70">
        <v>6.3657283782958904</v>
      </c>
      <c r="J70">
        <v>2.0680722082033701E-3</v>
      </c>
      <c r="K70">
        <v>2.04935332294553E-3</v>
      </c>
      <c r="L70">
        <v>149.83181628429699</v>
      </c>
      <c r="M70">
        <v>150.42977142333899</v>
      </c>
      <c r="N70">
        <v>1.3303774958330901E-3</v>
      </c>
      <c r="O70">
        <v>-1749241.1571585101</v>
      </c>
      <c r="P70" s="1">
        <v>8.1655658505042002E-5</v>
      </c>
      <c r="Q70">
        <v>8746246.6114218198</v>
      </c>
    </row>
    <row r="71" spans="1:17" x14ac:dyDescent="0.25">
      <c r="A71">
        <v>1210</v>
      </c>
      <c r="B71">
        <v>81</v>
      </c>
      <c r="C71">
        <v>2420</v>
      </c>
      <c r="D71">
        <v>15.2</v>
      </c>
      <c r="E71">
        <f t="shared" si="2"/>
        <v>9047085.6388583258</v>
      </c>
      <c r="F71">
        <f t="shared" si="3"/>
        <v>0.40752671660612633</v>
      </c>
      <c r="G71">
        <f>E71*(C71/1000)^3/(3*'Material Data Input'!$B$19*10^6*Output!F71)*1000</f>
        <v>0.52438162304017333</v>
      </c>
      <c r="H71">
        <v>6.6319371636687796</v>
      </c>
      <c r="I71">
        <v>6.4993534088134703</v>
      </c>
      <c r="J71">
        <v>2.09162826649844E-3</v>
      </c>
      <c r="K71">
        <v>2.0725417416542699E-3</v>
      </c>
      <c r="L71">
        <v>151.538452477839</v>
      </c>
      <c r="M71">
        <v>152.126823425292</v>
      </c>
      <c r="N71">
        <v>1.38248240909888E-3</v>
      </c>
      <c r="O71">
        <v>-1809419.6214628699</v>
      </c>
      <c r="P71" s="1">
        <v>8.8166615569207297E-5</v>
      </c>
      <c r="Q71">
        <v>9047141.2128138505</v>
      </c>
    </row>
    <row r="72" spans="1:17" x14ac:dyDescent="0.25">
      <c r="A72">
        <v>1220</v>
      </c>
      <c r="B72">
        <v>82</v>
      </c>
      <c r="C72">
        <v>2440</v>
      </c>
      <c r="D72">
        <v>15.4</v>
      </c>
      <c r="E72">
        <f t="shared" si="2"/>
        <v>9354665.1525636278</v>
      </c>
      <c r="F72">
        <f t="shared" si="3"/>
        <v>0.42269783426805696</v>
      </c>
      <c r="G72">
        <f>E72*(C72/1000)^3/(3*'Material Data Input'!$B$19*10^6*Output!F72)*1000</f>
        <v>0.53581695578091992</v>
      </c>
      <c r="H72">
        <v>6.7705097764048903</v>
      </c>
      <c r="I72">
        <v>6.6354179382324201</v>
      </c>
      <c r="J72">
        <v>2.1156236762180898E-3</v>
      </c>
      <c r="K72">
        <v>2.0979844266548701E-3</v>
      </c>
      <c r="L72">
        <v>153.27692330951601</v>
      </c>
      <c r="M72">
        <v>153.95980072021399</v>
      </c>
      <c r="N72" s="1">
        <v>-2.7107271307613701E-6</v>
      </c>
      <c r="O72">
        <v>-1870935.6064142899</v>
      </c>
      <c r="P72">
        <v>1.71603136550402E-4</v>
      </c>
      <c r="Q72">
        <v>9354723.0423025601</v>
      </c>
    </row>
    <row r="73" spans="1:17" x14ac:dyDescent="0.25">
      <c r="A73">
        <v>1230</v>
      </c>
      <c r="B73">
        <v>83</v>
      </c>
      <c r="C73">
        <v>2460</v>
      </c>
      <c r="D73">
        <v>15.6</v>
      </c>
      <c r="E73">
        <f t="shared" si="2"/>
        <v>9669004.1170223821</v>
      </c>
      <c r="F73">
        <f t="shared" si="3"/>
        <v>0.4382830956095331</v>
      </c>
      <c r="G73">
        <f>E73*(C73/1000)^3/(3*'Material Data Input'!$B$19*10^6*Output!F73)*1000</f>
        <v>0.54737013175492799</v>
      </c>
      <c r="H73">
        <v>6.9092429820273296</v>
      </c>
      <c r="I73">
        <v>6.7707309722900302</v>
      </c>
      <c r="J73">
        <v>2.1386691369116302E-3</v>
      </c>
      <c r="K73">
        <v>2.1194455912336698E-3</v>
      </c>
      <c r="L73">
        <v>154.946573224611</v>
      </c>
      <c r="M73">
        <v>155.55670166015599</v>
      </c>
      <c r="N73" s="1">
        <v>3.8423970545409198E-4</v>
      </c>
      <c r="O73">
        <v>-1933803.53101892</v>
      </c>
      <c r="P73">
        <v>1.95804547729494E-4</v>
      </c>
      <c r="Q73">
        <v>9669065.4040447306</v>
      </c>
    </row>
    <row r="74" spans="1:17" x14ac:dyDescent="0.25">
      <c r="A74">
        <v>1240</v>
      </c>
      <c r="B74">
        <v>84</v>
      </c>
      <c r="C74">
        <v>2480</v>
      </c>
      <c r="D74">
        <v>15.8</v>
      </c>
      <c r="E74">
        <f t="shared" si="2"/>
        <v>9990174.1605471354</v>
      </c>
      <c r="F74">
        <f t="shared" si="3"/>
        <v>0.45428989187130031</v>
      </c>
      <c r="G74">
        <f>E74*(C74/1000)^3/(3*'Material Data Input'!$B$19*10^6*Output!F74)*1000</f>
        <v>0.55904115146150357</v>
      </c>
      <c r="H74">
        <v>7.0497696335444999</v>
      </c>
      <c r="I74">
        <v>6.9081468582153303</v>
      </c>
      <c r="J74">
        <v>2.1622561616822999E-3</v>
      </c>
      <c r="K74">
        <v>2.1426704479381399E-3</v>
      </c>
      <c r="L74">
        <v>156.65544504980701</v>
      </c>
      <c r="M74">
        <v>157.256294250488</v>
      </c>
      <c r="N74" s="1">
        <v>2.4102007955661899E-4</v>
      </c>
      <c r="O74">
        <v>-1998037.71063948</v>
      </c>
      <c r="P74" s="1">
        <v>2.4244987343990899E-4</v>
      </c>
      <c r="Q74">
        <v>9990239.5592256803</v>
      </c>
    </row>
    <row r="75" spans="1:17" x14ac:dyDescent="0.25">
      <c r="A75">
        <v>1260</v>
      </c>
      <c r="B75">
        <v>86</v>
      </c>
      <c r="C75">
        <v>2520</v>
      </c>
      <c r="D75">
        <v>16.2</v>
      </c>
      <c r="E75">
        <f t="shared" si="2"/>
        <v>10653293.998044498</v>
      </c>
      <c r="F75">
        <f t="shared" si="3"/>
        <v>0.48759797823679352</v>
      </c>
      <c r="G75">
        <f>E75*(C75/1000)^3/(3*'Material Data Input'!$B$19*10^6*Output!F75)*1000</f>
        <v>0.58273672398980958</v>
      </c>
      <c r="H75">
        <v>7.33585788470754</v>
      </c>
      <c r="I75">
        <v>7.1884813308715803</v>
      </c>
      <c r="J75">
        <v>2.2100565256550899E-3</v>
      </c>
      <c r="K75">
        <v>2.1847171010449498E-3</v>
      </c>
      <c r="L75">
        <v>160.11857914559101</v>
      </c>
      <c r="M75">
        <v>160.28319549560501</v>
      </c>
      <c r="N75" s="1">
        <v>-7.1270710577664397E-6</v>
      </c>
      <c r="O75">
        <v>-2130661.9056929098</v>
      </c>
      <c r="P75">
        <v>2.5878851465677101E-4</v>
      </c>
      <c r="Q75">
        <v>10653365.1538477</v>
      </c>
    </row>
    <row r="76" spans="1:17" x14ac:dyDescent="0.25">
      <c r="A76">
        <v>1270</v>
      </c>
      <c r="B76">
        <v>87</v>
      </c>
      <c r="C76">
        <v>2540</v>
      </c>
      <c r="D76">
        <v>16.399999999999999</v>
      </c>
      <c r="E76">
        <f t="shared" si="2"/>
        <v>10995387.04864211</v>
      </c>
      <c r="F76">
        <f t="shared" si="3"/>
        <v>0.50491437494012137</v>
      </c>
      <c r="G76">
        <f>E76*(C76/1000)^3/(3*'Material Data Input'!$B$19*10^6*Output!F76)*1000</f>
        <v>0.59476127773228027</v>
      </c>
      <c r="H76">
        <v>7.4799449292939899</v>
      </c>
      <c r="I76">
        <v>7.3292441368103001</v>
      </c>
      <c r="J76">
        <v>2.23557453136891E-3</v>
      </c>
      <c r="K76">
        <v>2.21400416921824E-3</v>
      </c>
      <c r="L76">
        <v>161.967366601614</v>
      </c>
      <c r="M76">
        <v>162.33830261230401</v>
      </c>
      <c r="N76" s="1">
        <v>8.2446560554672005E-5</v>
      </c>
      <c r="O76">
        <v>-2199080.9274334898</v>
      </c>
      <c r="P76" s="1">
        <v>1.41049613375798E-5</v>
      </c>
      <c r="Q76">
        <v>10995468.7050464</v>
      </c>
    </row>
    <row r="77" spans="1:17" x14ac:dyDescent="0.25">
      <c r="A77">
        <v>1280</v>
      </c>
      <c r="B77">
        <v>88</v>
      </c>
      <c r="C77">
        <v>2560</v>
      </c>
      <c r="D77">
        <v>16.600000000000001</v>
      </c>
      <c r="E77">
        <f t="shared" si="2"/>
        <v>11344597.691555744</v>
      </c>
      <c r="F77">
        <f t="shared" si="3"/>
        <v>0.52268251976294555</v>
      </c>
      <c r="G77">
        <f>E77*(C77/1000)^3/(3*'Material Data Input'!$B$19*10^6*Output!F77)*1000</f>
        <v>0.60690367704999226</v>
      </c>
      <c r="H77">
        <v>7.6254813246788</v>
      </c>
      <c r="I77">
        <v>7.4715838432312003</v>
      </c>
      <c r="J77">
        <v>2.25788226816803E-3</v>
      </c>
      <c r="K77">
        <v>2.2360746515914698E-3</v>
      </c>
      <c r="L77">
        <v>163.583546935247</v>
      </c>
      <c r="M77">
        <v>163.96623229980401</v>
      </c>
      <c r="N77">
        <v>9.832314390223469E-4</v>
      </c>
      <c r="O77">
        <v>-2268922.9511691099</v>
      </c>
      <c r="P77" s="1">
        <v>8.85230747371679E-6</v>
      </c>
      <c r="Q77">
        <v>11344676.470421899</v>
      </c>
    </row>
    <row r="78" spans="1:17" x14ac:dyDescent="0.25">
      <c r="A78">
        <v>1290</v>
      </c>
      <c r="B78">
        <v>89</v>
      </c>
      <c r="C78">
        <v>2580</v>
      </c>
      <c r="D78">
        <v>16.8</v>
      </c>
      <c r="E78">
        <f t="shared" si="2"/>
        <v>11700997.555097813</v>
      </c>
      <c r="F78">
        <f t="shared" si="3"/>
        <v>0.54091012806412053</v>
      </c>
      <c r="G78">
        <f>E78*(C78/1000)^3/(3*'Material Data Input'!$B$19*10^6*Output!F78)*1000</f>
        <v>0.61916392236796347</v>
      </c>
      <c r="H78">
        <v>7.77383881628037</v>
      </c>
      <c r="I78">
        <v>7.6169896125793404</v>
      </c>
      <c r="J78">
        <v>2.2835423005744802E-3</v>
      </c>
      <c r="K78">
        <v>2.2618342190980898E-3</v>
      </c>
      <c r="L78">
        <v>165.44263543186699</v>
      </c>
      <c r="M78">
        <v>165.71074676513601</v>
      </c>
      <c r="N78" s="1">
        <v>2.0857689523836498E-3</v>
      </c>
      <c r="O78">
        <v>-2340203.0748286098</v>
      </c>
      <c r="P78">
        <v>1.23604821055778E-4</v>
      </c>
      <c r="Q78">
        <v>11701080.249730701</v>
      </c>
    </row>
    <row r="79" spans="1:17" x14ac:dyDescent="0.25">
      <c r="A79">
        <v>1300</v>
      </c>
      <c r="B79">
        <v>90</v>
      </c>
      <c r="C79">
        <v>2600</v>
      </c>
      <c r="D79">
        <v>17</v>
      </c>
      <c r="E79">
        <f t="shared" si="2"/>
        <v>12064658.267580893</v>
      </c>
      <c r="F79">
        <f t="shared" si="3"/>
        <v>0.5596049800261309</v>
      </c>
      <c r="G79">
        <f>E79*(C79/1000)^3/(3*'Material Data Input'!$B$19*10^6*Output!F79)*1000</f>
        <v>0.63154201409805233</v>
      </c>
      <c r="H79">
        <v>7.9219542832623597</v>
      </c>
      <c r="I79">
        <v>7.7614026069641104</v>
      </c>
      <c r="J79">
        <v>2.3057813523337202E-3</v>
      </c>
      <c r="K79">
        <v>2.2826077183708501E-3</v>
      </c>
      <c r="L79">
        <v>167.05384764052701</v>
      </c>
      <c r="M79">
        <v>167.27108001708899</v>
      </c>
      <c r="N79" s="1">
        <v>3.08300576580222E-3</v>
      </c>
      <c r="O79">
        <v>-2412935.5747553799</v>
      </c>
      <c r="P79" s="1">
        <v>5.27364609297364E-5</v>
      </c>
      <c r="Q79">
        <v>12064750.1870209</v>
      </c>
    </row>
    <row r="80" spans="1:17" x14ac:dyDescent="0.25">
      <c r="A80">
        <v>1310</v>
      </c>
      <c r="B80">
        <v>91</v>
      </c>
      <c r="C80">
        <v>2620</v>
      </c>
      <c r="D80">
        <v>17.2</v>
      </c>
      <c r="E80">
        <f t="shared" si="2"/>
        <v>12435651.457317417</v>
      </c>
      <c r="F80">
        <f t="shared" si="3"/>
        <v>0.57877492065507663</v>
      </c>
      <c r="G80">
        <f>E80*(C80/1000)^3/(3*'Material Data Input'!$B$19*10^6*Output!F80)*1000</f>
        <v>0.64403795263946162</v>
      </c>
      <c r="H80">
        <v>8.0717332167652192</v>
      </c>
      <c r="I80">
        <v>7.9091410636901802</v>
      </c>
      <c r="J80">
        <v>2.3292390396818501E-3</v>
      </c>
      <c r="K80">
        <v>2.30569008272141E-3</v>
      </c>
      <c r="L80">
        <v>168.75334168308601</v>
      </c>
      <c r="M80">
        <v>168.959060668945</v>
      </c>
      <c r="N80">
        <v>3.99597165960585E-3</v>
      </c>
      <c r="O80">
        <v>-2487134.2776833</v>
      </c>
      <c r="P80">
        <v>2.62846021541918E-4</v>
      </c>
      <c r="Q80">
        <v>12435744.834864199</v>
      </c>
    </row>
    <row r="81" spans="1:17" x14ac:dyDescent="0.25">
      <c r="A81">
        <v>1320</v>
      </c>
      <c r="B81">
        <v>92</v>
      </c>
      <c r="C81">
        <v>2640</v>
      </c>
      <c r="D81">
        <v>17.399999999999999</v>
      </c>
      <c r="E81">
        <f t="shared" si="2"/>
        <v>12814048.752619958</v>
      </c>
      <c r="F81">
        <f t="shared" si="3"/>
        <v>0.5984278597806878</v>
      </c>
      <c r="G81">
        <f>E81*(C81/1000)^3/(3*'Material Data Input'!$B$19*10^6*Output!F81)*1000</f>
        <v>0.65665173837921931</v>
      </c>
      <c r="H81">
        <v>8.2243064065757103</v>
      </c>
      <c r="I81">
        <v>8.05763339996337</v>
      </c>
      <c r="J81">
        <v>2.3521239636465898E-3</v>
      </c>
      <c r="K81">
        <v>2.3240771843120399E-3</v>
      </c>
      <c r="L81">
        <v>170.41137154490801</v>
      </c>
      <c r="M81">
        <v>170.36492919921801</v>
      </c>
      <c r="N81" s="1">
        <v>-3.5927309909311501E-5</v>
      </c>
      <c r="O81">
        <v>-2562813.7762813801</v>
      </c>
      <c r="P81">
        <v>2.6403706306155002E-4</v>
      </c>
      <c r="Q81">
        <v>12814143.2352964</v>
      </c>
    </row>
    <row r="82" spans="1:17" x14ac:dyDescent="0.25">
      <c r="A82">
        <v>1330</v>
      </c>
      <c r="B82">
        <v>93</v>
      </c>
      <c r="C82">
        <v>2660</v>
      </c>
      <c r="D82">
        <v>17.600000000000001</v>
      </c>
      <c r="E82">
        <f t="shared" si="2"/>
        <v>13199921.781800939</v>
      </c>
      <c r="F82">
        <f t="shared" si="3"/>
        <v>0.61857177205631042</v>
      </c>
      <c r="G82">
        <f>E82*(C82/1000)^3/(3*'Material Data Input'!$B$19*10^6*Output!F82)*1000</f>
        <v>0.66938337169263995</v>
      </c>
      <c r="H82">
        <v>8.3771274661443105</v>
      </c>
      <c r="I82">
        <v>8.2071380615234304</v>
      </c>
      <c r="J82">
        <v>2.3755567381158402E-3</v>
      </c>
      <c r="K82">
        <v>2.34709284268319E-3</v>
      </c>
      <c r="L82">
        <v>172.10906172054001</v>
      </c>
      <c r="M82">
        <v>172.04872894287101</v>
      </c>
      <c r="N82" s="1">
        <v>-3.9704871596768498E-5</v>
      </c>
      <c r="O82">
        <v>-2639988.5700705498</v>
      </c>
      <c r="P82" s="1">
        <v>2.8036893399985198E-4</v>
      </c>
      <c r="Q82">
        <v>13200020.852224899</v>
      </c>
    </row>
    <row r="83" spans="1:17" x14ac:dyDescent="0.25">
      <c r="A83">
        <v>1340</v>
      </c>
      <c r="B83">
        <v>94</v>
      </c>
      <c r="C83">
        <v>2680</v>
      </c>
      <c r="D83">
        <v>17.8</v>
      </c>
      <c r="E83">
        <f t="shared" si="2"/>
        <v>13593342.173172956</v>
      </c>
      <c r="F83">
        <f t="shared" si="3"/>
        <v>0.63921469695892086</v>
      </c>
      <c r="G83">
        <f>E83*(C83/1000)^3/(3*'Material Data Input'!$B$19*10^6*Output!F83)*1000</f>
        <v>0.68223285294376479</v>
      </c>
      <c r="H83">
        <v>8.5307205074806998</v>
      </c>
      <c r="I83">
        <v>8.3571081161499006</v>
      </c>
      <c r="J83">
        <v>2.3996616946533301E-3</v>
      </c>
      <c r="K83">
        <v>2.3623876040801402E-3</v>
      </c>
      <c r="L83">
        <v>173.85140372163599</v>
      </c>
      <c r="M83">
        <v>174.707112630208</v>
      </c>
      <c r="N83" s="1">
        <v>1.2256881964276499E-3</v>
      </c>
      <c r="O83">
        <v>-2718672.8159337002</v>
      </c>
      <c r="P83" s="1">
        <v>2.5370690309500701E-4</v>
      </c>
      <c r="Q83">
        <v>13593445.557596499</v>
      </c>
    </row>
    <row r="84" spans="1:17" x14ac:dyDescent="0.25">
      <c r="A84">
        <v>1350</v>
      </c>
      <c r="B84">
        <v>95</v>
      </c>
      <c r="C84">
        <v>2700</v>
      </c>
      <c r="D84">
        <v>18</v>
      </c>
      <c r="E84">
        <f t="shared" si="2"/>
        <v>13994381.555048443</v>
      </c>
      <c r="F84">
        <f t="shared" si="3"/>
        <v>0.66036473878911062</v>
      </c>
      <c r="G84">
        <f>E84*(C84/1000)^3/(3*'Material Data Input'!$B$19*10^6*Output!F84)*1000</f>
        <v>0.69520018248578019</v>
      </c>
      <c r="H84">
        <v>8.6866083796964801</v>
      </c>
      <c r="I84">
        <v>8.5094337463378906</v>
      </c>
      <c r="J84">
        <v>2.4243645602837201E-3</v>
      </c>
      <c r="K84">
        <v>2.3980881087481902E-3</v>
      </c>
      <c r="L84">
        <v>175.64517875112199</v>
      </c>
      <c r="M84">
        <v>175.61653900146399</v>
      </c>
      <c r="N84">
        <v>6.04222128458786E-4</v>
      </c>
      <c r="O84">
        <v>-2798880.9512296701</v>
      </c>
      <c r="P84">
        <v>4.16554969888238E-4</v>
      </c>
      <c r="Q84">
        <v>13994491.1932298</v>
      </c>
    </row>
    <row r="85" spans="1:17" x14ac:dyDescent="0.25">
      <c r="A85">
        <v>1360</v>
      </c>
      <c r="B85">
        <v>96</v>
      </c>
      <c r="C85">
        <v>2720</v>
      </c>
      <c r="D85">
        <v>18.2</v>
      </c>
      <c r="E85">
        <f t="shared" si="2"/>
        <v>14403111.555739895</v>
      </c>
      <c r="F85">
        <f t="shared" si="3"/>
        <v>0.68203006667109778</v>
      </c>
      <c r="G85">
        <f>E85*(C85/1000)^3/(3*'Material Data Input'!$B$19*10^6*Output!F85)*1000</f>
        <v>0.70828536066141901</v>
      </c>
      <c r="H85">
        <v>8.8439372973673098</v>
      </c>
      <c r="I85">
        <v>8.6638422012329102</v>
      </c>
      <c r="J85">
        <v>2.44912318885326E-3</v>
      </c>
      <c r="K85">
        <v>2.4241077480837698E-3</v>
      </c>
      <c r="L85">
        <v>177.43896100176599</v>
      </c>
      <c r="M85">
        <v>177.475791931152</v>
      </c>
      <c r="N85" s="1">
        <v>7.6651736890198595E-5</v>
      </c>
      <c r="O85">
        <v>-2880627.6159749301</v>
      </c>
      <c r="P85" s="1">
        <v>1.24431444419315E-5</v>
      </c>
      <c r="Q85">
        <v>14403238.0348076</v>
      </c>
    </row>
    <row r="86" spans="1:17" x14ac:dyDescent="0.25">
      <c r="A86">
        <v>1370</v>
      </c>
      <c r="B86">
        <v>97</v>
      </c>
      <c r="C86">
        <v>2740</v>
      </c>
      <c r="D86">
        <v>18.399999999999999</v>
      </c>
      <c r="E86">
        <f t="shared" si="2"/>
        <v>14819603.80355986</v>
      </c>
      <c r="F86">
        <f t="shared" si="3"/>
        <v>0.70421891455272501</v>
      </c>
      <c r="G86">
        <f>E86*(C86/1000)^3/(3*'Material Data Input'!$B$19*10^6*Output!F86)*1000</f>
        <v>0.72148838780334568</v>
      </c>
      <c r="H86">
        <v>9.0005069208972106</v>
      </c>
      <c r="I86">
        <v>8.8176002502441406</v>
      </c>
      <c r="J86">
        <v>2.4753318478663699E-3</v>
      </c>
      <c r="K86">
        <v>2.4322532893468899E-3</v>
      </c>
      <c r="L86">
        <v>179.33201942300201</v>
      </c>
      <c r="M86">
        <v>180.19191996256501</v>
      </c>
      <c r="N86" s="1">
        <v>3.0200513720046698E-5</v>
      </c>
      <c r="O86">
        <v>-2963926.1895219502</v>
      </c>
      <c r="P86" s="1">
        <v>1.6340606634912499E-5</v>
      </c>
      <c r="Q86">
        <v>14819730.907527599</v>
      </c>
    </row>
    <row r="87" spans="1:17" x14ac:dyDescent="0.25">
      <c r="A87">
        <v>1380</v>
      </c>
      <c r="B87">
        <v>98</v>
      </c>
      <c r="C87">
        <v>2760</v>
      </c>
      <c r="D87">
        <v>18.600000000000001</v>
      </c>
      <c r="E87">
        <f t="shared" si="2"/>
        <v>15243929.926820749</v>
      </c>
      <c r="F87">
        <f t="shared" si="3"/>
        <v>0.72693958120545143</v>
      </c>
      <c r="G87">
        <f>E87*(C87/1000)^3/(3*'Material Data Input'!$B$19*10^6*Output!F87)*1000</f>
        <v>0.73480926423452109</v>
      </c>
      <c r="H87">
        <v>9.1601416561135593</v>
      </c>
      <c r="I87">
        <v>8.9740839004516602</v>
      </c>
      <c r="J87">
        <v>2.4947667261585502E-3</v>
      </c>
      <c r="K87">
        <v>2.4679293856024699E-3</v>
      </c>
      <c r="L87">
        <v>180.74582979469901</v>
      </c>
      <c r="M87">
        <v>180.71856689453099</v>
      </c>
      <c r="N87">
        <v>-1.1615608673309901E-4</v>
      </c>
      <c r="O87">
        <v>-3048791.5382679398</v>
      </c>
      <c r="P87">
        <v>-1.8904233256762299E-3</v>
      </c>
      <c r="Q87">
        <v>15244062.5105519</v>
      </c>
    </row>
    <row r="88" spans="1:17" x14ac:dyDescent="0.25">
      <c r="A88">
        <v>1390</v>
      </c>
      <c r="B88">
        <v>99</v>
      </c>
      <c r="C88">
        <v>2780</v>
      </c>
      <c r="D88">
        <v>18.8</v>
      </c>
      <c r="E88">
        <f t="shared" si="2"/>
        <v>15676161.553835198</v>
      </c>
      <c r="F88">
        <f t="shared" si="3"/>
        <v>0.75020043022436955</v>
      </c>
      <c r="G88">
        <f>E88*(C88/1000)^3/(3*'Material Data Input'!$B$19*10^6*Output!F88)*1000</f>
        <v>0.7482479902685566</v>
      </c>
      <c r="H88">
        <v>9.3224957567826792</v>
      </c>
      <c r="I88">
        <v>9.1318778991699201</v>
      </c>
      <c r="J88">
        <v>2.5186447892337998E-3</v>
      </c>
      <c r="K88">
        <v>2.4868138134479501E-3</v>
      </c>
      <c r="L88">
        <v>182.47579754191699</v>
      </c>
      <c r="M88">
        <v>182.06671905517501</v>
      </c>
      <c r="N88">
        <v>-2.0283910907892199E-4</v>
      </c>
      <c r="O88">
        <v>-3135237.99393086</v>
      </c>
      <c r="P88">
        <v>-1.9453662089290401E-3</v>
      </c>
      <c r="Q88">
        <v>15676297.6345488</v>
      </c>
    </row>
    <row r="89" spans="1:17" x14ac:dyDescent="0.25">
      <c r="A89">
        <v>1400</v>
      </c>
      <c r="B89">
        <v>100</v>
      </c>
      <c r="C89">
        <v>2800</v>
      </c>
      <c r="D89">
        <v>19</v>
      </c>
      <c r="E89">
        <f t="shared" si="2"/>
        <v>16116370.312915612</v>
      </c>
      <c r="F89">
        <f t="shared" si="3"/>
        <v>0.77400989002818388</v>
      </c>
      <c r="G89">
        <f>E89*(C89/1000)^3/(3*'Material Data Input'!$B$19*10^6*Output!F89)*1000</f>
        <v>0.76180456621004555</v>
      </c>
      <c r="H89">
        <v>9.4894546654726195</v>
      </c>
      <c r="I89">
        <v>9.2883195877075195</v>
      </c>
      <c r="J89">
        <v>2.5420414749532899E-3</v>
      </c>
      <c r="K89">
        <v>2.5097859324887299E-3</v>
      </c>
      <c r="L89">
        <v>184.17088523275299</v>
      </c>
      <c r="M89">
        <v>183.74621582031199</v>
      </c>
      <c r="N89">
        <v>-1.14682584353431E-4</v>
      </c>
      <c r="O89">
        <v>-3223280.11053445</v>
      </c>
      <c r="P89">
        <v>-1.8524614333728E-3</v>
      </c>
      <c r="Q89">
        <v>16116515.342649899</v>
      </c>
    </row>
    <row r="90" spans="1:17" x14ac:dyDescent="0.25">
      <c r="A90">
        <v>1410</v>
      </c>
      <c r="B90">
        <v>101</v>
      </c>
      <c r="C90">
        <v>2820</v>
      </c>
      <c r="D90">
        <v>19.2</v>
      </c>
      <c r="E90">
        <f t="shared" si="2"/>
        <v>16564627.832374563</v>
      </c>
      <c r="F90">
        <f t="shared" si="3"/>
        <v>0.79837645385922984</v>
      </c>
      <c r="G90">
        <f>E90*(C90/1000)^3/(3*'Material Data Input'!$B$19*10^6*Output!F90)*1000</f>
        <v>0.77547899235488837</v>
      </c>
      <c r="H90">
        <v>9.6477617319832092</v>
      </c>
      <c r="I90">
        <v>9.44978523254394</v>
      </c>
      <c r="J90">
        <v>2.5666609872132501E-3</v>
      </c>
      <c r="K90">
        <v>2.5374237447977001E-3</v>
      </c>
      <c r="L90">
        <v>185.954578287522</v>
      </c>
      <c r="M90">
        <v>185.69232177734301</v>
      </c>
      <c r="N90">
        <v>-2.2474399611382899E-4</v>
      </c>
      <c r="O90">
        <v>-3312931.7891055499</v>
      </c>
      <c r="P90">
        <v>-2.0223047631588902E-3</v>
      </c>
      <c r="Q90">
        <v>16564777.2589889</v>
      </c>
    </row>
    <row r="91" spans="1:17" x14ac:dyDescent="0.25">
      <c r="A91">
        <v>1420</v>
      </c>
      <c r="B91">
        <v>102</v>
      </c>
      <c r="C91">
        <v>2840</v>
      </c>
      <c r="D91">
        <v>19.399999999999999</v>
      </c>
      <c r="E91">
        <f t="shared" si="2"/>
        <v>17021005.740524486</v>
      </c>
      <c r="F91">
        <f t="shared" si="3"/>
        <v>0.8233086797834589</v>
      </c>
      <c r="G91">
        <f>E91*(C91/1000)^3/(3*'Material Data Input'!$B$19*10^6*Output!F91)*1000</f>
        <v>0.78927126899059863</v>
      </c>
      <c r="H91">
        <v>9.8115827594728593</v>
      </c>
      <c r="I91">
        <v>9.6105861663818306</v>
      </c>
      <c r="J91">
        <v>2.5976635515689802E-3</v>
      </c>
      <c r="K91">
        <v>2.5608857395127398E-3</v>
      </c>
      <c r="L91">
        <v>188.19676546324399</v>
      </c>
      <c r="M91">
        <v>188.393300374348</v>
      </c>
      <c r="N91">
        <v>3.3455166412750198E-3</v>
      </c>
      <c r="O91">
        <v>-3404207.5349864899</v>
      </c>
      <c r="P91">
        <v>5.1966660066682304E-4</v>
      </c>
      <c r="Q91">
        <v>17021156.942843702</v>
      </c>
    </row>
    <row r="92" spans="1:17" x14ac:dyDescent="0.25">
      <c r="A92">
        <v>1430</v>
      </c>
      <c r="B92">
        <v>103</v>
      </c>
      <c r="C92">
        <v>2860</v>
      </c>
      <c r="D92">
        <v>19.600000000000001</v>
      </c>
      <c r="E92">
        <f t="shared" si="2"/>
        <v>17485575.665677909</v>
      </c>
      <c r="F92">
        <f t="shared" si="3"/>
        <v>0.84881519069045019</v>
      </c>
      <c r="G92">
        <f>E92*(C92/1000)^3/(3*'Material Data Input'!$B$19*10^6*Output!F92)*1000</f>
        <v>0.80318139639659736</v>
      </c>
      <c r="H92">
        <v>9.9799718280897203</v>
      </c>
      <c r="I92">
        <v>9.7749938964843697</v>
      </c>
      <c r="J92">
        <v>2.6138370158150701E-3</v>
      </c>
      <c r="K92">
        <v>2.5854784762486798E-3</v>
      </c>
      <c r="L92">
        <v>189.37247753693001</v>
      </c>
      <c r="M92">
        <v>189.17812347412101</v>
      </c>
      <c r="N92">
        <v>-2.4781627962511201E-4</v>
      </c>
      <c r="O92">
        <v>-3497121.8360147201</v>
      </c>
      <c r="P92">
        <v>-2.0433816989680002E-3</v>
      </c>
      <c r="Q92">
        <v>17485737.022069801</v>
      </c>
    </row>
    <row r="93" spans="1:17" x14ac:dyDescent="0.25">
      <c r="A93">
        <v>1440</v>
      </c>
      <c r="B93">
        <v>104</v>
      </c>
      <c r="C93">
        <v>2880</v>
      </c>
      <c r="D93">
        <v>19.8</v>
      </c>
      <c r="E93">
        <f t="shared" si="2"/>
        <v>17958409.236147333</v>
      </c>
      <c r="F93">
        <f t="shared" si="3"/>
        <v>0.87490467429340313</v>
      </c>
      <c r="G93">
        <f>E93*(C93/1000)^3/(3*'Material Data Input'!$B$19*10^6*Output!F93)*1000</f>
        <v>0.81720937484449907</v>
      </c>
      <c r="H93">
        <v>10.160325525040401</v>
      </c>
      <c r="I93">
        <v>9.9457139968871999</v>
      </c>
      <c r="J93">
        <v>2.6418778579682099E-3</v>
      </c>
      <c r="K93">
        <v>2.5951946154236698E-3</v>
      </c>
      <c r="L93">
        <v>191.40003827206201</v>
      </c>
      <c r="M93">
        <v>191.866673787434</v>
      </c>
      <c r="N93">
        <v>8.3905544306617198E-4</v>
      </c>
      <c r="O93">
        <v>-3591688.5580630898</v>
      </c>
      <c r="P93">
        <v>6.3691461309645005E-4</v>
      </c>
      <c r="Q93">
        <v>17958568.439078402</v>
      </c>
    </row>
    <row r="94" spans="1:17" x14ac:dyDescent="0.25">
      <c r="A94">
        <v>1450</v>
      </c>
      <c r="B94">
        <v>105</v>
      </c>
      <c r="C94">
        <v>2900</v>
      </c>
      <c r="D94">
        <v>20</v>
      </c>
      <c r="E94">
        <f t="shared" si="2"/>
        <v>18439578.080245301</v>
      </c>
      <c r="F94">
        <f t="shared" si="3"/>
        <v>0.90158588312914345</v>
      </c>
      <c r="G94">
        <f>E94*(C94/1000)^3/(3*'Material Data Input'!$B$19*10^6*Output!F94)*1000</f>
        <v>0.83135520459837731</v>
      </c>
      <c r="H94">
        <v>10.3193437561617</v>
      </c>
      <c r="I94">
        <v>10.0983114242553</v>
      </c>
      <c r="J94">
        <v>2.6657513808459E-3</v>
      </c>
      <c r="K94">
        <v>2.6295580901205501E-3</v>
      </c>
      <c r="L94">
        <v>192.65492510521599</v>
      </c>
      <c r="M94">
        <v>191.993843078613</v>
      </c>
      <c r="N94">
        <v>2.7768514373747101E-3</v>
      </c>
      <c r="O94">
        <v>-3687923.3718885998</v>
      </c>
      <c r="P94">
        <v>-4.8209818987743304E-3</v>
      </c>
      <c r="Q94">
        <v>18439763.695814598</v>
      </c>
    </row>
    <row r="95" spans="1:17" x14ac:dyDescent="0.25">
      <c r="A95">
        <v>1460</v>
      </c>
      <c r="B95">
        <v>106</v>
      </c>
      <c r="C95">
        <v>2920</v>
      </c>
      <c r="D95">
        <v>20.2</v>
      </c>
      <c r="E95">
        <f t="shared" si="2"/>
        <v>18929153.826284204</v>
      </c>
      <c r="F95">
        <f t="shared" si="3"/>
        <v>0.92886763455811205</v>
      </c>
      <c r="G95">
        <f>E95*(C95/1000)^3/(3*'Material Data Input'!$B$19*10^6*Output!F95)*1000</f>
        <v>0.84561888591502743</v>
      </c>
      <c r="H95">
        <v>10.4866939002713</v>
      </c>
      <c r="I95">
        <v>10.2705516815185</v>
      </c>
      <c r="J95">
        <v>2.68332345876842E-3</v>
      </c>
      <c r="K95">
        <v>2.6480526430532302E-3</v>
      </c>
      <c r="L95">
        <v>194.40677665887901</v>
      </c>
      <c r="M95">
        <v>193.76083374023401</v>
      </c>
      <c r="N95">
        <v>-2.8807368471461798E-4</v>
      </c>
      <c r="O95">
        <v>-3785838.1580422102</v>
      </c>
      <c r="P95">
        <v>-2.4794810988168999E-3</v>
      </c>
      <c r="Q95">
        <v>18929332.478771299</v>
      </c>
    </row>
    <row r="96" spans="1:17" x14ac:dyDescent="0.25">
      <c r="A96">
        <v>1470</v>
      </c>
      <c r="B96">
        <v>107</v>
      </c>
      <c r="C96">
        <v>2940</v>
      </c>
      <c r="D96">
        <v>20.399999999999999</v>
      </c>
      <c r="E96">
        <f t="shared" si="2"/>
        <v>19427208.102576673</v>
      </c>
      <c r="F96">
        <f t="shared" si="3"/>
        <v>0.95675881076438318</v>
      </c>
      <c r="G96">
        <f>E96*(C96/1000)^3/(3*'Material Data Input'!$B$19*10^6*Output!F96)*1000</f>
        <v>0.86000041904421609</v>
      </c>
      <c r="H96">
        <v>10.669739421631901</v>
      </c>
      <c r="I96">
        <v>10.4465026855468</v>
      </c>
      <c r="J96">
        <v>2.7180757606402E-3</v>
      </c>
      <c r="K96">
        <v>2.6795099256560202E-3</v>
      </c>
      <c r="L96">
        <v>196.92350233850601</v>
      </c>
      <c r="M96">
        <v>195.97056579589801</v>
      </c>
      <c r="N96">
        <v>-1.94937667401973E-4</v>
      </c>
      <c r="O96">
        <v>-3885449.5780988401</v>
      </c>
      <c r="P96">
        <v>2.49867148340854E-4</v>
      </c>
      <c r="Q96">
        <v>19427398.6961549</v>
      </c>
    </row>
    <row r="97" spans="1:17" x14ac:dyDescent="0.25">
      <c r="A97">
        <v>1480</v>
      </c>
      <c r="B97">
        <v>108</v>
      </c>
      <c r="C97">
        <v>2960</v>
      </c>
      <c r="D97">
        <v>20.6</v>
      </c>
      <c r="E97">
        <f t="shared" si="2"/>
        <v>19933812.537435118</v>
      </c>
      <c r="F97">
        <f t="shared" si="3"/>
        <v>0.98526835875564522</v>
      </c>
      <c r="G97">
        <f>E97*(C97/1000)^3/(3*'Material Data Input'!$B$19*10^6*Output!F97)*1000</f>
        <v>0.87449980422891715</v>
      </c>
      <c r="H97">
        <v>10.8308593672495</v>
      </c>
      <c r="I97">
        <v>10.6068811416625</v>
      </c>
      <c r="J97">
        <v>2.73128575645387E-3</v>
      </c>
      <c r="K97">
        <v>2.6987307937815699E-3</v>
      </c>
      <c r="L97">
        <v>197.88163860360001</v>
      </c>
      <c r="M97">
        <v>197.387603759765</v>
      </c>
      <c r="N97">
        <v>-3.1720492643216798E-4</v>
      </c>
      <c r="O97">
        <v>-3986770.4535896298</v>
      </c>
      <c r="P97">
        <v>-2.4903868898036299E-3</v>
      </c>
      <c r="Q97">
        <v>19934005.020946398</v>
      </c>
    </row>
    <row r="98" spans="1:17" x14ac:dyDescent="0.25">
      <c r="A98">
        <v>1490</v>
      </c>
      <c r="B98">
        <v>109</v>
      </c>
      <c r="C98">
        <v>2980</v>
      </c>
      <c r="D98">
        <v>20.8</v>
      </c>
      <c r="E98">
        <f t="shared" si="2"/>
        <v>20449038.759172104</v>
      </c>
      <c r="F98">
        <f t="shared" si="3"/>
        <v>1.0144052903632141</v>
      </c>
      <c r="G98">
        <f>E98*(C98/1000)^3/(3*'Material Data Input'!$B$19*10^6*Output!F98)*1000</f>
        <v>0.88911704170554429</v>
      </c>
      <c r="H98">
        <v>11.0151816014896</v>
      </c>
      <c r="I98">
        <v>10.7786607742309</v>
      </c>
      <c r="J98">
        <v>2.75320606306195E-3</v>
      </c>
      <c r="K98">
        <v>2.7208423707634202E-3</v>
      </c>
      <c r="L98">
        <v>199.46975740767101</v>
      </c>
      <c r="M98">
        <v>198.951606750488</v>
      </c>
      <c r="N98" s="1">
        <v>2.3032695935398802E-3</v>
      </c>
      <c r="O98">
        <v>-4089816.05730617</v>
      </c>
      <c r="P98">
        <v>9.4905606601969296E-4</v>
      </c>
      <c r="Q98">
        <v>20449237.871828299</v>
      </c>
    </row>
    <row r="99" spans="1:17" x14ac:dyDescent="0.25">
      <c r="A99">
        <v>1500</v>
      </c>
      <c r="B99">
        <v>110</v>
      </c>
      <c r="C99">
        <v>3000</v>
      </c>
      <c r="D99">
        <v>21</v>
      </c>
      <c r="E99">
        <f t="shared" si="2"/>
        <v>20972958.396100119</v>
      </c>
      <c r="F99">
        <f t="shared" si="3"/>
        <v>1.0441786822420274</v>
      </c>
      <c r="G99">
        <f>E99*(C99/1000)^3/(3*'Material Data Input'!$B$19*10^6*Output!F99)*1000</f>
        <v>0.90385213170416789</v>
      </c>
      <c r="H99">
        <v>11.188076060154801</v>
      </c>
      <c r="I99">
        <v>10.9464521408081</v>
      </c>
      <c r="J99">
        <v>2.78680596966296E-3</v>
      </c>
      <c r="K99">
        <v>2.7374501805752498E-3</v>
      </c>
      <c r="L99">
        <v>201.89960138265599</v>
      </c>
      <c r="M99">
        <v>201.82848612467399</v>
      </c>
      <c r="N99">
        <v>-9.4147612117012603E-4</v>
      </c>
      <c r="O99">
        <v>-4194600.0059223603</v>
      </c>
      <c r="P99">
        <v>-1.42293113731284E-3</v>
      </c>
      <c r="Q99">
        <v>20973158.163569</v>
      </c>
    </row>
    <row r="100" spans="1:17" x14ac:dyDescent="0.25">
      <c r="A100">
        <v>1520</v>
      </c>
      <c r="B100">
        <v>112</v>
      </c>
      <c r="C100">
        <v>3040</v>
      </c>
      <c r="D100">
        <v>21.4</v>
      </c>
      <c r="E100">
        <f t="shared" si="2"/>
        <v>22047164.428779136</v>
      </c>
      <c r="F100">
        <f t="shared" si="3"/>
        <v>1.105671477551244</v>
      </c>
      <c r="G100">
        <f>E100*(C100/1000)^3/(3*'Material Data Input'!$B$19*10^6*Output!F100)*1000</f>
        <v>0.93367587015723519</v>
      </c>
      <c r="H100">
        <v>11.5428675526578</v>
      </c>
      <c r="I100">
        <v>11.293397903442299</v>
      </c>
      <c r="J100">
        <v>2.8365486068651002E-3</v>
      </c>
      <c r="K100">
        <v>2.7955195400863799E-3</v>
      </c>
      <c r="L100">
        <v>205.503443374645</v>
      </c>
      <c r="M100">
        <v>205.058837890625</v>
      </c>
      <c r="N100" s="1">
        <v>-4.0555396481067797E-6</v>
      </c>
      <c r="O100">
        <v>-4409443.26883421</v>
      </c>
      <c r="P100">
        <v>1.5174430791375899E-4</v>
      </c>
      <c r="Q100">
        <v>22047415.555217098</v>
      </c>
    </row>
    <row r="101" spans="1:17" x14ac:dyDescent="0.25">
      <c r="A101">
        <v>1530</v>
      </c>
      <c r="B101">
        <v>113</v>
      </c>
      <c r="C101">
        <v>3060</v>
      </c>
      <c r="D101">
        <v>21.6</v>
      </c>
      <c r="E101">
        <f t="shared" si="2"/>
        <v>22597594.081155151</v>
      </c>
      <c r="F101">
        <f t="shared" si="3"/>
        <v>1.1374093584096374</v>
      </c>
      <c r="G101">
        <f>E101*(C101/1000)^3/(3*'Material Data Input'!$B$19*10^6*Output!F101)*1000</f>
        <v>0.94876451904196735</v>
      </c>
      <c r="H101">
        <v>11.7385839924361</v>
      </c>
      <c r="I101">
        <v>11.4847202301025</v>
      </c>
      <c r="J101">
        <v>2.8825704357586801E-3</v>
      </c>
      <c r="K101">
        <v>2.80786154326051E-3</v>
      </c>
      <c r="L101">
        <v>208.83439178901099</v>
      </c>
      <c r="M101">
        <v>207.66041946411099</v>
      </c>
      <c r="N101">
        <v>-2.9047085681668198E-3</v>
      </c>
      <c r="O101">
        <v>-4519528.9104217403</v>
      </c>
      <c r="P101">
        <v>0.441065063409041</v>
      </c>
      <c r="Q101">
        <v>22597838.576836798</v>
      </c>
    </row>
    <row r="102" spans="1:17" x14ac:dyDescent="0.25">
      <c r="A102">
        <v>1540</v>
      </c>
      <c r="B102">
        <v>114</v>
      </c>
      <c r="C102">
        <v>3080</v>
      </c>
      <c r="D102">
        <v>21.8</v>
      </c>
      <c r="E102">
        <f t="shared" si="2"/>
        <v>23157003.661972225</v>
      </c>
      <c r="F102">
        <f t="shared" si="3"/>
        <v>1.1698206543952516</v>
      </c>
      <c r="G102">
        <f>E102*(C102/1000)^3/(3*'Material Data Input'!$B$19*10^6*Output!F102)*1000</f>
        <v>0.96397102130965906</v>
      </c>
      <c r="H102">
        <v>11.900002585330901</v>
      </c>
      <c r="I102">
        <v>11.646434783935501</v>
      </c>
      <c r="J102">
        <v>2.8851104434579602E-3</v>
      </c>
      <c r="K102">
        <v>2.84973881207406E-3</v>
      </c>
      <c r="L102">
        <v>209.02172629655701</v>
      </c>
      <c r="M102">
        <v>208.06609598795501</v>
      </c>
      <c r="N102" s="1">
        <v>1.7966123232326901E-4</v>
      </c>
      <c r="O102">
        <v>-4631410.8766904697</v>
      </c>
      <c r="P102">
        <v>-6.8770609680086602E-3</v>
      </c>
      <c r="Q102">
        <v>23157248.7822452</v>
      </c>
    </row>
    <row r="103" spans="1:17" x14ac:dyDescent="0.25">
      <c r="A103">
        <v>1550</v>
      </c>
      <c r="B103">
        <v>115</v>
      </c>
      <c r="C103">
        <v>3100</v>
      </c>
      <c r="D103">
        <v>22</v>
      </c>
      <c r="E103">
        <f t="shared" si="2"/>
        <v>23725464.799542814</v>
      </c>
      <c r="F103">
        <f t="shared" si="3"/>
        <v>1.2029147662811379</v>
      </c>
      <c r="G103">
        <f>E103*(C103/1000)^3/(3*'Material Data Input'!$B$19*10^6*Output!F103)*1000</f>
        <v>0.9792953771616737</v>
      </c>
      <c r="H103">
        <v>12.081293141258801</v>
      </c>
      <c r="I103">
        <v>11.829066276550201</v>
      </c>
      <c r="J103">
        <v>2.9113620985299301E-3</v>
      </c>
      <c r="K103">
        <v>2.87865381687879E-3</v>
      </c>
      <c r="L103">
        <v>210.92343180335399</v>
      </c>
      <c r="M103">
        <v>209.74561309814399</v>
      </c>
      <c r="N103">
        <v>-1.30242287468718E-3</v>
      </c>
      <c r="O103">
        <v>-4745104.8455149597</v>
      </c>
      <c r="P103">
        <v>-3.7244003997329799E-3</v>
      </c>
      <c r="Q103">
        <v>23725753.541189399</v>
      </c>
    </row>
    <row r="104" spans="1:17" x14ac:dyDescent="0.25">
      <c r="A104">
        <v>1560</v>
      </c>
      <c r="B104">
        <v>116</v>
      </c>
      <c r="C104">
        <v>3120</v>
      </c>
      <c r="D104">
        <v>22.2</v>
      </c>
      <c r="E104">
        <f t="shared" si="2"/>
        <v>24303049.122179426</v>
      </c>
      <c r="F104">
        <f t="shared" si="3"/>
        <v>1.2367011596639703</v>
      </c>
      <c r="G104">
        <f>E104*(C104/1000)^3/(3*'Material Data Input'!$B$19*10^6*Output!F104)*1000</f>
        <v>0.99473758679418345</v>
      </c>
      <c r="H104">
        <v>12.2652935239143</v>
      </c>
      <c r="I104">
        <v>12.008963584899901</v>
      </c>
      <c r="J104">
        <v>2.9348356183618298E-3</v>
      </c>
      <c r="K104">
        <v>2.9017620254307899E-3</v>
      </c>
      <c r="L104">
        <v>212.62405028366101</v>
      </c>
      <c r="M104">
        <v>211.42782592773401</v>
      </c>
      <c r="N104">
        <v>-1.49405477714026E-3</v>
      </c>
      <c r="O104">
        <v>-4860622.1700669499</v>
      </c>
      <c r="P104">
        <v>-4.4133133874311101E-3</v>
      </c>
      <c r="Q104">
        <v>24303349.207842</v>
      </c>
    </row>
    <row r="105" spans="1:17" x14ac:dyDescent="0.25">
      <c r="A105">
        <v>1570</v>
      </c>
      <c r="B105">
        <v>117</v>
      </c>
      <c r="C105">
        <v>3140</v>
      </c>
      <c r="D105">
        <v>22.4</v>
      </c>
      <c r="E105">
        <f t="shared" si="2"/>
        <v>24889828.258194532</v>
      </c>
      <c r="F105">
        <f t="shared" si="3"/>
        <v>1.2711893649640436</v>
      </c>
      <c r="G105">
        <f>E105*(C105/1000)^3/(3*'Material Data Input'!$B$19*10^6*Output!F105)*1000</f>
        <v>1.0102976503983336</v>
      </c>
      <c r="H105">
        <v>12.4488411405463</v>
      </c>
      <c r="I105">
        <v>12.192613601684499</v>
      </c>
      <c r="J105">
        <v>2.9583787545561699E-3</v>
      </c>
      <c r="K105">
        <v>2.9260701267048699E-3</v>
      </c>
      <c r="L105">
        <v>214.32976984830299</v>
      </c>
      <c r="M105">
        <v>213.18109130859301</v>
      </c>
      <c r="N105" s="1">
        <v>-8.4869478996551994E-5</v>
      </c>
      <c r="O105">
        <v>-4977977.7523352401</v>
      </c>
      <c r="P105">
        <v>1.50895482784108E-3</v>
      </c>
      <c r="Q105">
        <v>24890122.265860502</v>
      </c>
    </row>
    <row r="106" spans="1:17" x14ac:dyDescent="0.25">
      <c r="A106">
        <v>1580</v>
      </c>
      <c r="B106">
        <v>118</v>
      </c>
      <c r="C106">
        <v>3160</v>
      </c>
      <c r="D106">
        <v>22.6</v>
      </c>
      <c r="E106">
        <f t="shared" si="2"/>
        <v>25485873.835900735</v>
      </c>
      <c r="F106">
        <f t="shared" si="3"/>
        <v>1.3063889774252835</v>
      </c>
      <c r="G106">
        <f>E106*(C106/1000)^3/(3*'Material Data Input'!$B$19*10^6*Output!F106)*1000</f>
        <v>1.0259755681604015</v>
      </c>
      <c r="H106">
        <v>12.634767251820801</v>
      </c>
      <c r="I106">
        <v>12.3743801116943</v>
      </c>
      <c r="J106">
        <v>2.98166996799409E-3</v>
      </c>
      <c r="K106">
        <v>2.9490034794434901E-3</v>
      </c>
      <c r="L106">
        <v>216.01716639368999</v>
      </c>
      <c r="M106">
        <v>214.85057830810501</v>
      </c>
      <c r="N106">
        <v>-1.55428727657636E-3</v>
      </c>
      <c r="O106">
        <v>-5097186.3626333596</v>
      </c>
      <c r="P106">
        <v>-3.1369533890028799E-3</v>
      </c>
      <c r="Q106">
        <v>25486155.126981098</v>
      </c>
    </row>
    <row r="107" spans="1:17" x14ac:dyDescent="0.25">
      <c r="A107">
        <v>1590</v>
      </c>
      <c r="B107">
        <v>119</v>
      </c>
      <c r="C107">
        <v>3180</v>
      </c>
      <c r="D107">
        <v>22.8</v>
      </c>
      <c r="E107">
        <f t="shared" si="2"/>
        <v>26091257.483610395</v>
      </c>
      <c r="F107">
        <f t="shared" si="3"/>
        <v>1.3423096571152244</v>
      </c>
      <c r="G107">
        <f>E107*(C107/1000)^3/(3*'Material Data Input'!$B$19*10^6*Output!F107)*1000</f>
        <v>1.0417713402619513</v>
      </c>
      <c r="H107">
        <v>12.821531993086101</v>
      </c>
      <c r="I107">
        <v>12.5563869476318</v>
      </c>
      <c r="J107">
        <v>3.00499342847615E-3</v>
      </c>
      <c r="K107">
        <v>2.97092017717659E-3</v>
      </c>
      <c r="L107">
        <v>217.70691267507999</v>
      </c>
      <c r="M107">
        <v>216.473823547363</v>
      </c>
      <c r="N107">
        <v>-2.06585978958173E-4</v>
      </c>
      <c r="O107">
        <v>-5218263.9279774204</v>
      </c>
      <c r="P107">
        <v>-8.2991233039138006E-3</v>
      </c>
      <c r="Q107">
        <v>26091559.710058302</v>
      </c>
    </row>
    <row r="108" spans="1:17" x14ac:dyDescent="0.25">
      <c r="A108">
        <v>1600</v>
      </c>
      <c r="B108">
        <v>120</v>
      </c>
      <c r="C108">
        <v>3200</v>
      </c>
      <c r="D108">
        <v>23</v>
      </c>
      <c r="E108">
        <f t="shared" si="2"/>
        <v>26706050.829636153</v>
      </c>
      <c r="F108">
        <f t="shared" si="3"/>
        <v>1.3789611289250394</v>
      </c>
      <c r="G108">
        <f>E108*(C108/1000)^3/(3*'Material Data Input'!$B$19*10^6*Output!F108)*1000</f>
        <v>1.0576849668799819</v>
      </c>
      <c r="H108">
        <v>13.0111346643834</v>
      </c>
      <c r="I108">
        <v>12.7419004440307</v>
      </c>
      <c r="J108">
        <v>3.0301830265671002E-3</v>
      </c>
      <c r="K108">
        <v>2.9950456228107201E-3</v>
      </c>
      <c r="L108">
        <v>219.531547596021</v>
      </c>
      <c r="M108">
        <v>218.13861083984301</v>
      </c>
      <c r="N108">
        <v>-2.1503119387489199E-4</v>
      </c>
      <c r="O108">
        <v>-5341222.9991687899</v>
      </c>
      <c r="P108">
        <v>-8.4860990646120592E-3</v>
      </c>
      <c r="Q108">
        <v>26706363.0879311</v>
      </c>
    </row>
    <row r="109" spans="1:17" x14ac:dyDescent="0.25">
      <c r="A109">
        <v>1610</v>
      </c>
      <c r="B109">
        <v>121</v>
      </c>
      <c r="C109">
        <v>3220</v>
      </c>
      <c r="D109">
        <v>23.2</v>
      </c>
      <c r="E109">
        <f t="shared" si="2"/>
        <v>27330325.502290387</v>
      </c>
      <c r="F109">
        <f t="shared" si="3"/>
        <v>1.4163531825695093</v>
      </c>
      <c r="G109">
        <f>E109*(C109/1000)^3/(3*'Material Data Input'!$B$19*10^6*Output!F109)*1000</f>
        <v>1.0737164481870698</v>
      </c>
      <c r="H109">
        <v>13.211403652806</v>
      </c>
      <c r="I109">
        <v>12.9357194900512</v>
      </c>
      <c r="J109">
        <v>3.05176188703626E-3</v>
      </c>
      <c r="K109">
        <v>3.0119486618786998E-3</v>
      </c>
      <c r="L109">
        <v>221.09502945790399</v>
      </c>
      <c r="M109">
        <v>219.446006774902</v>
      </c>
      <c r="N109">
        <v>2.7215310466999602E-2</v>
      </c>
      <c r="O109">
        <v>-5466078.2453824095</v>
      </c>
      <c r="P109">
        <v>5.3031673225632403E-2</v>
      </c>
      <c r="Q109">
        <v>27330646.183644298</v>
      </c>
    </row>
    <row r="110" spans="1:17" x14ac:dyDescent="0.25">
      <c r="A110">
        <v>1620</v>
      </c>
      <c r="B110">
        <v>122</v>
      </c>
      <c r="C110">
        <v>3240</v>
      </c>
      <c r="D110">
        <v>23.4</v>
      </c>
      <c r="E110">
        <f t="shared" si="2"/>
        <v>27964153.129885711</v>
      </c>
      <c r="F110">
        <f t="shared" si="3"/>
        <v>1.4544956725870524</v>
      </c>
      <c r="G110">
        <f>E110*(C110/1000)^3/(3*'Material Data Input'!$B$19*10^6*Output!F110)*1000</f>
        <v>1.0898657843515045</v>
      </c>
      <c r="H110">
        <v>13.402520192851901</v>
      </c>
      <c r="I110">
        <v>13.1226253509521</v>
      </c>
      <c r="J110">
        <v>3.0813104822300301E-3</v>
      </c>
      <c r="K110">
        <v>3.0405288562178599E-3</v>
      </c>
      <c r="L110">
        <v>223.191883147813</v>
      </c>
      <c r="M110">
        <v>221.464714050292</v>
      </c>
      <c r="N110">
        <v>-3.0938393956603201E-4</v>
      </c>
      <c r="O110">
        <v>-5592843.8937578499</v>
      </c>
      <c r="P110">
        <v>2.22877463511395E-2</v>
      </c>
      <c r="Q110">
        <v>27964477.075796898</v>
      </c>
    </row>
    <row r="111" spans="1:17" x14ac:dyDescent="0.25">
      <c r="A111">
        <v>1630</v>
      </c>
      <c r="B111">
        <v>123</v>
      </c>
      <c r="C111">
        <v>3260</v>
      </c>
      <c r="D111">
        <v>23.6</v>
      </c>
      <c r="E111">
        <f t="shared" si="2"/>
        <v>28607605.340734508</v>
      </c>
      <c r="F111">
        <f t="shared" si="3"/>
        <v>1.4933985183396949</v>
      </c>
      <c r="G111">
        <f>E111*(C111/1000)^3/(3*'Material Data Input'!$B$19*10^6*Output!F111)*1000</f>
        <v>1.1061329755374232</v>
      </c>
      <c r="H111">
        <v>13.6030555988869</v>
      </c>
      <c r="I111">
        <v>13.3147172927856</v>
      </c>
      <c r="J111">
        <v>3.1485044746659601E-3</v>
      </c>
      <c r="K111">
        <v>3.04600712843239E-3</v>
      </c>
      <c r="L111">
        <v>227.95807956914999</v>
      </c>
      <c r="M111">
        <v>222.46499633789</v>
      </c>
      <c r="N111" s="1">
        <v>9.1987048122973605E-2</v>
      </c>
      <c r="O111">
        <v>-5721536.1438337201</v>
      </c>
      <c r="P111">
        <v>-1.89465101530004E-2</v>
      </c>
      <c r="Q111">
        <v>28607974.649178199</v>
      </c>
    </row>
    <row r="112" spans="1:17" x14ac:dyDescent="0.25">
      <c r="A112">
        <v>1640</v>
      </c>
      <c r="B112">
        <v>124</v>
      </c>
      <c r="C112">
        <v>3280</v>
      </c>
      <c r="D112">
        <v>23.8</v>
      </c>
      <c r="E112">
        <f t="shared" si="2"/>
        <v>29260753.763149347</v>
      </c>
      <c r="F112">
        <f t="shared" si="3"/>
        <v>1.5330717040130992</v>
      </c>
      <c r="G112">
        <f>E112*(C112/1000)^3/(3*'Material Data Input'!$B$19*10^6*Output!F112)*1000</f>
        <v>1.1225180219049358</v>
      </c>
      <c r="H112">
        <v>13.8066523203039</v>
      </c>
      <c r="I112">
        <v>13.511821746826101</v>
      </c>
      <c r="J112">
        <v>3.22092433149615E-3</v>
      </c>
      <c r="K112">
        <v>3.0901586869731502E-3</v>
      </c>
      <c r="L112">
        <v>232.88836147266201</v>
      </c>
      <c r="M112">
        <v>224.15750122070301</v>
      </c>
      <c r="N112" s="1">
        <v>0.10304995334445199</v>
      </c>
      <c r="O112">
        <v>-5852166.5474568596</v>
      </c>
      <c r="P112">
        <v>1.2039928626109E-2</v>
      </c>
      <c r="Q112">
        <v>29261142.060665999</v>
      </c>
    </row>
    <row r="113" spans="1:17" x14ac:dyDescent="0.25">
      <c r="A113">
        <v>1650</v>
      </c>
      <c r="B113">
        <v>125</v>
      </c>
      <c r="C113">
        <v>3300</v>
      </c>
      <c r="D113">
        <v>24</v>
      </c>
      <c r="E113">
        <f t="shared" si="2"/>
        <v>29923670.025442787</v>
      </c>
      <c r="F113">
        <f t="shared" si="3"/>
        <v>1.573525278616545</v>
      </c>
      <c r="G113">
        <f>E113*(C113/1000)^3/(3*'Material Data Input'!$B$19*10^6*Output!F113)*1000</f>
        <v>1.1390209236102515</v>
      </c>
      <c r="H113">
        <v>14.0025526969946</v>
      </c>
      <c r="I113">
        <v>13.703054428100501</v>
      </c>
      <c r="J113">
        <v>3.24362190440297E-3</v>
      </c>
      <c r="K113">
        <v>3.11306794174015E-3</v>
      </c>
      <c r="L113">
        <v>234.511603969974</v>
      </c>
      <c r="M113">
        <v>225.82246398925699</v>
      </c>
      <c r="N113" s="1">
        <v>0.10250619151702201</v>
      </c>
      <c r="O113">
        <v>-5984751.0765283704</v>
      </c>
      <c r="P113">
        <v>-4.6399396624110497E-3</v>
      </c>
      <c r="Q113">
        <v>29924090.078545202</v>
      </c>
    </row>
    <row r="114" spans="1:17" x14ac:dyDescent="0.25">
      <c r="A114">
        <v>1660</v>
      </c>
      <c r="B114">
        <v>126</v>
      </c>
      <c r="C114">
        <v>3320</v>
      </c>
      <c r="D114">
        <v>24.2</v>
      </c>
      <c r="E114">
        <f t="shared" si="2"/>
        <v>30596425.755927201</v>
      </c>
      <c r="F114">
        <f t="shared" si="3"/>
        <v>1.6147693559829299</v>
      </c>
      <c r="G114">
        <f>E114*(C114/1000)^3/(3*'Material Data Input'!$B$19*10^6*Output!F114)*1000</f>
        <v>1.1556416808057903</v>
      </c>
      <c r="H114">
        <v>14.2104797771375</v>
      </c>
      <c r="I114">
        <v>13.909650802612299</v>
      </c>
      <c r="J114">
        <v>3.1810982036404299E-3</v>
      </c>
      <c r="K114">
        <v>3.1249728053808199E-3</v>
      </c>
      <c r="L114">
        <v>230.46840244309399</v>
      </c>
      <c r="M114">
        <v>226.73765563964801</v>
      </c>
      <c r="N114" s="1">
        <v>-2.5841052320174599E-5</v>
      </c>
      <c r="O114">
        <v>-6119302.9086939301</v>
      </c>
      <c r="P114">
        <v>9.905901119964249E-4</v>
      </c>
      <c r="Q114">
        <v>30596865.113927901</v>
      </c>
    </row>
    <row r="115" spans="1:17" x14ac:dyDescent="0.25">
      <c r="A115">
        <v>1670</v>
      </c>
      <c r="B115">
        <v>127</v>
      </c>
      <c r="C115">
        <v>3340</v>
      </c>
      <c r="D115">
        <v>24.4</v>
      </c>
      <c r="E115">
        <f t="shared" si="2"/>
        <v>31279092.582915235</v>
      </c>
      <c r="F115">
        <f t="shared" si="3"/>
        <v>1.6568141147687847</v>
      </c>
      <c r="G115">
        <f>E115*(C115/1000)^3/(3*'Material Data Input'!$B$19*10^6*Output!F115)*1000</f>
        <v>1.172380293640304</v>
      </c>
      <c r="H115">
        <v>14.409960211182799</v>
      </c>
      <c r="I115">
        <v>14.104665756225501</v>
      </c>
      <c r="J115">
        <v>3.2045037951320401E-3</v>
      </c>
      <c r="K115">
        <v>3.1479707686230501E-3</v>
      </c>
      <c r="L115">
        <v>232.16409318127</v>
      </c>
      <c r="M115">
        <v>228.399154663085</v>
      </c>
      <c r="N115" s="1">
        <v>-7.2345782882621198E-5</v>
      </c>
      <c r="O115">
        <v>-6255836.9945802595</v>
      </c>
      <c r="P115">
        <v>6.3322034020529805E-4</v>
      </c>
      <c r="Q115">
        <v>31279550.0490724</v>
      </c>
    </row>
    <row r="116" spans="1:17" x14ac:dyDescent="0.25">
      <c r="A116">
        <v>1680</v>
      </c>
      <c r="B116">
        <v>128</v>
      </c>
      <c r="C116">
        <v>3360</v>
      </c>
      <c r="D116">
        <v>24.6</v>
      </c>
      <c r="E116">
        <f t="shared" si="2"/>
        <v>31971742.134719238</v>
      </c>
      <c r="F116">
        <f t="shared" si="3"/>
        <v>1.6996697984542519</v>
      </c>
      <c r="G116">
        <f>E116*(C116/1000)^3/(3*'Material Data Input'!$B$19*10^6*Output!F116)*1000</f>
        <v>1.1892367622589797</v>
      </c>
      <c r="H116">
        <v>14.611844428524799</v>
      </c>
      <c r="I116">
        <v>14.302433013916</v>
      </c>
      <c r="J116">
        <v>3.2274734694510698E-3</v>
      </c>
      <c r="K116">
        <v>3.1661818502470799E-3</v>
      </c>
      <c r="L116">
        <v>233.827647700413</v>
      </c>
      <c r="M116">
        <v>229.83694458007801</v>
      </c>
      <c r="N116" s="1">
        <v>-7.7764014349668205E-5</v>
      </c>
      <c r="O116">
        <v>-6394367.4306338402</v>
      </c>
      <c r="P116">
        <v>9.8529293290994203E-4</v>
      </c>
      <c r="Q116">
        <v>31972212.8335036</v>
      </c>
    </row>
    <row r="117" spans="1:17" x14ac:dyDescent="0.25">
      <c r="A117">
        <v>1690</v>
      </c>
      <c r="B117">
        <v>129</v>
      </c>
      <c r="C117">
        <v>3380</v>
      </c>
      <c r="D117">
        <v>24.8</v>
      </c>
      <c r="E117">
        <f t="shared" si="2"/>
        <v>32674446.039651856</v>
      </c>
      <c r="F117">
        <f t="shared" si="3"/>
        <v>1.7433467153431057</v>
      </c>
      <c r="G117">
        <f>E117*(C117/1000)^3/(3*'Material Data Input'!$B$19*10^6*Output!F117)*1000</f>
        <v>1.2062110868035532</v>
      </c>
      <c r="H117">
        <v>14.813414990922301</v>
      </c>
      <c r="I117">
        <v>14.498960494995099</v>
      </c>
      <c r="J117">
        <v>3.2496036146767398E-3</v>
      </c>
      <c r="K117">
        <v>3.19467566441744E-3</v>
      </c>
      <c r="L117">
        <v>235.43206578553301</v>
      </c>
      <c r="M117">
        <v>231.69091033935501</v>
      </c>
      <c r="N117" s="1">
        <v>-9.4319487743632594E-5</v>
      </c>
      <c r="O117">
        <v>-6534908.9897827096</v>
      </c>
      <c r="P117">
        <v>1.4002929970047199E-3</v>
      </c>
      <c r="Q117">
        <v>32674936.591171</v>
      </c>
    </row>
    <row r="118" spans="1:17" x14ac:dyDescent="0.25">
      <c r="A118">
        <v>1710</v>
      </c>
      <c r="B118">
        <v>131</v>
      </c>
      <c r="C118">
        <v>3420</v>
      </c>
      <c r="D118">
        <v>25.2</v>
      </c>
      <c r="E118">
        <f t="shared" si="2"/>
        <v>34110303.42215272</v>
      </c>
      <c r="F118">
        <f t="shared" si="3"/>
        <v>1.8332058060641689</v>
      </c>
      <c r="G118">
        <f>E118*(C118/1000)^3/(3*'Material Data Input'!$B$19*10^6*Output!F118)*1000</f>
        <v>1.2405133042206498</v>
      </c>
      <c r="H118">
        <v>15.2229787412438</v>
      </c>
      <c r="I118">
        <v>14.89976978302</v>
      </c>
      <c r="J118">
        <v>3.2981568365357799E-3</v>
      </c>
      <c r="K118">
        <v>3.24225053191185E-3</v>
      </c>
      <c r="L118">
        <v>238.94872470484401</v>
      </c>
      <c r="M118">
        <v>235.11711883544899</v>
      </c>
      <c r="N118">
        <v>-1.9959678093073299E-4</v>
      </c>
      <c r="O118">
        <v>-6822081.8695547702</v>
      </c>
      <c r="P118">
        <v>1.3135085901012601E-3</v>
      </c>
      <c r="Q118">
        <v>34110829.112185203</v>
      </c>
    </row>
    <row r="119" spans="1:17" x14ac:dyDescent="0.25">
      <c r="A119">
        <v>1720</v>
      </c>
      <c r="B119">
        <v>132</v>
      </c>
      <c r="C119">
        <v>3440</v>
      </c>
      <c r="D119">
        <v>25.4</v>
      </c>
      <c r="E119">
        <f t="shared" si="2"/>
        <v>34843600.156345919</v>
      </c>
      <c r="F119">
        <f t="shared" si="3"/>
        <v>1.8794089206220288</v>
      </c>
      <c r="G119">
        <f>E119*(C119/1000)^3/(3*'Material Data Input'!$B$19*10^6*Output!F119)*1000</f>
        <v>1.2578411973602641</v>
      </c>
      <c r="H119">
        <v>15.428333124630701</v>
      </c>
      <c r="I119">
        <v>15.100241661071699</v>
      </c>
      <c r="J119">
        <v>3.32131556933745E-3</v>
      </c>
      <c r="K119">
        <v>3.26362496707588E-3</v>
      </c>
      <c r="L119">
        <v>240.62637792431701</v>
      </c>
      <c r="M119">
        <v>236.68325805664</v>
      </c>
      <c r="N119">
        <v>-1.8727383485384001E-4</v>
      </c>
      <c r="O119">
        <v>-6968741.7695762897</v>
      </c>
      <c r="P119">
        <v>1.5376696319435699E-3</v>
      </c>
      <c r="Q119">
        <v>34844140.049018301</v>
      </c>
    </row>
    <row r="120" spans="1:17" x14ac:dyDescent="0.25">
      <c r="A120">
        <v>1730</v>
      </c>
      <c r="B120">
        <v>133</v>
      </c>
      <c r="C120">
        <v>3460</v>
      </c>
      <c r="D120">
        <v>25.6</v>
      </c>
      <c r="E120">
        <f t="shared" si="2"/>
        <v>35587237.756917819</v>
      </c>
      <c r="F120">
        <f t="shared" si="3"/>
        <v>1.9264751498345929</v>
      </c>
      <c r="G120">
        <f>E120*(C120/1000)^3/(3*'Material Data Input'!$B$19*10^6*Output!F120)*1000</f>
        <v>1.2752869469601404</v>
      </c>
      <c r="H120">
        <v>15.6360425008217</v>
      </c>
      <c r="I120">
        <v>15.3033037185668</v>
      </c>
      <c r="J120">
        <v>3.3447410678490901E-3</v>
      </c>
      <c r="K120">
        <v>3.28656495548784E-3</v>
      </c>
      <c r="L120">
        <v>242.3235105302</v>
      </c>
      <c r="M120">
        <v>238.30345916748001</v>
      </c>
      <c r="N120">
        <v>-2.6466645431355497E-4</v>
      </c>
      <c r="O120">
        <v>-7117470.1072942903</v>
      </c>
      <c r="P120">
        <v>1.3707961325053399E-3</v>
      </c>
      <c r="Q120">
        <v>35587798.117211901</v>
      </c>
    </row>
    <row r="121" spans="1:17" x14ac:dyDescent="0.25">
      <c r="A121">
        <v>1740</v>
      </c>
      <c r="B121">
        <v>134</v>
      </c>
      <c r="C121">
        <v>3480</v>
      </c>
      <c r="D121">
        <v>25.8</v>
      </c>
      <c r="E121">
        <f t="shared" si="2"/>
        <v>36341287.852180637</v>
      </c>
      <c r="F121">
        <f t="shared" si="3"/>
        <v>1.9744151261237319</v>
      </c>
      <c r="G121">
        <f>E121*(C121/1000)^3/(3*'Material Data Input'!$B$19*10^6*Output!F121)*1000</f>
        <v>1.2928505531461947</v>
      </c>
      <c r="H121">
        <v>15.8461372794424</v>
      </c>
      <c r="I121">
        <v>15.509029388427701</v>
      </c>
      <c r="J121">
        <v>3.3675636514090002E-3</v>
      </c>
      <c r="K121">
        <v>3.3049324993044099E-3</v>
      </c>
      <c r="L121">
        <v>243.976465672811</v>
      </c>
      <c r="M121">
        <v>239.76383209228501</v>
      </c>
      <c r="N121">
        <v>-2.5089705604841502E-4</v>
      </c>
      <c r="O121">
        <v>-7268281.0133142099</v>
      </c>
      <c r="P121">
        <v>1.64214183905642E-3</v>
      </c>
      <c r="Q121">
        <v>36341870.560113698</v>
      </c>
    </row>
    <row r="122" spans="1:17" x14ac:dyDescent="0.25">
      <c r="A122">
        <v>1750</v>
      </c>
      <c r="B122">
        <v>135</v>
      </c>
      <c r="C122">
        <v>3500</v>
      </c>
      <c r="D122">
        <v>26</v>
      </c>
      <c r="E122">
        <f t="shared" si="2"/>
        <v>37105822.070447087</v>
      </c>
      <c r="F122">
        <f t="shared" si="3"/>
        <v>2.0232395467349615</v>
      </c>
      <c r="G122">
        <f>E122*(C122/1000)^3/(3*'Material Data Input'!$B$19*10^6*Output!F122)*1000</f>
        <v>1.3105320160414533</v>
      </c>
      <c r="H122">
        <v>16.056756907258301</v>
      </c>
      <c r="I122">
        <v>15.7149353027343</v>
      </c>
      <c r="J122">
        <v>3.3907874021679098E-3</v>
      </c>
      <c r="K122">
        <v>3.3286662073805898E-3</v>
      </c>
      <c r="L122">
        <v>245.65871881703401</v>
      </c>
      <c r="M122">
        <v>241.36534118652301</v>
      </c>
      <c r="N122">
        <v>-1.86697454410023E-4</v>
      </c>
      <c r="O122">
        <v>-7421188.6107743103</v>
      </c>
      <c r="P122">
        <v>1.86439185563358E-3</v>
      </c>
      <c r="Q122">
        <v>37106423.755078703</v>
      </c>
    </row>
    <row r="123" spans="1:17" x14ac:dyDescent="0.25">
      <c r="A123">
        <v>1760</v>
      </c>
      <c r="B123">
        <v>136</v>
      </c>
      <c r="C123">
        <v>3520</v>
      </c>
      <c r="D123">
        <v>26.2</v>
      </c>
      <c r="E123">
        <f t="shared" si="2"/>
        <v>37880912.040029548</v>
      </c>
      <c r="F123">
        <f t="shared" si="3"/>
        <v>2.0729591737374098</v>
      </c>
      <c r="G123">
        <f>E123*(C123/1000)^3/(3*'Material Data Input'!$B$19*10^6*Output!F123)*1000</f>
        <v>1.3283313357661244</v>
      </c>
      <c r="H123">
        <v>16.2676364646175</v>
      </c>
      <c r="I123">
        <v>15.920711517333901</v>
      </c>
      <c r="J123">
        <v>3.4144090022891699E-3</v>
      </c>
      <c r="K123">
        <v>3.3562523312866601E-3</v>
      </c>
      <c r="L123">
        <v>247.37054078004601</v>
      </c>
      <c r="M123">
        <v>243.23900604248001</v>
      </c>
      <c r="N123">
        <v>-1.9735799969566799E-4</v>
      </c>
      <c r="O123">
        <v>-7576207.3167131897</v>
      </c>
      <c r="P123">
        <v>1.9926334462070298E-3</v>
      </c>
      <c r="Q123">
        <v>37881531.752829798</v>
      </c>
    </row>
    <row r="124" spans="1:17" x14ac:dyDescent="0.25">
      <c r="A124">
        <v>1770</v>
      </c>
      <c r="B124">
        <v>137</v>
      </c>
      <c r="C124">
        <v>3540</v>
      </c>
      <c r="D124">
        <v>26.4</v>
      </c>
      <c r="E124">
        <f t="shared" si="2"/>
        <v>38666629.38924066</v>
      </c>
      <c r="F124">
        <f t="shared" si="3"/>
        <v>2.1235848340238337</v>
      </c>
      <c r="G124">
        <f>E124*(C124/1000)^3/(3*'Material Data Input'!$B$19*10^6*Output!F124)*1000</f>
        <v>1.3462485124376919</v>
      </c>
      <c r="H124">
        <v>16.482026203527202</v>
      </c>
      <c r="I124">
        <v>16.130336761474599</v>
      </c>
      <c r="J124">
        <v>3.4357330878265202E-3</v>
      </c>
      <c r="K124">
        <v>3.380689304322E-3</v>
      </c>
      <c r="L124">
        <v>248.91675536031599</v>
      </c>
      <c r="M124">
        <v>244.960304260253</v>
      </c>
      <c r="N124">
        <v>-2.8965563387828199E-4</v>
      </c>
      <c r="O124">
        <v>-7733351.5397830298</v>
      </c>
      <c r="P124">
        <v>1.99552867161401E-3</v>
      </c>
      <c r="Q124">
        <v>38667268.095095702</v>
      </c>
    </row>
    <row r="125" spans="1:17" x14ac:dyDescent="0.25">
      <c r="A125">
        <v>1780</v>
      </c>
      <c r="B125">
        <v>138</v>
      </c>
      <c r="C125">
        <v>3560</v>
      </c>
      <c r="D125">
        <v>26.6</v>
      </c>
      <c r="E125">
        <f t="shared" si="2"/>
        <v>39463045.746392794</v>
      </c>
      <c r="F125">
        <f t="shared" si="3"/>
        <v>2.1751274193106047</v>
      </c>
      <c r="G125">
        <f>E125*(C125/1000)^3/(3*'Material Data Input'!$B$19*10^6*Output!F125)*1000</f>
        <v>1.3642835461709799</v>
      </c>
      <c r="H125">
        <v>16.696622545049799</v>
      </c>
      <c r="I125">
        <v>16.340131759643501</v>
      </c>
      <c r="J125">
        <v>3.4592384472489301E-3</v>
      </c>
      <c r="K125">
        <v>3.4036774886772002E-3</v>
      </c>
      <c r="L125">
        <v>250.619602905992</v>
      </c>
      <c r="M125">
        <v>246.625617980957</v>
      </c>
      <c r="N125">
        <v>-2.9738291732428398E-4</v>
      </c>
      <c r="O125">
        <v>-7892635.7846361203</v>
      </c>
      <c r="P125">
        <v>2.28459937170555E-3</v>
      </c>
      <c r="Q125">
        <v>39463708.791335002</v>
      </c>
    </row>
    <row r="126" spans="1:17" x14ac:dyDescent="0.25">
      <c r="A126">
        <v>1790</v>
      </c>
      <c r="B126">
        <v>139</v>
      </c>
      <c r="C126">
        <v>3580</v>
      </c>
      <c r="D126">
        <v>26.8</v>
      </c>
      <c r="E126">
        <f t="shared" si="2"/>
        <v>40270232.739798412</v>
      </c>
      <c r="F126">
        <f t="shared" si="3"/>
        <v>2.2275978861377181</v>
      </c>
      <c r="G126">
        <f>E126*(C126/1000)^3/(3*'Material Data Input'!$B$19*10^6*Output!F126)*1000</f>
        <v>1.3824364370782356</v>
      </c>
      <c r="H126">
        <v>16.911310784983701</v>
      </c>
      <c r="I126">
        <v>16.549831390380799</v>
      </c>
      <c r="J126">
        <v>3.4830739023163902E-3</v>
      </c>
      <c r="K126">
        <v>3.4250065218657199E-3</v>
      </c>
      <c r="L126">
        <v>252.34585320845801</v>
      </c>
      <c r="M126">
        <v>248.25152587890599</v>
      </c>
      <c r="N126">
        <v>-3.9298519050134901E-4</v>
      </c>
      <c r="O126">
        <v>-8054073.8928699801</v>
      </c>
      <c r="P126">
        <v>2.2987061138337499E-3</v>
      </c>
      <c r="Q126">
        <v>40270913.661582701</v>
      </c>
    </row>
    <row r="127" spans="1:17" x14ac:dyDescent="0.25">
      <c r="A127">
        <v>1800</v>
      </c>
      <c r="B127">
        <v>140</v>
      </c>
      <c r="C127">
        <v>3600</v>
      </c>
      <c r="D127">
        <v>27</v>
      </c>
      <c r="E127">
        <f t="shared" si="2"/>
        <v>41088261.99777022</v>
      </c>
      <c r="F127">
        <f t="shared" si="3"/>
        <v>2.2810072558688073</v>
      </c>
      <c r="G127">
        <f>E127*(C127/1000)^3/(3*'Material Data Input'!$B$19*10^6*Output!F127)*1000</f>
        <v>1.4007071852691972</v>
      </c>
      <c r="H127">
        <v>17.1299081994128</v>
      </c>
      <c r="I127">
        <v>16.763832092285099</v>
      </c>
      <c r="J127">
        <v>3.5067375283688298E-3</v>
      </c>
      <c r="K127">
        <v>3.4443284384906201E-3</v>
      </c>
      <c r="L127">
        <v>254.058865725826</v>
      </c>
      <c r="M127">
        <v>249.61654663085901</v>
      </c>
      <c r="N127">
        <v>-1.36690452745824E-3</v>
      </c>
      <c r="O127">
        <v>-8217680.5730821099</v>
      </c>
      <c r="P127">
        <v>3.1109286860555498E-3</v>
      </c>
      <c r="Q127">
        <v>41088964.124829002</v>
      </c>
    </row>
    <row r="128" spans="1:17" x14ac:dyDescent="0.25">
      <c r="A128">
        <v>1810</v>
      </c>
      <c r="B128">
        <v>141</v>
      </c>
      <c r="C128">
        <v>3620</v>
      </c>
      <c r="D128">
        <v>27.2</v>
      </c>
      <c r="E128">
        <f t="shared" si="2"/>
        <v>41917205.148620516</v>
      </c>
      <c r="F128">
        <f t="shared" si="3"/>
        <v>2.3353666146911052</v>
      </c>
      <c r="G128">
        <f>E128*(C128/1000)^3/(3*'Material Data Input'!$B$19*10^6*Output!F128)*1000</f>
        <v>1.4190957908511652</v>
      </c>
      <c r="H128">
        <v>17.348602756829301</v>
      </c>
      <c r="I128">
        <v>16.977655410766602</v>
      </c>
      <c r="J128">
        <v>3.53021110640838E-3</v>
      </c>
      <c r="K128">
        <v>3.46728798467665E-3</v>
      </c>
      <c r="L128">
        <v>255.75938144724299</v>
      </c>
      <c r="M128">
        <v>251.27237701416001</v>
      </c>
      <c r="N128">
        <v>-1.2980630140191299E-3</v>
      </c>
      <c r="O128">
        <v>-8383470.02151071</v>
      </c>
      <c r="P128">
        <v>2.9922903431724899E-3</v>
      </c>
      <c r="Q128">
        <v>41917927.898215704</v>
      </c>
    </row>
    <row r="129" spans="1:18" x14ac:dyDescent="0.25">
      <c r="A129">
        <v>1820</v>
      </c>
      <c r="B129">
        <v>142</v>
      </c>
      <c r="C129">
        <v>3640</v>
      </c>
      <c r="D129">
        <v>27.4</v>
      </c>
      <c r="E129">
        <f t="shared" si="2"/>
        <v>42757133.820661962</v>
      </c>
      <c r="F129">
        <f t="shared" si="3"/>
        <v>2.3906871136154879</v>
      </c>
      <c r="G129">
        <f>E129*(C129/1000)^3/(3*'Material Data Input'!$B$19*10^6*Output!F129)*1000</f>
        <v>1.4376022539290692</v>
      </c>
      <c r="H129">
        <v>17.5676386548047</v>
      </c>
      <c r="I129">
        <v>17.191448211669901</v>
      </c>
      <c r="J129">
        <v>3.5540640819817699E-3</v>
      </c>
      <c r="K129">
        <v>3.4946475643664598E-3</v>
      </c>
      <c r="L129">
        <v>257.48773722279799</v>
      </c>
      <c r="M129">
        <v>253.187217712402</v>
      </c>
      <c r="N129">
        <v>-1.2578596511047999E-3</v>
      </c>
      <c r="O129">
        <v>-8551457.44059694</v>
      </c>
      <c r="P129">
        <v>1.2205062653265399E-3</v>
      </c>
      <c r="Q129">
        <v>42757898.998868801</v>
      </c>
    </row>
    <row r="130" spans="1:18" x14ac:dyDescent="0.25">
      <c r="A130">
        <v>1830</v>
      </c>
      <c r="B130">
        <v>143</v>
      </c>
      <c r="C130">
        <v>3660</v>
      </c>
      <c r="D130">
        <v>27.6</v>
      </c>
      <c r="E130">
        <f t="shared" ref="E130:E193" si="4">D130*10^6*PI()*((A130/1000)^2-((A130-B130)/1000)^2)</f>
        <v>43608119.6422069</v>
      </c>
      <c r="F130">
        <f t="shared" ref="F130:F193" si="5">PI()/4*((A130/1000)^4-((A130-B130)/1000)^4)</f>
        <v>2.4469799684764371</v>
      </c>
      <c r="G130">
        <f>E130*(C130/1000)^3/(3*'Material Data Input'!$B$19*10^6*Output!F130)*1000</f>
        <v>1.4562265746055323</v>
      </c>
      <c r="H130">
        <v>17.789157462638801</v>
      </c>
      <c r="I130">
        <v>17.4078655242919</v>
      </c>
      <c r="J130">
        <v>3.5764123313128901E-3</v>
      </c>
      <c r="K130">
        <v>3.5176204983144999E-3</v>
      </c>
      <c r="L130">
        <v>259.10743260031199</v>
      </c>
      <c r="M130">
        <v>254.79068756103501</v>
      </c>
      <c r="N130">
        <v>-1.26171220745163E-3</v>
      </c>
      <c r="O130">
        <v>-8721655.1343821194</v>
      </c>
      <c r="P130">
        <v>2.1620793404508701E-3</v>
      </c>
      <c r="Q130">
        <v>43608898.098233201</v>
      </c>
    </row>
    <row r="131" spans="1:18" x14ac:dyDescent="0.25">
      <c r="A131">
        <v>1840</v>
      </c>
      <c r="B131">
        <v>144</v>
      </c>
      <c r="C131">
        <v>3680</v>
      </c>
      <c r="D131">
        <v>27.8</v>
      </c>
      <c r="E131">
        <f t="shared" si="4"/>
        <v>44470234.241567962</v>
      </c>
      <c r="F131">
        <f t="shared" si="5"/>
        <v>2.5042564599320718</v>
      </c>
      <c r="G131">
        <f>E131*(C131/1000)^3/(3*'Material Data Input'!$B$19*10^6*Output!F131)*1000</f>
        <v>1.4749687529809357</v>
      </c>
      <c r="H131">
        <v>18.013135092031099</v>
      </c>
      <c r="I131">
        <v>17.6270427703857</v>
      </c>
      <c r="J131">
        <v>3.5995641956105798E-3</v>
      </c>
      <c r="K131">
        <v>3.54207283817231E-3</v>
      </c>
      <c r="L131">
        <v>260.78499665702799</v>
      </c>
      <c r="M131">
        <v>256.55433654785099</v>
      </c>
      <c r="N131">
        <v>-9.9360976400930602E-4</v>
      </c>
      <c r="O131">
        <v>-8894079.0814631395</v>
      </c>
      <c r="P131">
        <v>3.77835285326E-3</v>
      </c>
      <c r="Q131">
        <v>44471038.665731102</v>
      </c>
      <c r="R131" s="1"/>
    </row>
    <row r="132" spans="1:18" x14ac:dyDescent="0.25">
      <c r="A132">
        <v>1850</v>
      </c>
      <c r="B132">
        <v>145</v>
      </c>
      <c r="C132">
        <v>3700</v>
      </c>
      <c r="D132">
        <v>28</v>
      </c>
      <c r="E132">
        <f t="shared" si="4"/>
        <v>45343549.24705755</v>
      </c>
      <c r="F132">
        <f t="shared" si="5"/>
        <v>2.562527933464124</v>
      </c>
      <c r="G132">
        <f>E132*(C132/1000)^3/(3*'Material Data Input'!$B$19*10^6*Output!F132)*1000</f>
        <v>1.4938287891534783</v>
      </c>
      <c r="H132">
        <v>18.236256531209499</v>
      </c>
      <c r="I132">
        <v>17.8449802398681</v>
      </c>
      <c r="J132">
        <v>3.6233296850696202E-3</v>
      </c>
      <c r="K132">
        <v>3.5642625298351002E-3</v>
      </c>
      <c r="L132">
        <v>262.50568374305902</v>
      </c>
      <c r="M132">
        <v>258.09458923339798</v>
      </c>
      <c r="N132">
        <v>-1.13988850034729E-3</v>
      </c>
      <c r="O132">
        <v>-9068744.1599154305</v>
      </c>
      <c r="P132">
        <v>2.19528217121478E-3</v>
      </c>
      <c r="Q132">
        <v>45344405.859313004</v>
      </c>
      <c r="R132" s="1"/>
    </row>
    <row r="133" spans="1:18" x14ac:dyDescent="0.25">
      <c r="A133">
        <v>1860</v>
      </c>
      <c r="B133">
        <v>146</v>
      </c>
      <c r="C133">
        <v>3720</v>
      </c>
      <c r="D133">
        <v>28.2</v>
      </c>
      <c r="E133">
        <f t="shared" si="4"/>
        <v>46228136.286988303</v>
      </c>
      <c r="F133">
        <f t="shared" si="5"/>
        <v>2.62180579937796</v>
      </c>
      <c r="G133">
        <f>E133*(C133/1000)^3/(3*'Material Data Input'!$B$19*10^6*Output!F133)*1000</f>
        <v>1.5128066832192348</v>
      </c>
      <c r="H133">
        <v>18.461600107375201</v>
      </c>
      <c r="I133">
        <v>18.0651741027832</v>
      </c>
      <c r="J133">
        <v>3.6495652166195201E-3</v>
      </c>
      <c r="K133">
        <v>3.5871987929567599E-3</v>
      </c>
      <c r="L133">
        <v>264.406063533159</v>
      </c>
      <c r="M133">
        <v>259.76490783691401</v>
      </c>
      <c r="N133">
        <v>-1.1606773132371E-3</v>
      </c>
      <c r="O133">
        <v>-9245662.4487755895</v>
      </c>
      <c r="P133">
        <v>3.5917977234021202E-3</v>
      </c>
      <c r="Q133">
        <v>46229015.027661599</v>
      </c>
      <c r="R133" s="1"/>
    </row>
    <row r="134" spans="1:18" x14ac:dyDescent="0.25">
      <c r="A134">
        <v>1870</v>
      </c>
      <c r="B134">
        <v>147</v>
      </c>
      <c r="C134">
        <v>3740</v>
      </c>
      <c r="D134">
        <v>28.4</v>
      </c>
      <c r="E134">
        <f t="shared" si="4"/>
        <v>47124066.989672594</v>
      </c>
      <c r="F134">
        <f t="shared" si="5"/>
        <v>2.6821015328025517</v>
      </c>
      <c r="G134">
        <f>E134*(C134/1000)^3/(3*'Material Data Input'!$B$19*10^6*Output!F134)*1000</f>
        <v>1.5319024352722168</v>
      </c>
      <c r="H134">
        <v>18.689765955797402</v>
      </c>
      <c r="I134">
        <v>18.288976669311499</v>
      </c>
      <c r="J134">
        <v>3.6362264072522499E-3</v>
      </c>
      <c r="K134">
        <v>3.4694138448685399E-3</v>
      </c>
      <c r="L134">
        <v>263.43173141148799</v>
      </c>
      <c r="M134">
        <v>253.32021331787101</v>
      </c>
      <c r="N134">
        <v>-1.3122990226293E-3</v>
      </c>
      <c r="O134">
        <v>-9424848.6648413893</v>
      </c>
      <c r="P134">
        <v>4.4234111028345E-3</v>
      </c>
      <c r="Q134">
        <v>47124948.112115197</v>
      </c>
      <c r="R134" s="1"/>
    </row>
    <row r="135" spans="1:18" x14ac:dyDescent="0.25">
      <c r="A135">
        <v>1880</v>
      </c>
      <c r="B135">
        <v>148</v>
      </c>
      <c r="C135">
        <v>3760</v>
      </c>
      <c r="D135">
        <v>28.6</v>
      </c>
      <c r="E135">
        <f t="shared" si="4"/>
        <v>48031412.983422928</v>
      </c>
      <c r="F135">
        <f t="shared" si="5"/>
        <v>2.7434266736905051</v>
      </c>
      <c r="G135">
        <f>E135*(C135/1000)^3/(3*'Material Data Input'!$B$19*10^6*Output!F135)*1000</f>
        <v>1.5511160454044217</v>
      </c>
      <c r="H135">
        <v>18.9170051559495</v>
      </c>
      <c r="I135">
        <v>18.5117378234863</v>
      </c>
      <c r="J135">
        <v>3.6372984177432898E-3</v>
      </c>
      <c r="K135">
        <v>3.4486830700188801E-3</v>
      </c>
      <c r="L135">
        <v>263.47137627174601</v>
      </c>
      <c r="M135">
        <v>252.24232482910099</v>
      </c>
      <c r="N135">
        <v>1.3357507832552001E-2</v>
      </c>
      <c r="O135">
        <v>-9606319.0399416797</v>
      </c>
      <c r="P135">
        <v>6.2838461276442104E-3</v>
      </c>
      <c r="Q135">
        <v>48032321.828405701</v>
      </c>
      <c r="R135" s="1"/>
    </row>
    <row r="136" spans="1:18" x14ac:dyDescent="0.25">
      <c r="A136">
        <v>1890</v>
      </c>
      <c r="B136">
        <v>149</v>
      </c>
      <c r="C136">
        <v>3780</v>
      </c>
      <c r="D136">
        <v>28.8</v>
      </c>
      <c r="E136">
        <f t="shared" si="4"/>
        <v>48950245.89655184</v>
      </c>
      <c r="F136">
        <f t="shared" si="5"/>
        <v>2.8057928268180468</v>
      </c>
      <c r="G136">
        <f>E136*(C136/1000)^3/(3*'Material Data Input'!$B$19*10^6*Output!F136)*1000</f>
        <v>1.5704475137058944</v>
      </c>
      <c r="H136">
        <v>19.1473336673129</v>
      </c>
      <c r="I136">
        <v>18.736463546752901</v>
      </c>
      <c r="J136">
        <v>3.6285616224631602E-3</v>
      </c>
      <c r="K136">
        <v>3.4735626541078E-3</v>
      </c>
      <c r="L136">
        <v>262.87647617642602</v>
      </c>
      <c r="M136">
        <v>253.581169128417</v>
      </c>
      <c r="N136">
        <v>-1.3818806482959101E-3</v>
      </c>
      <c r="O136">
        <v>-9790087.07627826</v>
      </c>
      <c r="P136">
        <v>4.7295543749896699E-3</v>
      </c>
      <c r="Q136">
        <v>48951193.070668802</v>
      </c>
      <c r="R136" s="1"/>
    </row>
    <row r="137" spans="1:18" x14ac:dyDescent="0.25">
      <c r="A137">
        <v>1900</v>
      </c>
      <c r="B137">
        <v>150</v>
      </c>
      <c r="C137">
        <v>3800</v>
      </c>
      <c r="D137">
        <v>29</v>
      </c>
      <c r="E137">
        <f t="shared" si="4"/>
        <v>49880637.357371934</v>
      </c>
      <c r="F137">
        <f t="shared" si="5"/>
        <v>2.8692116617850365</v>
      </c>
      <c r="G137">
        <f>E137*(C137/1000)^3/(3*'Material Data Input'!$B$19*10^6*Output!F137)*1000</f>
        <v>1.589896840264768</v>
      </c>
      <c r="H137">
        <v>19.378975659399899</v>
      </c>
      <c r="I137">
        <v>18.965560913085898</v>
      </c>
      <c r="J137">
        <v>3.574384318199E-3</v>
      </c>
      <c r="K137">
        <v>3.4460051683708999E-3</v>
      </c>
      <c r="L137">
        <v>258.88652481218003</v>
      </c>
      <c r="M137">
        <v>254.54005432128901</v>
      </c>
      <c r="N137">
        <v>1.38925177961937E-2</v>
      </c>
      <c r="O137">
        <v>-9976166.4187453203</v>
      </c>
      <c r="P137">
        <v>3.43214656413692E-3</v>
      </c>
      <c r="Q137">
        <v>49881609.094607398</v>
      </c>
      <c r="R137" s="1"/>
    </row>
    <row r="138" spans="1:18" x14ac:dyDescent="0.25">
      <c r="A138">
        <v>1910</v>
      </c>
      <c r="B138">
        <v>151</v>
      </c>
      <c r="C138">
        <v>3820</v>
      </c>
      <c r="D138">
        <v>29.2</v>
      </c>
      <c r="E138">
        <f t="shared" si="4"/>
        <v>50822658.994195603</v>
      </c>
      <c r="F138">
        <f t="shared" si="5"/>
        <v>2.9336949130149366</v>
      </c>
      <c r="G138">
        <f>E138*(C138/1000)^3/(3*'Material Data Input'!$B$19*10^6*Output!F138)*1000</f>
        <v>1.6094640251673265</v>
      </c>
      <c r="H138">
        <v>19.614220719138199</v>
      </c>
      <c r="I138">
        <v>19.1964111328125</v>
      </c>
      <c r="J138">
        <v>3.5796054871752802E-3</v>
      </c>
      <c r="K138">
        <v>3.4488034434616501E-3</v>
      </c>
      <c r="L138">
        <v>259.33463800557598</v>
      </c>
      <c r="M138">
        <v>254.395286560058</v>
      </c>
      <c r="N138">
        <v>3.8044298817112498E-3</v>
      </c>
      <c r="O138">
        <v>-10164571.006462101</v>
      </c>
      <c r="P138">
        <v>6.86868046659583E-3</v>
      </c>
      <c r="Q138">
        <v>50823637.808130398</v>
      </c>
      <c r="R138" s="1"/>
    </row>
    <row r="139" spans="1:18" x14ac:dyDescent="0.25">
      <c r="A139">
        <v>1920</v>
      </c>
      <c r="B139">
        <v>152</v>
      </c>
      <c r="C139">
        <v>3840</v>
      </c>
      <c r="D139">
        <v>29.4</v>
      </c>
      <c r="E139">
        <f t="shared" si="4"/>
        <v>51776382.435335279</v>
      </c>
      <c r="F139">
        <f t="shared" si="5"/>
        <v>2.9992543797548423</v>
      </c>
      <c r="G139">
        <f>E139*(C139/1000)^3/(3*'Material Data Input'!$B$19*10^6*Output!F139)*1000</f>
        <v>1.6291490684980412</v>
      </c>
      <c r="H139">
        <v>19.852284711718202</v>
      </c>
      <c r="I139">
        <v>19.429887771606399</v>
      </c>
      <c r="J139">
        <v>3.59925377415493E-3</v>
      </c>
      <c r="K139">
        <v>3.4464135533198701E-3</v>
      </c>
      <c r="L139">
        <v>260.74327310420199</v>
      </c>
      <c r="M139">
        <v>254.07112884521399</v>
      </c>
      <c r="N139">
        <v>-1.0833508204086599E-3</v>
      </c>
      <c r="O139">
        <v>-10355317.028485499</v>
      </c>
      <c r="P139">
        <v>1.74720880886525E-3</v>
      </c>
      <c r="Q139">
        <v>51777396.202777296</v>
      </c>
    </row>
    <row r="140" spans="1:18" x14ac:dyDescent="0.25">
      <c r="A140">
        <v>1940</v>
      </c>
      <c r="B140">
        <v>154</v>
      </c>
      <c r="C140">
        <v>3880</v>
      </c>
      <c r="D140">
        <v>29.8</v>
      </c>
      <c r="E140">
        <f t="shared" si="4"/>
        <v>53719221.243813001</v>
      </c>
      <c r="F140">
        <f t="shared" si="5"/>
        <v>3.1336494808711781</v>
      </c>
      <c r="G140">
        <f>E140*(C140/1000)^3/(3*'Material Data Input'!$B$19*10^6*Output!F140)*1000</f>
        <v>1.6688727307730877</v>
      </c>
      <c r="H140">
        <v>20.336698472827401</v>
      </c>
      <c r="I140">
        <v>19.9063606262207</v>
      </c>
      <c r="J140">
        <v>3.5622821887955E-3</v>
      </c>
      <c r="K140">
        <v>3.44642892014235E-3</v>
      </c>
      <c r="L140">
        <v>258.057521655161</v>
      </c>
      <c r="M140">
        <v>254.23493194580001</v>
      </c>
      <c r="N140">
        <v>-1.5830042611924E-3</v>
      </c>
      <c r="O140">
        <v>-10743887.7473076</v>
      </c>
      <c r="P140">
        <v>6.02479404597033E-3</v>
      </c>
      <c r="Q140">
        <v>53720309.306384303</v>
      </c>
    </row>
    <row r="141" spans="1:18" x14ac:dyDescent="0.25">
      <c r="A141">
        <v>1950</v>
      </c>
      <c r="B141">
        <v>155</v>
      </c>
      <c r="C141">
        <v>3900</v>
      </c>
      <c r="D141">
        <v>30</v>
      </c>
      <c r="E141">
        <f t="shared" si="4"/>
        <v>54708479.867776036</v>
      </c>
      <c r="F141">
        <f t="shared" si="5"/>
        <v>3.2025090378599121</v>
      </c>
      <c r="G141">
        <f>E141*(C141/1000)^3/(3*'Material Data Input'!$B$19*10^6*Output!F141)*1000</f>
        <v>1.6889113498777497</v>
      </c>
      <c r="H141">
        <v>20.581784380490799</v>
      </c>
      <c r="I141">
        <v>20.1467990875244</v>
      </c>
      <c r="J141">
        <v>3.6086398176848802E-3</v>
      </c>
      <c r="K141">
        <v>3.4519281471148099E-3</v>
      </c>
      <c r="L141">
        <v>261.428748453254</v>
      </c>
      <c r="M141">
        <v>254.596809387207</v>
      </c>
      <c r="N141">
        <v>3.85083070977998E-3</v>
      </c>
      <c r="O141">
        <v>-10941740.0969528</v>
      </c>
      <c r="P141">
        <v>9.5036783309296793E-3</v>
      </c>
      <c r="Q141">
        <v>54709582.318947501</v>
      </c>
    </row>
    <row r="142" spans="1:18" x14ac:dyDescent="0.25">
      <c r="A142">
        <v>1980</v>
      </c>
      <c r="B142">
        <v>158</v>
      </c>
      <c r="C142">
        <v>3960</v>
      </c>
      <c r="D142">
        <v>30.6</v>
      </c>
      <c r="E142">
        <f t="shared" si="4"/>
        <v>57748472.158311673</v>
      </c>
      <c r="F142">
        <f t="shared" si="5"/>
        <v>3.4158806315182821</v>
      </c>
      <c r="G142">
        <f>E142*(C142/1000)^3/(3*'Material Data Input'!$B$19*10^6*Output!F142)*1000</f>
        <v>1.7497343599880886</v>
      </c>
      <c r="H142">
        <v>21.327363035825499</v>
      </c>
      <c r="I142">
        <v>20.878931045532202</v>
      </c>
      <c r="J142">
        <v>3.5626650787889901E-3</v>
      </c>
      <c r="K142">
        <v>3.4577002516016299E-3</v>
      </c>
      <c r="L142">
        <v>257.883846820587</v>
      </c>
      <c r="M142">
        <v>255.173851013183</v>
      </c>
      <c r="N142">
        <v>1.9163678134645999E-2</v>
      </c>
      <c r="O142">
        <v>-11549742.760507699</v>
      </c>
      <c r="P142">
        <v>9.5309100502163294E-3</v>
      </c>
      <c r="Q142">
        <v>57749680.296972297</v>
      </c>
    </row>
    <row r="143" spans="1:18" x14ac:dyDescent="0.25">
      <c r="A143">
        <v>1990</v>
      </c>
      <c r="B143">
        <v>159</v>
      </c>
      <c r="C143">
        <v>3980</v>
      </c>
      <c r="D143">
        <v>30.8</v>
      </c>
      <c r="E143">
        <f t="shared" si="4"/>
        <v>58786113.822414152</v>
      </c>
      <c r="F143">
        <f t="shared" si="5"/>
        <v>3.4893094309312418</v>
      </c>
      <c r="G143">
        <f>E143*(C143/1000)^3/(3*'Material Data Input'!$B$19*10^6*Output!F143)*1000</f>
        <v>1.7702444145389298</v>
      </c>
      <c r="H143">
        <v>21.580653796053198</v>
      </c>
      <c r="I143">
        <v>21.1280422210693</v>
      </c>
      <c r="J143">
        <v>3.6054597585461999E-3</v>
      </c>
      <c r="K143">
        <v>3.45837662462145E-3</v>
      </c>
      <c r="L143">
        <v>261.17088210785897</v>
      </c>
      <c r="M143">
        <v>255.04576110839801</v>
      </c>
      <c r="N143">
        <v>1.17403610656765E-2</v>
      </c>
      <c r="O143">
        <v>-11757272.3546234</v>
      </c>
      <c r="P143">
        <v>1.1927169667614999E-2</v>
      </c>
      <c r="Q143">
        <v>58787353.775174499</v>
      </c>
    </row>
    <row r="144" spans="1:18" x14ac:dyDescent="0.25">
      <c r="A144">
        <v>2010</v>
      </c>
      <c r="B144">
        <v>161</v>
      </c>
      <c r="C144">
        <v>4020</v>
      </c>
      <c r="D144">
        <v>31.2</v>
      </c>
      <c r="E144">
        <f t="shared" si="4"/>
        <v>60898293.271379687</v>
      </c>
      <c r="F144">
        <f t="shared" si="5"/>
        <v>3.6396982418284209</v>
      </c>
      <c r="G144">
        <f>E144*(C144/1000)^3/(3*'Material Data Input'!$B$19*10^6*Output!F144)*1000</f>
        <v>1.811618100843543</v>
      </c>
      <c r="H144">
        <v>22.0885393632344</v>
      </c>
      <c r="I144">
        <v>21.626667022705</v>
      </c>
      <c r="J144">
        <v>3.5982581321149999E-3</v>
      </c>
      <c r="K144">
        <v>3.4602726809680401E-3</v>
      </c>
      <c r="L144">
        <v>260.468475284568</v>
      </c>
      <c r="M144">
        <v>255.313987731933</v>
      </c>
      <c r="N144">
        <v>1.6777349093899802E-2</v>
      </c>
      <c r="O144">
        <v>-12179709.795370899</v>
      </c>
      <c r="P144">
        <v>2.0615813364201999E-2</v>
      </c>
      <c r="Q144">
        <v>60899572.315165699</v>
      </c>
    </row>
    <row r="145" spans="1:17" x14ac:dyDescent="0.25">
      <c r="A145">
        <v>2020</v>
      </c>
      <c r="B145">
        <v>162</v>
      </c>
      <c r="C145">
        <v>4040</v>
      </c>
      <c r="D145">
        <v>31.4</v>
      </c>
      <c r="E145">
        <f t="shared" si="4"/>
        <v>61972974.312867984</v>
      </c>
      <c r="F145">
        <f t="shared" si="5"/>
        <v>3.7166830834556857</v>
      </c>
      <c r="G145">
        <f>E145*(C145/1000)^3/(3*'Material Data Input'!$B$19*10^6*Output!F145)*1000</f>
        <v>1.8324817327362455</v>
      </c>
      <c r="H145">
        <v>22.345339596700299</v>
      </c>
      <c r="I145">
        <v>21.878963470458899</v>
      </c>
      <c r="J145">
        <v>3.5863345256075198E-3</v>
      </c>
      <c r="K145">
        <v>3.4618783975019999E-3</v>
      </c>
      <c r="L145">
        <v>259.67839008284801</v>
      </c>
      <c r="M145">
        <v>255.48579788207999</v>
      </c>
      <c r="N145">
        <v>7.0304154723999004E-3</v>
      </c>
      <c r="O145">
        <v>-12394647.678480599</v>
      </c>
      <c r="P145">
        <v>8.4997058011140308E-3</v>
      </c>
      <c r="Q145">
        <v>61974295.147490002</v>
      </c>
    </row>
    <row r="146" spans="1:17" x14ac:dyDescent="0.25">
      <c r="A146">
        <v>2040</v>
      </c>
      <c r="B146">
        <v>164</v>
      </c>
      <c r="C146">
        <v>4080</v>
      </c>
      <c r="D146">
        <v>31.8</v>
      </c>
      <c r="E146">
        <f t="shared" si="4"/>
        <v>64159877.171417892</v>
      </c>
      <c r="F146">
        <f t="shared" si="5"/>
        <v>3.8742962006022692</v>
      </c>
      <c r="G146">
        <f>E146*(C146/1000)^3/(3*'Material Data Input'!$B$19*10^6*Output!F146)*1000</f>
        <v>1.8745625743395116</v>
      </c>
      <c r="H146">
        <v>22.864244887650099</v>
      </c>
      <c r="I146">
        <v>22.388858795166001</v>
      </c>
      <c r="J146">
        <v>3.5959684173576499E-3</v>
      </c>
      <c r="K146">
        <v>3.46716295462101E-3</v>
      </c>
      <c r="L146">
        <v>260.496495132966</v>
      </c>
      <c r="M146">
        <v>259.18951416015602</v>
      </c>
      <c r="N146">
        <v>3.2111686970892998E-2</v>
      </c>
      <c r="O146">
        <v>-12832033.0646766</v>
      </c>
      <c r="P146">
        <v>6.1211543484205296E-3</v>
      </c>
      <c r="Q146">
        <v>64161318.8221808</v>
      </c>
    </row>
    <row r="147" spans="1:17" x14ac:dyDescent="0.25">
      <c r="A147">
        <v>2050</v>
      </c>
      <c r="B147">
        <v>165</v>
      </c>
      <c r="C147">
        <v>4100</v>
      </c>
      <c r="D147">
        <v>32</v>
      </c>
      <c r="E147">
        <f t="shared" si="4"/>
        <v>65272242.245104395</v>
      </c>
      <c r="F147">
        <f t="shared" si="5"/>
        <v>3.9549496952063445</v>
      </c>
      <c r="G147">
        <f>E147*(C147/1000)^3/(3*'Material Data Input'!$B$19*10^6*Output!F147)*1000</f>
        <v>1.8957797841809334</v>
      </c>
      <c r="H147">
        <v>23.125275260532501</v>
      </c>
      <c r="I147">
        <v>22.6451911926269</v>
      </c>
      <c r="J147">
        <v>3.5726896603591701E-3</v>
      </c>
      <c r="K147">
        <v>3.4676213981583701E-3</v>
      </c>
      <c r="L147">
        <v>258.613936571929</v>
      </c>
      <c r="M147">
        <v>261.875694274902</v>
      </c>
      <c r="N147">
        <v>1.17973068608989E-2</v>
      </c>
      <c r="O147">
        <v>-13054507.8722557</v>
      </c>
      <c r="P147">
        <v>6.2915394564697601E-3</v>
      </c>
      <c r="Q147">
        <v>65273728.709528901</v>
      </c>
    </row>
    <row r="148" spans="1:17" x14ac:dyDescent="0.25">
      <c r="A148">
        <v>2060</v>
      </c>
      <c r="B148">
        <v>166</v>
      </c>
      <c r="C148">
        <v>4120</v>
      </c>
      <c r="D148">
        <v>32.200000000000003</v>
      </c>
      <c r="E148">
        <f t="shared" si="4"/>
        <v>66397311.919482157</v>
      </c>
      <c r="F148">
        <f t="shared" si="5"/>
        <v>4.0368514012601695</v>
      </c>
      <c r="G148">
        <f>E148*(C148/1000)^3/(3*'Material Data Input'!$B$19*10^6*Output!F148)*1000</f>
        <v>1.917114853467327</v>
      </c>
      <c r="H148">
        <v>23.395014993083699</v>
      </c>
      <c r="I148">
        <v>22.911502838134702</v>
      </c>
      <c r="J148">
        <v>3.59686207957565E-3</v>
      </c>
      <c r="K148">
        <v>3.4689501626417002E-3</v>
      </c>
      <c r="L148">
        <v>260.54257708137499</v>
      </c>
      <c r="M148">
        <v>263.67781829833899</v>
      </c>
      <c r="N148">
        <v>6.5779353062680396E-3</v>
      </c>
      <c r="O148">
        <v>-13279521.0698837</v>
      </c>
      <c r="P148">
        <v>9.2433237782643101E-3</v>
      </c>
      <c r="Q148">
        <v>66398780.495522797</v>
      </c>
    </row>
    <row r="149" spans="1:17" x14ac:dyDescent="0.25">
      <c r="A149">
        <v>2070</v>
      </c>
      <c r="B149">
        <v>167</v>
      </c>
      <c r="C149">
        <v>4140</v>
      </c>
      <c r="D149">
        <v>32.4</v>
      </c>
      <c r="E149">
        <f t="shared" si="4"/>
        <v>67535157.8228634</v>
      </c>
      <c r="F149">
        <f t="shared" si="5"/>
        <v>4.1200140903651636</v>
      </c>
      <c r="G149">
        <f>E149*(C149/1000)^3/(3*'Material Data Input'!$B$19*10^6*Output!F149)*1000</f>
        <v>1.9385677822609766</v>
      </c>
      <c r="H149">
        <v>23.6646717719848</v>
      </c>
      <c r="I149">
        <v>23.174720764160099</v>
      </c>
      <c r="J149">
        <v>3.5644964664243101E-3</v>
      </c>
      <c r="K149">
        <v>3.46738484222441E-3</v>
      </c>
      <c r="L149">
        <v>258.02125166617998</v>
      </c>
      <c r="M149">
        <v>265.27519989013598</v>
      </c>
      <c r="N149">
        <v>2.2719087039149599E-2</v>
      </c>
      <c r="O149">
        <v>-13507091.638605099</v>
      </c>
      <c r="P149">
        <v>1.1210864751319599E-2</v>
      </c>
      <c r="Q149">
        <v>67536661.011657193</v>
      </c>
    </row>
    <row r="150" spans="1:17" x14ac:dyDescent="0.25">
      <c r="A150">
        <v>2080</v>
      </c>
      <c r="B150">
        <v>168</v>
      </c>
      <c r="C150">
        <v>4160</v>
      </c>
      <c r="D150">
        <v>32.6</v>
      </c>
      <c r="E150">
        <f t="shared" si="4"/>
        <v>68685851.583560929</v>
      </c>
      <c r="F150">
        <f t="shared" si="5"/>
        <v>4.2044505989464058</v>
      </c>
      <c r="G150">
        <f>E150*(C150/1000)^3/(3*'Material Data Input'!$B$19*10^6*Output!F150)*1000</f>
        <v>1.9601385706229644</v>
      </c>
      <c r="H150">
        <v>23.9344717012725</v>
      </c>
      <c r="I150">
        <v>23.440395355224599</v>
      </c>
      <c r="J150">
        <v>3.5736066638492E-3</v>
      </c>
      <c r="K150">
        <v>3.46572638954967E-3</v>
      </c>
      <c r="L150">
        <v>258.692099438664</v>
      </c>
      <c r="M150">
        <v>266.84079742431601</v>
      </c>
      <c r="N150">
        <v>3.7817373413417902E-3</v>
      </c>
      <c r="O150">
        <v>-13737233.0764708</v>
      </c>
      <c r="P150">
        <v>9.4743555214335997E-3</v>
      </c>
      <c r="Q150">
        <v>68687421.872749105</v>
      </c>
    </row>
    <row r="151" spans="1:17" x14ac:dyDescent="0.25">
      <c r="A151">
        <v>2090</v>
      </c>
      <c r="B151">
        <v>169</v>
      </c>
      <c r="C151">
        <v>4180</v>
      </c>
      <c r="D151">
        <v>32.799999999999997</v>
      </c>
      <c r="E151">
        <f t="shared" si="4"/>
        <v>69849464.829886809</v>
      </c>
      <c r="F151">
        <f t="shared" si="5"/>
        <v>4.2901738282525521</v>
      </c>
      <c r="G151">
        <f>E151*(C151/1000)^3/(3*'Material Data Input'!$B$19*10^6*Output!F151)*1000</f>
        <v>1.9818272186131942</v>
      </c>
      <c r="H151">
        <v>24.208221012466499</v>
      </c>
      <c r="I151">
        <v>23.709506988525298</v>
      </c>
      <c r="J151">
        <v>3.5716751008294501E-3</v>
      </c>
      <c r="K151">
        <v>3.46608669497072E-3</v>
      </c>
      <c r="L151">
        <v>258.58309147625999</v>
      </c>
      <c r="M151">
        <v>268.50574493408197</v>
      </c>
      <c r="N151">
        <v>6.6455318628868502E-3</v>
      </c>
      <c r="O151">
        <v>-13969957.661034601</v>
      </c>
      <c r="P151">
        <v>1.00429671942947E-2</v>
      </c>
      <c r="Q151">
        <v>69851083.860620394</v>
      </c>
    </row>
    <row r="152" spans="1:17" x14ac:dyDescent="0.25">
      <c r="A152">
        <v>2100</v>
      </c>
      <c r="B152">
        <v>170</v>
      </c>
      <c r="C152">
        <v>4200</v>
      </c>
      <c r="D152">
        <v>33</v>
      </c>
      <c r="E152">
        <f t="shared" si="4"/>
        <v>71026069.19015415</v>
      </c>
      <c r="F152">
        <f t="shared" si="5"/>
        <v>4.3771967443559463</v>
      </c>
      <c r="G152">
        <f>E152*(C152/1000)^3/(3*'Material Data Input'!$B$19*10^6*Output!F152)*1000</f>
        <v>2.003633726290428</v>
      </c>
      <c r="H152">
        <v>24.496334467232799</v>
      </c>
      <c r="I152">
        <v>23.994182586669901</v>
      </c>
      <c r="J152">
        <v>3.5710620577447099E-3</v>
      </c>
      <c r="K152">
        <v>3.4667910076677799E-3</v>
      </c>
      <c r="L152">
        <v>258.67458227411998</v>
      </c>
      <c r="M152">
        <v>272.14160919189402</v>
      </c>
      <c r="N152">
        <v>5.3586003195959997E-3</v>
      </c>
      <c r="O152">
        <v>-14205280.3623964</v>
      </c>
      <c r="P152">
        <v>4.5323805550615299</v>
      </c>
      <c r="Q152">
        <v>71026147.432902396</v>
      </c>
    </row>
    <row r="153" spans="1:17" x14ac:dyDescent="0.25">
      <c r="A153">
        <v>2110</v>
      </c>
      <c r="B153">
        <v>171</v>
      </c>
      <c r="C153">
        <v>4220</v>
      </c>
      <c r="D153">
        <v>33.200000000000003</v>
      </c>
      <c r="E153">
        <f t="shared" si="4"/>
        <v>72215736.292674884</v>
      </c>
      <c r="F153">
        <f t="shared" si="5"/>
        <v>4.4655323781524814</v>
      </c>
      <c r="G153">
        <f>E153*(C153/1000)^3/(3*'Material Data Input'!$B$19*10^6*Output!F153)*1000</f>
        <v>2.0255580937123048</v>
      </c>
      <c r="H153">
        <v>24.774965992150602</v>
      </c>
      <c r="I153">
        <v>24.268144607543899</v>
      </c>
      <c r="J153">
        <v>3.57308617094531E-3</v>
      </c>
      <c r="K153">
        <v>3.4703791607171202E-3</v>
      </c>
      <c r="L153">
        <v>258.83490477600299</v>
      </c>
      <c r="M153">
        <v>274.351921081542</v>
      </c>
      <c r="N153">
        <v>1.0165983127080801E-2</v>
      </c>
      <c r="O153">
        <v>-14443215.009432999</v>
      </c>
      <c r="P153">
        <v>4.6152370022464302</v>
      </c>
      <c r="Q153">
        <v>72215806.374661297</v>
      </c>
    </row>
    <row r="154" spans="1:17" x14ac:dyDescent="0.25">
      <c r="A154">
        <v>2120</v>
      </c>
      <c r="B154">
        <v>172</v>
      </c>
      <c r="C154">
        <v>4240</v>
      </c>
      <c r="D154">
        <v>33.4</v>
      </c>
      <c r="E154">
        <f t="shared" si="4"/>
        <v>73418537.765761957</v>
      </c>
      <c r="F154">
        <f t="shared" si="5"/>
        <v>4.5551938253617399</v>
      </c>
      <c r="G154">
        <f>E154*(C154/1000)^3/(3*'Material Data Input'!$B$19*10^6*Output!F154)*1000</f>
        <v>2.0476003209353717</v>
      </c>
      <c r="H154">
        <v>25.058163657335701</v>
      </c>
      <c r="I154">
        <v>24.548425674438398</v>
      </c>
      <c r="J154">
        <v>3.5747443325817498E-3</v>
      </c>
      <c r="K154">
        <v>3.4745071316137901E-3</v>
      </c>
      <c r="L154">
        <v>258.94308604546001</v>
      </c>
      <c r="M154">
        <v>276.56377410888598</v>
      </c>
      <c r="N154">
        <v>1.0430348542286E-2</v>
      </c>
      <c r="O154">
        <v>-14683777.631017201</v>
      </c>
      <c r="P154">
        <v>4.7280207968869901</v>
      </c>
      <c r="Q154">
        <v>73418618.433082595</v>
      </c>
    </row>
    <row r="155" spans="1:17" x14ac:dyDescent="0.25">
      <c r="A155">
        <v>2140</v>
      </c>
      <c r="B155">
        <v>174</v>
      </c>
      <c r="C155">
        <v>4280</v>
      </c>
      <c r="D155">
        <v>33.799999999999997</v>
      </c>
      <c r="E155">
        <f t="shared" si="4"/>
        <v>75863830.336884186</v>
      </c>
      <c r="F155">
        <f t="shared" si="5"/>
        <v>4.73854686701468</v>
      </c>
      <c r="G155">
        <f>E155*(C155/1000)^3/(3*'Material Data Input'!$B$19*10^6*Output!F155)*1000</f>
        <v>2.0920383550059549</v>
      </c>
      <c r="H155">
        <v>25.634221956919401</v>
      </c>
      <c r="I155">
        <v>25.1127014160156</v>
      </c>
      <c r="J155">
        <v>3.56067955726757E-3</v>
      </c>
      <c r="K155">
        <v>3.4739567199721902E-3</v>
      </c>
      <c r="L155">
        <v>257.33175675448899</v>
      </c>
      <c r="M155">
        <v>279.15479278564402</v>
      </c>
      <c r="N155">
        <v>6.4541119209025003E-3</v>
      </c>
      <c r="O155">
        <v>-15172841.233955201</v>
      </c>
      <c r="P155">
        <v>4.9850561341918302</v>
      </c>
      <c r="Q155">
        <v>75863917.801980898</v>
      </c>
    </row>
    <row r="156" spans="1:17" x14ac:dyDescent="0.25">
      <c r="A156">
        <v>2150</v>
      </c>
      <c r="B156">
        <v>175</v>
      </c>
      <c r="C156">
        <v>4300</v>
      </c>
      <c r="D156">
        <v>34</v>
      </c>
      <c r="E156">
        <f t="shared" si="4"/>
        <v>77106464.691544414</v>
      </c>
      <c r="F156">
        <f t="shared" si="5"/>
        <v>4.8322649770155861</v>
      </c>
      <c r="G156">
        <f>E156*(C156/1000)^3/(3*'Material Data Input'!$B$19*10^6*Output!F156)*1000</f>
        <v>2.1144341619613298</v>
      </c>
      <c r="H156">
        <v>25.926428050448202</v>
      </c>
      <c r="I156">
        <v>25.400312423706001</v>
      </c>
      <c r="J156">
        <v>3.55325714917853E-3</v>
      </c>
      <c r="K156">
        <v>3.4925982472486699E-3</v>
      </c>
      <c r="L156">
        <v>257.37944336414398</v>
      </c>
      <c r="M156">
        <v>280.82927703857399</v>
      </c>
      <c r="N156">
        <v>2.38375488552264E-2</v>
      </c>
      <c r="O156">
        <v>-15421368.903760601</v>
      </c>
      <c r="P156">
        <v>5.0796451799142197</v>
      </c>
      <c r="Q156">
        <v>77106531.137035996</v>
      </c>
    </row>
    <row r="157" spans="1:17" x14ac:dyDescent="0.25">
      <c r="A157">
        <v>2160</v>
      </c>
      <c r="B157">
        <v>176</v>
      </c>
      <c r="C157">
        <v>4320</v>
      </c>
      <c r="D157">
        <v>34.200000000000003</v>
      </c>
      <c r="E157">
        <f t="shared" si="4"/>
        <v>78362519.930021033</v>
      </c>
      <c r="F157">
        <f t="shared" si="5"/>
        <v>4.9273619315436488</v>
      </c>
      <c r="G157">
        <f>E157*(C157/1000)^3/(3*'Material Data Input'!$B$19*10^6*Output!F157)*1000</f>
        <v>2.1369478289336623</v>
      </c>
      <c r="H157">
        <v>26.220868402949201</v>
      </c>
      <c r="I157">
        <v>25.689283370971602</v>
      </c>
      <c r="J157">
        <v>3.5543595440685701E-3</v>
      </c>
      <c r="K157">
        <v>3.5074138431809799E-3</v>
      </c>
      <c r="L157">
        <v>257.30928201599698</v>
      </c>
      <c r="M157">
        <v>282.04660034179602</v>
      </c>
      <c r="N157">
        <v>2.57927171332994E-3</v>
      </c>
      <c r="O157">
        <v>-15672583.1311804</v>
      </c>
      <c r="P157">
        <v>5.1054944123934503</v>
      </c>
      <c r="Q157">
        <v>78362636.886660606</v>
      </c>
    </row>
    <row r="158" spans="1:17" x14ac:dyDescent="0.25">
      <c r="A158">
        <v>2170</v>
      </c>
      <c r="B158">
        <v>177</v>
      </c>
      <c r="C158">
        <v>4340</v>
      </c>
      <c r="D158">
        <v>34.4</v>
      </c>
      <c r="E158">
        <f t="shared" si="4"/>
        <v>79632067.68062599</v>
      </c>
      <c r="F158">
        <f t="shared" si="5"/>
        <v>5.0238511504364993</v>
      </c>
      <c r="G158">
        <f>E158*(C158/1000)^3/(3*'Material Data Input'!$B$19*10^6*Output!F158)*1000</f>
        <v>2.1595793559744072</v>
      </c>
      <c r="H158">
        <v>26.514216478067802</v>
      </c>
      <c r="I158">
        <v>25.977540969848601</v>
      </c>
      <c r="J158">
        <v>3.5632078652270099E-3</v>
      </c>
      <c r="K158">
        <v>3.5251549561508E-3</v>
      </c>
      <c r="L158">
        <v>258.110895718395</v>
      </c>
      <c r="M158">
        <v>283.49195861816401</v>
      </c>
      <c r="N158">
        <v>2.5142834419966599E-4</v>
      </c>
      <c r="O158">
        <v>-15926495.395883299</v>
      </c>
      <c r="P158">
        <v>5.3358690765380699</v>
      </c>
      <c r="Q158">
        <v>79632184.265681505</v>
      </c>
    </row>
    <row r="159" spans="1:17" x14ac:dyDescent="0.25">
      <c r="A159">
        <v>2190</v>
      </c>
      <c r="B159">
        <v>179</v>
      </c>
      <c r="C159">
        <v>4380</v>
      </c>
      <c r="D159">
        <v>34.799999999999997</v>
      </c>
      <c r="E159">
        <f t="shared" si="4"/>
        <v>82211927.231472164</v>
      </c>
      <c r="F159">
        <f t="shared" si="5"/>
        <v>5.2210603847854307</v>
      </c>
      <c r="G159">
        <f>E159*(C159/1000)^3/(3*'Material Data Input'!$B$19*10^6*Output!F159)*1000</f>
        <v>2.2051959904622298</v>
      </c>
      <c r="H159">
        <v>27.110439595486898</v>
      </c>
      <c r="I159">
        <v>26.564924240112301</v>
      </c>
      <c r="J159">
        <v>3.5357874585315498E-3</v>
      </c>
      <c r="K159">
        <v>3.5558251547627099E-3</v>
      </c>
      <c r="L159">
        <v>256.10960769049802</v>
      </c>
      <c r="M159">
        <v>286.04452514648398</v>
      </c>
      <c r="N159">
        <v>1.77754774995264E-4</v>
      </c>
      <c r="O159">
        <v>-16442472.4139289</v>
      </c>
      <c r="P159">
        <v>5.7497437630372499</v>
      </c>
      <c r="Q159">
        <v>82212007.668355003</v>
      </c>
    </row>
    <row r="160" spans="1:17" x14ac:dyDescent="0.25">
      <c r="A160">
        <v>2200</v>
      </c>
      <c r="B160">
        <v>180</v>
      </c>
      <c r="C160">
        <v>4400</v>
      </c>
      <c r="D160">
        <v>35</v>
      </c>
      <c r="E160">
        <f t="shared" si="4"/>
        <v>83522382.288338318</v>
      </c>
      <c r="F160">
        <f t="shared" si="5"/>
        <v>5.3218075640349509</v>
      </c>
      <c r="G160">
        <f>E160*(C160/1000)^3/(3*'Material Data Input'!$B$19*10^6*Output!F160)*1000</f>
        <v>2.228181098007564</v>
      </c>
      <c r="H160">
        <v>27.4122115617783</v>
      </c>
      <c r="I160">
        <v>26.8576335906982</v>
      </c>
      <c r="J160">
        <v>3.5541353281587302E-3</v>
      </c>
      <c r="K160">
        <v>3.5681493463926E-3</v>
      </c>
      <c r="L160">
        <v>257.49565092902299</v>
      </c>
      <c r="M160">
        <v>286.31914520263598</v>
      </c>
      <c r="N160">
        <v>6.8817133287666296E-3</v>
      </c>
      <c r="O160">
        <v>-16704565.348928001</v>
      </c>
      <c r="P160">
        <v>5.8586204134480697</v>
      </c>
      <c r="Q160">
        <v>83522469.156828001</v>
      </c>
    </row>
    <row r="161" spans="1:17" x14ac:dyDescent="0.25">
      <c r="A161">
        <v>2210</v>
      </c>
      <c r="B161">
        <v>181</v>
      </c>
      <c r="C161">
        <v>4420</v>
      </c>
      <c r="D161">
        <v>35.200000000000003</v>
      </c>
      <c r="E161">
        <f t="shared" si="4"/>
        <v>84846616.370582938</v>
      </c>
      <c r="F161">
        <f t="shared" si="5"/>
        <v>5.4240013352361585</v>
      </c>
      <c r="G161">
        <f>E161*(C161/1000)^3/(3*'Material Data Input'!$B$19*10^6*Output!F161)*1000</f>
        <v>2.2512840658178592</v>
      </c>
      <c r="H161">
        <v>27.715582254391801</v>
      </c>
      <c r="I161">
        <v>27.159221649169901</v>
      </c>
      <c r="J161">
        <v>3.5542540135793301E-3</v>
      </c>
      <c r="K161">
        <v>3.5962445545010199E-3</v>
      </c>
      <c r="L161">
        <v>257.04746513517898</v>
      </c>
      <c r="M161">
        <v>288.83831787109301</v>
      </c>
      <c r="N161">
        <v>3.3462205574323799E-2</v>
      </c>
      <c r="O161">
        <v>-16969415.659384798</v>
      </c>
      <c r="P161">
        <v>5.9957420480932297</v>
      </c>
      <c r="Q161">
        <v>84846741.578014299</v>
      </c>
    </row>
    <row r="162" spans="1:17" x14ac:dyDescent="0.25">
      <c r="A162">
        <v>2220</v>
      </c>
      <c r="B162">
        <v>182</v>
      </c>
      <c r="C162">
        <v>4440</v>
      </c>
      <c r="D162">
        <v>35.4</v>
      </c>
      <c r="E162">
        <f t="shared" si="4"/>
        <v>86184701.10651888</v>
      </c>
      <c r="F162">
        <f t="shared" si="5"/>
        <v>5.5276554423448561</v>
      </c>
      <c r="G162">
        <f>E162*(C162/1000)^3/(3*'Material Data Input'!$B$19*10^6*Output!F162)*1000</f>
        <v>2.2745048939400423</v>
      </c>
      <c r="H162">
        <v>28.0246037167541</v>
      </c>
      <c r="I162">
        <v>27.4634914398193</v>
      </c>
      <c r="J162">
        <v>3.5704301553778298E-3</v>
      </c>
      <c r="K162">
        <v>3.6083533777855302E-3</v>
      </c>
      <c r="L162">
        <v>257.77918859050601</v>
      </c>
      <c r="M162">
        <v>289.94902801513598</v>
      </c>
      <c r="N162">
        <v>5.4688383243046701E-3</v>
      </c>
      <c r="O162">
        <v>-17237035.5187345</v>
      </c>
      <c r="P162">
        <v>6.0133684190186596</v>
      </c>
      <c r="Q162">
        <v>86184861.0793529</v>
      </c>
    </row>
    <row r="163" spans="1:17" x14ac:dyDescent="0.25">
      <c r="A163">
        <v>2240</v>
      </c>
      <c r="B163">
        <v>184</v>
      </c>
      <c r="C163">
        <v>4480</v>
      </c>
      <c r="D163">
        <v>35.799999999999997</v>
      </c>
      <c r="E163">
        <f t="shared" si="4"/>
        <v>88902709.052713946</v>
      </c>
      <c r="F163">
        <f t="shared" si="5"/>
        <v>5.7393999642259095</v>
      </c>
      <c r="G163">
        <f>E163*(C163/1000)^3/(3*'Material Data Input'!$B$19*10^6*Output!F163)*1000</f>
        <v>2.3213001313035524</v>
      </c>
      <c r="H163">
        <v>28.6531983612809</v>
      </c>
      <c r="I163">
        <v>28.0822849273681</v>
      </c>
      <c r="J163">
        <v>3.5708697396330501E-3</v>
      </c>
      <c r="K163">
        <v>3.5158445243723599E-3</v>
      </c>
      <c r="L163">
        <v>258.04795506091301</v>
      </c>
      <c r="M163">
        <v>282.17622375488202</v>
      </c>
      <c r="N163">
        <v>-2.5523876865918201E-4</v>
      </c>
      <c r="O163">
        <v>-17780639.362325002</v>
      </c>
      <c r="P163">
        <v>6.1572545445669604</v>
      </c>
      <c r="Q163">
        <v>88902816.309966594</v>
      </c>
    </row>
    <row r="164" spans="1:17" x14ac:dyDescent="0.25">
      <c r="A164">
        <v>2250</v>
      </c>
      <c r="B164">
        <v>185</v>
      </c>
      <c r="C164">
        <v>4500</v>
      </c>
      <c r="D164">
        <v>36</v>
      </c>
      <c r="E164">
        <f t="shared" si="4"/>
        <v>90282775.519598141</v>
      </c>
      <c r="F164">
        <f t="shared" si="5"/>
        <v>5.8475181910279437</v>
      </c>
      <c r="G164">
        <f>E164*(C164/1000)^3/(3*'Material Data Input'!$B$19*10^6*Output!F164)*1000</f>
        <v>2.3448745406345748</v>
      </c>
      <c r="H164">
        <v>28.977096490058301</v>
      </c>
      <c r="I164">
        <v>28.399562835693299</v>
      </c>
      <c r="J164">
        <v>3.5956607898697201E-3</v>
      </c>
      <c r="K164">
        <v>3.5190616035833898E-3</v>
      </c>
      <c r="L164">
        <v>259.93873664926002</v>
      </c>
      <c r="M164">
        <v>281.59442138671801</v>
      </c>
      <c r="N164">
        <v>2.3937045822094601E-2</v>
      </c>
      <c r="O164">
        <v>-18056654.190235801</v>
      </c>
      <c r="P164">
        <v>6.2720670169219304</v>
      </c>
      <c r="Q164">
        <v>90282857.268839702</v>
      </c>
    </row>
    <row r="165" spans="1:17" x14ac:dyDescent="0.25">
      <c r="A165">
        <v>2260</v>
      </c>
      <c r="B165">
        <v>186</v>
      </c>
      <c r="C165">
        <v>4520</v>
      </c>
      <c r="D165">
        <v>36.200000000000003</v>
      </c>
      <c r="E165">
        <f t="shared" si="4"/>
        <v>91676979.153423503</v>
      </c>
      <c r="F165">
        <f t="shared" si="5"/>
        <v>5.9571523777968034</v>
      </c>
      <c r="G165">
        <f>E165*(C165/1000)^3/(3*'Material Data Input'!$B$19*10^6*Output!F165)*1000</f>
        <v>2.3685668104569104</v>
      </c>
      <c r="H165">
        <v>29.295571228851699</v>
      </c>
      <c r="I165">
        <v>28.715013504028299</v>
      </c>
      <c r="J165">
        <v>3.6131885717622901E-3</v>
      </c>
      <c r="K165">
        <v>3.5238511045463301E-3</v>
      </c>
      <c r="L165">
        <v>261.16959213197299</v>
      </c>
      <c r="M165">
        <v>282.60798645019503</v>
      </c>
      <c r="N165">
        <v>1.8017363727267301E-3</v>
      </c>
      <c r="O165">
        <v>-18335499.2809931</v>
      </c>
      <c r="P165">
        <v>6.3568745869524701</v>
      </c>
      <c r="Q165">
        <v>91677110.968256399</v>
      </c>
    </row>
    <row r="166" spans="1:17" x14ac:dyDescent="0.25">
      <c r="A166">
        <v>2270</v>
      </c>
      <c r="B166">
        <v>187</v>
      </c>
      <c r="C166">
        <v>4540</v>
      </c>
      <c r="D166">
        <v>36.4</v>
      </c>
      <c r="E166">
        <f t="shared" si="4"/>
        <v>93085391.582502514</v>
      </c>
      <c r="F166">
        <f t="shared" si="5"/>
        <v>6.0683165926063891</v>
      </c>
      <c r="G166">
        <f>E166*(C166/1000)^3/(3*'Material Data Input'!$B$19*10^6*Output!F166)*1000</f>
        <v>2.3923769408134397</v>
      </c>
      <c r="H166">
        <v>29.623546249948902</v>
      </c>
      <c r="I166">
        <v>29.035110473632798</v>
      </c>
      <c r="J166">
        <v>3.63128283061087E-3</v>
      </c>
      <c r="K166">
        <v>3.5254383692517799E-3</v>
      </c>
      <c r="L166">
        <v>262.58118070713402</v>
      </c>
      <c r="M166">
        <v>283.22682189941401</v>
      </c>
      <c r="N166">
        <v>6.2473310208588304E-3</v>
      </c>
      <c r="O166">
        <v>-18617182.206018101</v>
      </c>
      <c r="P166">
        <v>6.4922952794658997</v>
      </c>
      <c r="Q166">
        <v>93085463.905730993</v>
      </c>
    </row>
    <row r="167" spans="1:17" x14ac:dyDescent="0.25">
      <c r="A167">
        <v>2280</v>
      </c>
      <c r="B167">
        <v>188</v>
      </c>
      <c r="C167">
        <v>4560</v>
      </c>
      <c r="D167">
        <v>36.6</v>
      </c>
      <c r="E167">
        <f t="shared" si="4"/>
        <v>94508084.435147762</v>
      </c>
      <c r="F167">
        <f t="shared" si="5"/>
        <v>6.1810249683542136</v>
      </c>
      <c r="G167">
        <f>E167*(C167/1000)^3/(3*'Material Data Input'!$B$19*10^6*Output!F167)*1000</f>
        <v>2.4163049317462879</v>
      </c>
      <c r="H167">
        <v>29.9516213181886</v>
      </c>
      <c r="I167">
        <v>29.3587741851806</v>
      </c>
      <c r="J167">
        <v>3.6579433362931E-3</v>
      </c>
      <c r="K167">
        <v>3.5279241274110899E-3</v>
      </c>
      <c r="L167">
        <v>264.93546314684801</v>
      </c>
      <c r="M167">
        <v>283.11085510253901</v>
      </c>
      <c r="N167">
        <v>1.7973090747545901E-2</v>
      </c>
      <c r="O167">
        <v>-18901723.3369436</v>
      </c>
      <c r="P167">
        <v>6.5985991217603397</v>
      </c>
      <c r="Q167">
        <v>94508152.792864397</v>
      </c>
    </row>
    <row r="168" spans="1:17" x14ac:dyDescent="0.25">
      <c r="A168">
        <v>2290</v>
      </c>
      <c r="B168">
        <v>189</v>
      </c>
      <c r="C168">
        <v>4580</v>
      </c>
      <c r="D168">
        <v>36.799999999999997</v>
      </c>
      <c r="E168">
        <f t="shared" si="4"/>
        <v>95945129.339671806</v>
      </c>
      <c r="F168">
        <f t="shared" si="5"/>
        <v>6.295291702761423</v>
      </c>
      <c r="G168">
        <f>E168*(C168/1000)^3/(3*'Material Data Input'!$B$19*10^6*Output!F168)*1000</f>
        <v>2.4403507832968421</v>
      </c>
      <c r="H168">
        <v>30.280010897819999</v>
      </c>
      <c r="I168">
        <v>29.681325912475501</v>
      </c>
      <c r="J168">
        <v>3.7461194442585102E-3</v>
      </c>
      <c r="K168">
        <v>3.5272220266051499E-3</v>
      </c>
      <c r="L168">
        <v>271.36839703989602</v>
      </c>
      <c r="M168">
        <v>282.89592742919899</v>
      </c>
      <c r="N168">
        <v>2.28620243542536E-2</v>
      </c>
      <c r="O168">
        <v>-19189136.1948849</v>
      </c>
      <c r="P168">
        <v>6.8004668109351698</v>
      </c>
      <c r="Q168">
        <v>95945214.959335998</v>
      </c>
    </row>
    <row r="169" spans="1:17" x14ac:dyDescent="0.25">
      <c r="A169">
        <v>2300</v>
      </c>
      <c r="B169">
        <v>190</v>
      </c>
      <c r="C169">
        <v>4600</v>
      </c>
      <c r="D169">
        <v>37</v>
      </c>
      <c r="E169">
        <f t="shared" si="4"/>
        <v>97396597.924386784</v>
      </c>
      <c r="F169">
        <f t="shared" si="5"/>
        <v>6.4111310583727592</v>
      </c>
      <c r="G169">
        <f>E169*(C169/1000)^3/(3*'Material Data Input'!$B$19*10^6*Output!F169)*1000</f>
        <v>2.4645144955057599</v>
      </c>
      <c r="H169">
        <v>30.620199477972999</v>
      </c>
      <c r="I169">
        <v>30.014329910278299</v>
      </c>
      <c r="J169">
        <v>3.6480748094618299E-3</v>
      </c>
      <c r="K169">
        <v>3.5331576364114798E-3</v>
      </c>
      <c r="L169">
        <v>264.21858246880703</v>
      </c>
      <c r="M169">
        <v>283.862159729003</v>
      </c>
      <c r="N169" s="1">
        <v>0.102444158987054</v>
      </c>
      <c r="O169">
        <v>-19479432.511608198</v>
      </c>
      <c r="P169">
        <v>7.1046710923328602</v>
      </c>
      <c r="Q169">
        <v>97396638.609968603</v>
      </c>
    </row>
    <row r="170" spans="1:17" x14ac:dyDescent="0.25">
      <c r="A170">
        <v>2310</v>
      </c>
      <c r="B170">
        <v>191</v>
      </c>
      <c r="C170">
        <v>4620</v>
      </c>
      <c r="D170">
        <v>37.200000000000003</v>
      </c>
      <c r="E170">
        <f t="shared" si="4"/>
        <v>98862561.81760551</v>
      </c>
      <c r="F170">
        <f t="shared" si="5"/>
        <v>6.5285573625566284</v>
      </c>
      <c r="G170">
        <f>E170*(C170/1000)^3/(3*'Material Data Input'!$B$19*10^6*Output!F170)*1000</f>
        <v>2.4887960684130004</v>
      </c>
      <c r="H170">
        <v>30.957582401159499</v>
      </c>
      <c r="I170">
        <v>30.3477687835693</v>
      </c>
      <c r="J170">
        <v>3.6642132326960499E-3</v>
      </c>
      <c r="K170">
        <v>3.5347954835742699E-3</v>
      </c>
      <c r="L170">
        <v>265.38544515707599</v>
      </c>
      <c r="M170">
        <v>284.09738922119101</v>
      </c>
      <c r="N170">
        <v>-2.35989412340131E-3</v>
      </c>
      <c r="O170">
        <v>-19772627.661889501</v>
      </c>
      <c r="P170">
        <v>7.3519721303891803</v>
      </c>
      <c r="Q170">
        <v>98862539.948625103</v>
      </c>
    </row>
    <row r="171" spans="1:17" x14ac:dyDescent="0.25">
      <c r="A171">
        <v>2320</v>
      </c>
      <c r="B171">
        <v>192</v>
      </c>
      <c r="C171">
        <v>4640</v>
      </c>
      <c r="D171">
        <v>37.4</v>
      </c>
      <c r="E171">
        <f t="shared" si="4"/>
        <v>100343092.64764033</v>
      </c>
      <c r="F171">
        <f t="shared" si="5"/>
        <v>6.6475850075050218</v>
      </c>
      <c r="G171">
        <f>E171*(C171/1000)^3/(3*'Material Data Input'!$B$19*10^6*Output!F171)*1000</f>
        <v>2.5131955020578256</v>
      </c>
      <c r="H171">
        <v>31.299789966764699</v>
      </c>
      <c r="I171">
        <v>30.684196472167901</v>
      </c>
      <c r="J171">
        <v>3.6834211787208902E-3</v>
      </c>
      <c r="K171">
        <v>3.5368280950933599E-3</v>
      </c>
      <c r="L171">
        <v>266.77988650140298</v>
      </c>
      <c r="M171">
        <v>284.30073547363202</v>
      </c>
      <c r="N171">
        <v>-2.1546546176978102E-3</v>
      </c>
      <c r="O171">
        <v>-20068735.313655499</v>
      </c>
      <c r="P171">
        <v>7.5911247033545797</v>
      </c>
      <c r="Q171">
        <v>100342980.192728</v>
      </c>
    </row>
    <row r="172" spans="1:17" x14ac:dyDescent="0.25">
      <c r="A172">
        <v>2330</v>
      </c>
      <c r="B172">
        <v>193</v>
      </c>
      <c r="C172">
        <v>4660</v>
      </c>
      <c r="D172">
        <v>37.6</v>
      </c>
      <c r="E172">
        <f t="shared" si="4"/>
        <v>101838262.04280411</v>
      </c>
      <c r="F172">
        <f t="shared" si="5"/>
        <v>6.7682284502336012</v>
      </c>
      <c r="G172">
        <f>E172*(C172/1000)^3/(3*'Material Data Input'!$B$19*10^6*Output!F172)*1000</f>
        <v>2.537712796478822</v>
      </c>
      <c r="H172">
        <v>31.642804960193299</v>
      </c>
      <c r="I172">
        <v>31.021032333373999</v>
      </c>
      <c r="J172">
        <v>3.7130601704120601E-3</v>
      </c>
      <c r="K172">
        <v>3.5399431362748098E-3</v>
      </c>
      <c r="L172">
        <v>268.924308220331</v>
      </c>
      <c r="M172">
        <v>284.83065032958899</v>
      </c>
      <c r="N172" s="1">
        <v>-7.1201620812644196E-5</v>
      </c>
      <c r="O172">
        <v>-20367770.1743709</v>
      </c>
      <c r="P172">
        <v>7.8322552357931201</v>
      </c>
      <c r="Q172">
        <v>101838053.155781</v>
      </c>
    </row>
    <row r="173" spans="1:17" x14ac:dyDescent="0.25">
      <c r="A173">
        <v>2340</v>
      </c>
      <c r="B173">
        <v>194</v>
      </c>
      <c r="C173">
        <v>4680</v>
      </c>
      <c r="D173">
        <v>37.799999999999997</v>
      </c>
      <c r="E173">
        <f t="shared" si="4"/>
        <v>103348141.63140874</v>
      </c>
      <c r="F173">
        <f t="shared" si="5"/>
        <v>6.890502212581576</v>
      </c>
      <c r="G173">
        <f>E173*(C173/1000)^3/(3*'Material Data Input'!$B$19*10^6*Output!F173)*1000</f>
        <v>2.5623479517139116</v>
      </c>
      <c r="H173">
        <v>31.987791590914401</v>
      </c>
      <c r="I173">
        <v>31.363071441650298</v>
      </c>
      <c r="J173">
        <v>3.7265013670548701E-3</v>
      </c>
      <c r="K173">
        <v>3.5418320330791102E-3</v>
      </c>
      <c r="L173">
        <v>269.89640698626101</v>
      </c>
      <c r="M173">
        <v>285.23508453369101</v>
      </c>
      <c r="N173">
        <v>1.0471879570104601E-2</v>
      </c>
      <c r="O173">
        <v>-20669752.8658683</v>
      </c>
      <c r="P173">
        <v>7.8360560582259398</v>
      </c>
      <c r="Q173">
        <v>103348061.988855</v>
      </c>
    </row>
    <row r="174" spans="1:17" x14ac:dyDescent="0.25">
      <c r="A174">
        <v>2350</v>
      </c>
      <c r="B174">
        <v>195</v>
      </c>
      <c r="C174">
        <v>4700</v>
      </c>
      <c r="D174">
        <v>38</v>
      </c>
      <c r="E174">
        <f t="shared" si="4"/>
        <v>104872803.04176734</v>
      </c>
      <c r="F174">
        <f t="shared" si="5"/>
        <v>7.0144208812118691</v>
      </c>
      <c r="G174">
        <f>E174*(C174/1000)^3/(3*'Material Data Input'!$B$19*10^6*Output!F174)*1000</f>
        <v>2.5871009678003709</v>
      </c>
      <c r="H174">
        <v>32.3395781969312</v>
      </c>
      <c r="I174">
        <v>31.708553314208899</v>
      </c>
      <c r="J174">
        <v>3.76129092182964E-3</v>
      </c>
      <c r="K174">
        <v>3.5468912101350699E-3</v>
      </c>
      <c r="L174">
        <v>272.41964676849398</v>
      </c>
      <c r="M174">
        <v>287.258888244628</v>
      </c>
      <c r="N174">
        <v>0.24877898877093599</v>
      </c>
      <c r="O174">
        <v>-20974689.993878901</v>
      </c>
      <c r="P174">
        <v>7.8412141736152901</v>
      </c>
      <c r="Q174">
        <v>104872801.342066</v>
      </c>
    </row>
    <row r="175" spans="1:17" x14ac:dyDescent="0.25">
      <c r="A175">
        <v>2370</v>
      </c>
      <c r="B175">
        <v>197</v>
      </c>
      <c r="C175">
        <v>4740</v>
      </c>
      <c r="D175">
        <v>38.4</v>
      </c>
      <c r="E175">
        <f t="shared" si="4"/>
        <v>107966757.84099497</v>
      </c>
      <c r="F175">
        <f t="shared" si="5"/>
        <v>7.2672516080889062</v>
      </c>
      <c r="G175">
        <f>E175*(C175/1000)^3/(3*'Material Data Input'!$B$19*10^6*Output!F175)*1000</f>
        <v>2.6369605826733382</v>
      </c>
      <c r="H175">
        <v>33.040847089590102</v>
      </c>
      <c r="I175">
        <v>32.399181365966797</v>
      </c>
      <c r="J175">
        <v>3.6464550066739299E-3</v>
      </c>
      <c r="K175">
        <v>3.5481321974657398E-3</v>
      </c>
      <c r="L175">
        <v>264.115026202124</v>
      </c>
      <c r="M175">
        <v>289.38436126708899</v>
      </c>
      <c r="N175">
        <v>1.02254741286742E-2</v>
      </c>
      <c r="O175">
        <v>-21593483.403190199</v>
      </c>
      <c r="P175">
        <v>7.8482216613301699</v>
      </c>
      <c r="Q175">
        <v>107966699.866116</v>
      </c>
    </row>
    <row r="176" spans="1:17" x14ac:dyDescent="0.25">
      <c r="A176">
        <v>2380</v>
      </c>
      <c r="B176">
        <v>198</v>
      </c>
      <c r="C176">
        <v>4760</v>
      </c>
      <c r="D176">
        <v>38.6</v>
      </c>
      <c r="E176">
        <f t="shared" si="4"/>
        <v>109536194.48648939</v>
      </c>
      <c r="F176">
        <f t="shared" si="5"/>
        <v>7.396193163779551</v>
      </c>
      <c r="G176">
        <f>E176*(C176/1000)^3/(3*'Material Data Input'!$B$19*10^6*Output!F176)*1000</f>
        <v>2.6620671815312753</v>
      </c>
      <c r="H176">
        <v>33.414972059279798</v>
      </c>
      <c r="I176">
        <v>32.757408142089801</v>
      </c>
      <c r="J176">
        <v>3.7830963265150699E-3</v>
      </c>
      <c r="K176">
        <v>3.5470494185574301E-3</v>
      </c>
      <c r="L176">
        <v>274.01500181421</v>
      </c>
      <c r="M176">
        <v>290.66462707519503</v>
      </c>
      <c r="N176">
        <v>9.5582630456192397E-4</v>
      </c>
      <c r="O176">
        <v>-21907376.3241986</v>
      </c>
      <c r="P176">
        <v>7.7691166241747798</v>
      </c>
      <c r="Q176">
        <v>109536212.607491</v>
      </c>
    </row>
    <row r="177" spans="1:17" x14ac:dyDescent="0.25">
      <c r="A177">
        <v>2390</v>
      </c>
      <c r="B177">
        <v>199</v>
      </c>
      <c r="C177">
        <v>4780</v>
      </c>
      <c r="D177">
        <v>38.799999999999997</v>
      </c>
      <c r="E177">
        <f t="shared" si="4"/>
        <v>111120699.46698761</v>
      </c>
      <c r="F177">
        <f t="shared" si="5"/>
        <v>7.5268386206402305</v>
      </c>
      <c r="G177">
        <f>E177*(C177/1000)^3/(3*'Material Data Input'!$B$19*10^6*Output!F177)*1000</f>
        <v>2.6872916413834695</v>
      </c>
      <c r="H177">
        <v>33.779080793310001</v>
      </c>
      <c r="I177">
        <v>33.121940612792898</v>
      </c>
      <c r="J177">
        <v>3.8104715058580002E-3</v>
      </c>
      <c r="K177">
        <v>3.5489426809363002E-3</v>
      </c>
      <c r="L177">
        <v>275.99460148320799</v>
      </c>
      <c r="M177">
        <v>291.842872619628</v>
      </c>
      <c r="N177">
        <v>8.3705105284025194E-2</v>
      </c>
      <c r="O177">
        <v>-22224280.481088798</v>
      </c>
      <c r="P177">
        <v>7.73257813751479</v>
      </c>
      <c r="Q177">
        <v>111120729.19526801</v>
      </c>
    </row>
    <row r="178" spans="1:17" x14ac:dyDescent="0.25">
      <c r="A178">
        <v>2400</v>
      </c>
      <c r="B178">
        <v>200</v>
      </c>
      <c r="C178">
        <v>4800</v>
      </c>
      <c r="D178">
        <v>39</v>
      </c>
      <c r="E178">
        <f t="shared" si="4"/>
        <v>112720344.41080166</v>
      </c>
      <c r="F178">
        <f t="shared" si="5"/>
        <v>7.6592028894519091</v>
      </c>
      <c r="G178">
        <f>E178*(C178/1000)^3/(3*'Material Data Input'!$B$19*10^6*Output!F178)*1000</f>
        <v>2.7126339622641504</v>
      </c>
      <c r="H178">
        <v>34.142871935209897</v>
      </c>
      <c r="I178">
        <v>33.477386474609297</v>
      </c>
      <c r="J178">
        <v>3.72909987345337E-3</v>
      </c>
      <c r="K178">
        <v>3.55771486647427E-3</v>
      </c>
      <c r="L178">
        <v>270.099958502086</v>
      </c>
      <c r="M178">
        <v>294.94718170165999</v>
      </c>
      <c r="N178">
        <v>-5.1709620947804004E-4</v>
      </c>
      <c r="O178">
        <v>-22544218.4398361</v>
      </c>
      <c r="P178">
        <v>7.96607199897334</v>
      </c>
      <c r="Q178">
        <v>112720500.599438</v>
      </c>
    </row>
    <row r="179" spans="1:17" x14ac:dyDescent="0.25">
      <c r="A179">
        <v>2410</v>
      </c>
      <c r="B179">
        <v>201</v>
      </c>
      <c r="C179">
        <v>4820</v>
      </c>
      <c r="D179">
        <v>39.200000000000003</v>
      </c>
      <c r="E179">
        <f t="shared" si="4"/>
        <v>114335200.94624472</v>
      </c>
      <c r="F179">
        <f t="shared" si="5"/>
        <v>7.7933009458192357</v>
      </c>
      <c r="G179">
        <f>E179*(C179/1000)^3/(3*'Material Data Input'!$B$19*10^6*Output!F179)*1000</f>
        <v>2.7380941442069853</v>
      </c>
      <c r="H179">
        <v>34.522435537650601</v>
      </c>
      <c r="I179">
        <v>33.853866577148402</v>
      </c>
      <c r="J179">
        <v>3.8646729663014399E-3</v>
      </c>
      <c r="K179">
        <v>3.5595610970631198E-3</v>
      </c>
      <c r="L179">
        <v>279.92455123329898</v>
      </c>
      <c r="M179">
        <v>296.381744384765</v>
      </c>
      <c r="N179">
        <v>3.0349885491887099E-3</v>
      </c>
      <c r="O179">
        <v>-22867186.514941201</v>
      </c>
      <c r="P179">
        <v>8.2577333452500099</v>
      </c>
      <c r="Q179">
        <v>114335141.477936</v>
      </c>
    </row>
    <row r="180" spans="1:17" x14ac:dyDescent="0.25">
      <c r="A180">
        <v>2420</v>
      </c>
      <c r="B180">
        <v>202</v>
      </c>
      <c r="C180">
        <v>4840</v>
      </c>
      <c r="D180">
        <v>39.4</v>
      </c>
      <c r="E180">
        <f t="shared" si="4"/>
        <v>115965340.70162886</v>
      </c>
      <c r="F180">
        <f t="shared" si="5"/>
        <v>7.929147830170427</v>
      </c>
      <c r="G180">
        <f>E180*(C180/1000)^3/(3*'Material Data Input'!$B$19*10^6*Output!F180)*1000</f>
        <v>2.7636721872450725</v>
      </c>
      <c r="H180">
        <v>34.897687759950699</v>
      </c>
      <c r="I180">
        <v>34.224224090576101</v>
      </c>
      <c r="J180">
        <v>3.8852065335959101E-3</v>
      </c>
      <c r="K180">
        <v>3.56045371154323E-3</v>
      </c>
      <c r="L180">
        <v>281.41027848150702</v>
      </c>
      <c r="M180">
        <v>297.88405609130803</v>
      </c>
      <c r="N180">
        <v>0.140265997211827</v>
      </c>
      <c r="O180">
        <v>-23193217.033343501</v>
      </c>
      <c r="P180">
        <v>8.3144112924528599</v>
      </c>
      <c r="Q180">
        <v>115965265.86786699</v>
      </c>
    </row>
    <row r="181" spans="1:17" x14ac:dyDescent="0.25">
      <c r="A181">
        <v>2430</v>
      </c>
      <c r="B181">
        <v>203</v>
      </c>
      <c r="C181">
        <v>4860</v>
      </c>
      <c r="D181">
        <v>39.6</v>
      </c>
      <c r="E181">
        <f t="shared" si="4"/>
        <v>117610835.3052668</v>
      </c>
      <c r="F181">
        <f t="shared" si="5"/>
        <v>8.0667586477573519</v>
      </c>
      <c r="G181">
        <f>E181*(C181/1000)^3/(3*'Material Data Input'!$B$19*10^6*Output!F181)*1000</f>
        <v>2.7893680914109709</v>
      </c>
      <c r="H181">
        <v>35.284020901599703</v>
      </c>
      <c r="I181">
        <v>34.600837707519503</v>
      </c>
      <c r="J181">
        <v>4.1080280207097496E-3</v>
      </c>
      <c r="K181">
        <v>3.56245343573391E-3</v>
      </c>
      <c r="L181">
        <v>297.54290058180601</v>
      </c>
      <c r="M181">
        <v>299.49011230468699</v>
      </c>
      <c r="N181">
        <v>2.34470718642114E-2</v>
      </c>
      <c r="O181">
        <v>-23522317.681180101</v>
      </c>
      <c r="P181">
        <v>8.3514159725418704</v>
      </c>
      <c r="Q181">
        <v>117610699.07696</v>
      </c>
    </row>
    <row r="182" spans="1:17" x14ac:dyDescent="0.25">
      <c r="A182">
        <v>2440</v>
      </c>
      <c r="B182">
        <v>204</v>
      </c>
      <c r="C182">
        <v>4880</v>
      </c>
      <c r="D182">
        <v>39.799999999999997</v>
      </c>
      <c r="E182">
        <f t="shared" si="4"/>
        <v>119271756.38547058</v>
      </c>
      <c r="F182">
        <f t="shared" si="5"/>
        <v>8.2061485686554594</v>
      </c>
      <c r="G182">
        <f>E182*(C182/1000)^3/(3*'Material Data Input'!$B$19*10^6*Output!F182)*1000</f>
        <v>2.8151818567367006</v>
      </c>
      <c r="H182">
        <v>35.664759051226902</v>
      </c>
      <c r="I182">
        <v>34.983104705810497</v>
      </c>
      <c r="J182">
        <v>3.9365091361105399E-3</v>
      </c>
      <c r="K182">
        <v>3.5640762653201801E-3</v>
      </c>
      <c r="L182">
        <v>285.12415839139601</v>
      </c>
      <c r="M182">
        <v>297.87305450439402</v>
      </c>
      <c r="N182">
        <v>0.143762761759717</v>
      </c>
      <c r="O182">
        <v>-23854509.107490499</v>
      </c>
      <c r="P182">
        <v>8.3959433664822392</v>
      </c>
      <c r="Q182">
        <v>119271709.62663899</v>
      </c>
    </row>
    <row r="183" spans="1:17" x14ac:dyDescent="0.25">
      <c r="A183">
        <v>2450</v>
      </c>
      <c r="B183">
        <v>205</v>
      </c>
      <c r="C183">
        <v>4900</v>
      </c>
      <c r="D183">
        <v>40</v>
      </c>
      <c r="E183">
        <f t="shared" si="4"/>
        <v>120948175.57055351</v>
      </c>
      <c r="F183">
        <f t="shared" si="5"/>
        <v>8.3473328277639141</v>
      </c>
      <c r="G183">
        <f>E183*(C183/1000)^3/(3*'Material Data Input'!$B$19*10^6*Output!F183)*1000</f>
        <v>2.8411134832537557</v>
      </c>
      <c r="H183">
        <v>36.058036169053601</v>
      </c>
      <c r="I183">
        <v>35.370540618896399</v>
      </c>
      <c r="J183">
        <v>3.9599908050149601E-3</v>
      </c>
      <c r="K183">
        <v>3.5681844456121299E-3</v>
      </c>
      <c r="L183">
        <v>286.828529105364</v>
      </c>
      <c r="M183">
        <v>290.74468994140602</v>
      </c>
      <c r="N183">
        <v>7.4328525337477899E-2</v>
      </c>
      <c r="O183">
        <v>-24189795.068320099</v>
      </c>
      <c r="P183">
        <v>8.4024890392211091</v>
      </c>
      <c r="Q183">
        <v>120948083.97519401</v>
      </c>
    </row>
    <row r="184" spans="1:17" x14ac:dyDescent="0.25">
      <c r="A184">
        <v>2460</v>
      </c>
      <c r="B184">
        <v>206</v>
      </c>
      <c r="C184">
        <v>4920</v>
      </c>
      <c r="D184">
        <v>40.200000000000003</v>
      </c>
      <c r="E184">
        <f t="shared" si="4"/>
        <v>122640164.48882727</v>
      </c>
      <c r="F184">
        <f t="shared" si="5"/>
        <v>8.4903267248053869</v>
      </c>
      <c r="G184">
        <f>E184*(C184/1000)^3/(3*'Material Data Input'!$B$19*10^6*Output!F184)*1000</f>
        <v>2.8671629709931148</v>
      </c>
      <c r="H184">
        <v>36.450884463098603</v>
      </c>
      <c r="I184">
        <v>35.754749298095703</v>
      </c>
      <c r="J184">
        <v>4.0013110265135696E-3</v>
      </c>
      <c r="K184">
        <v>3.5720135783776602E-3</v>
      </c>
      <c r="L184">
        <v>289.81579059528099</v>
      </c>
      <c r="M184">
        <v>291.51371002197197</v>
      </c>
      <c r="N184">
        <v>0.18346020825265399</v>
      </c>
      <c r="O184">
        <v>-24528191.178125601</v>
      </c>
      <c r="P184">
        <v>8.3389876990076992</v>
      </c>
      <c r="Q184">
        <v>122639921.60046899</v>
      </c>
    </row>
    <row r="185" spans="1:17" x14ac:dyDescent="0.25">
      <c r="A185">
        <v>2470</v>
      </c>
      <c r="B185">
        <v>207</v>
      </c>
      <c r="C185">
        <v>4940</v>
      </c>
      <c r="D185">
        <v>40.4</v>
      </c>
      <c r="E185">
        <f t="shared" si="4"/>
        <v>124347794.76860517</v>
      </c>
      <c r="F185">
        <f t="shared" si="5"/>
        <v>8.6351456243262792</v>
      </c>
      <c r="G185">
        <f>E185*(C185/1000)^3/(3*'Material Data Input'!$B$19*10^6*Output!F185)*1000</f>
        <v>2.8933303199852602</v>
      </c>
      <c r="H185">
        <v>36.851416342233598</v>
      </c>
      <c r="I185">
        <v>36.145717620849602</v>
      </c>
      <c r="J185">
        <v>3.9970434736460404E-3</v>
      </c>
      <c r="K185">
        <v>3.5753117408603399E-3</v>
      </c>
      <c r="L185">
        <v>289.51477534102997</v>
      </c>
      <c r="M185">
        <v>290.87374877929602</v>
      </c>
      <c r="N185">
        <v>2.73890734097221E-2</v>
      </c>
      <c r="O185">
        <v>-24869727.363419801</v>
      </c>
      <c r="P185">
        <v>8.25776095632318</v>
      </c>
      <c r="Q185">
        <v>124347723.97965001</v>
      </c>
    </row>
    <row r="186" spans="1:17" x14ac:dyDescent="0.25">
      <c r="A186">
        <v>2480</v>
      </c>
      <c r="B186">
        <v>208</v>
      </c>
      <c r="C186">
        <v>4960</v>
      </c>
      <c r="D186">
        <v>40.6</v>
      </c>
      <c r="E186">
        <f t="shared" si="4"/>
        <v>126071138.03819883</v>
      </c>
      <c r="F186">
        <f t="shared" si="5"/>
        <v>8.7818049556965008</v>
      </c>
      <c r="G186">
        <f>E186*(C186/1000)^3/(3*'Material Data Input'!$B$19*10^6*Output!F186)*1000</f>
        <v>2.9196155302601703</v>
      </c>
      <c r="H186">
        <v>37.250404520438003</v>
      </c>
      <c r="I186">
        <v>36.539451599121001</v>
      </c>
      <c r="J186">
        <v>4.0073143318295401E-3</v>
      </c>
      <c r="K186">
        <v>3.57885175617411E-3</v>
      </c>
      <c r="L186">
        <v>290.25869899019602</v>
      </c>
      <c r="M186">
        <v>290.482536315917</v>
      </c>
      <c r="N186">
        <v>5.9486419231689E-2</v>
      </c>
      <c r="O186">
        <v>-25214398.061811902</v>
      </c>
      <c r="P186">
        <v>8.1174794976250197</v>
      </c>
      <c r="Q186">
        <v>126071014.484671</v>
      </c>
    </row>
    <row r="187" spans="1:17" x14ac:dyDescent="0.25">
      <c r="A187">
        <v>2490</v>
      </c>
      <c r="B187">
        <v>209</v>
      </c>
      <c r="C187">
        <v>4980</v>
      </c>
      <c r="D187">
        <v>40.799999999999997</v>
      </c>
      <c r="E187">
        <f t="shared" si="4"/>
        <v>127810265.92592119</v>
      </c>
      <c r="F187">
        <f t="shared" si="5"/>
        <v>8.9303202131096864</v>
      </c>
      <c r="G187">
        <f>E187*(C187/1000)^3/(3*'Material Data Input'!$B$19*10^6*Output!F187)*1000</f>
        <v>2.9460186018473467</v>
      </c>
      <c r="H187">
        <v>37.658165476477102</v>
      </c>
      <c r="I187">
        <v>36.943183898925703</v>
      </c>
      <c r="J187">
        <v>4.0499991737306101E-3</v>
      </c>
      <c r="K187">
        <v>3.5824739607051002E-3</v>
      </c>
      <c r="L187">
        <v>293.35053799180201</v>
      </c>
      <c r="M187">
        <v>290.76863098144503</v>
      </c>
      <c r="N187">
        <v>4.4650612802797598E-2</v>
      </c>
      <c r="O187">
        <v>-25562230.1341963</v>
      </c>
      <c r="P187">
        <v>8.5456820552135397</v>
      </c>
      <c r="Q187">
        <v>127810130.742166</v>
      </c>
    </row>
    <row r="188" spans="1:17" x14ac:dyDescent="0.25">
      <c r="A188">
        <v>2500</v>
      </c>
      <c r="B188">
        <v>210</v>
      </c>
      <c r="C188">
        <v>5000</v>
      </c>
      <c r="D188">
        <v>41</v>
      </c>
      <c r="E188">
        <f t="shared" si="4"/>
        <v>129565250.06008483</v>
      </c>
      <c r="F188">
        <f t="shared" si="5"/>
        <v>9.0807069555830573</v>
      </c>
      <c r="G188">
        <f>E188*(C188/1000)^3/(3*'Material Data Input'!$B$19*10^6*Output!F188)*1000</f>
        <v>2.9725395347758123</v>
      </c>
      <c r="H188">
        <v>38.054864660066897</v>
      </c>
      <c r="I188">
        <v>37.340095520019503</v>
      </c>
      <c r="J188">
        <v>3.9898655377328396E-3</v>
      </c>
      <c r="K188">
        <v>3.5891480511054301E-3</v>
      </c>
      <c r="L188">
        <v>288.99450335970801</v>
      </c>
      <c r="M188">
        <v>292.02620697021399</v>
      </c>
      <c r="N188">
        <v>4.2206670903396998E-2</v>
      </c>
      <c r="O188">
        <v>-25913233.3123716</v>
      </c>
      <c r="P188">
        <v>8.3912118110638403</v>
      </c>
      <c r="Q188">
        <v>129565197.34703</v>
      </c>
    </row>
    <row r="189" spans="1:17" x14ac:dyDescent="0.25">
      <c r="A189">
        <v>2510</v>
      </c>
      <c r="B189">
        <v>211</v>
      </c>
      <c r="C189">
        <v>5020</v>
      </c>
      <c r="D189">
        <v>41.2</v>
      </c>
      <c r="E189">
        <f t="shared" si="4"/>
        <v>131336162.06900218</v>
      </c>
      <c r="F189">
        <f t="shared" si="5"/>
        <v>9.2329808069574444</v>
      </c>
      <c r="G189">
        <f>E189*(C189/1000)^3/(3*'Material Data Input'!$B$19*10^6*Output!F189)*1000</f>
        <v>2.9991783290741294</v>
      </c>
      <c r="H189">
        <v>38.4998269127966</v>
      </c>
      <c r="I189">
        <v>37.761146545410099</v>
      </c>
      <c r="J189">
        <v>4.21396270394325E-3</v>
      </c>
      <c r="K189">
        <v>3.5878556082025101E-3</v>
      </c>
      <c r="L189">
        <v>305.24431324673702</v>
      </c>
      <c r="M189">
        <v>292.12459564208899</v>
      </c>
      <c r="N189">
        <v>0.177270448788476</v>
      </c>
      <c r="O189">
        <v>-26267415.792538699</v>
      </c>
      <c r="P189">
        <v>10.1257108144782</v>
      </c>
      <c r="Q189">
        <v>131335991.201555</v>
      </c>
    </row>
    <row r="190" spans="1:17" x14ac:dyDescent="0.25">
      <c r="A190">
        <v>2520</v>
      </c>
      <c r="B190">
        <v>212</v>
      </c>
      <c r="C190">
        <v>5040</v>
      </c>
      <c r="D190">
        <v>41.4</v>
      </c>
      <c r="E190">
        <f t="shared" si="4"/>
        <v>133123073.58098598</v>
      </c>
      <c r="F190">
        <f t="shared" si="5"/>
        <v>9.3871574558973325</v>
      </c>
      <c r="G190">
        <f>E190*(C190/1000)^3/(3*'Material Data Input'!$B$19*10^6*Output!F190)*1000</f>
        <v>3.0259349847704065</v>
      </c>
      <c r="H190">
        <v>38.921143029777703</v>
      </c>
      <c r="I190">
        <v>38.1787719726562</v>
      </c>
      <c r="J190">
        <v>4.2061463464051398E-3</v>
      </c>
      <c r="K190">
        <v>3.5924975527450399E-3</v>
      </c>
      <c r="L190">
        <v>304.68034959139499</v>
      </c>
      <c r="M190">
        <v>292.74764251708899</v>
      </c>
      <c r="N190">
        <v>0.21111645314522301</v>
      </c>
      <c r="O190">
        <v>-26624809.440443002</v>
      </c>
      <c r="P190">
        <v>12.373983182689599</v>
      </c>
      <c r="Q190">
        <v>133123091.75504699</v>
      </c>
    </row>
    <row r="191" spans="1:17" x14ac:dyDescent="0.25">
      <c r="A191">
        <v>2530</v>
      </c>
      <c r="B191">
        <v>213</v>
      </c>
      <c r="C191">
        <v>5060</v>
      </c>
      <c r="D191">
        <v>41.6</v>
      </c>
      <c r="E191">
        <f t="shared" si="4"/>
        <v>134926056.22434789</v>
      </c>
      <c r="F191">
        <f t="shared" si="5"/>
        <v>9.5432526558907522</v>
      </c>
      <c r="G191">
        <f>E191*(C191/1000)^3/(3*'Material Data Input'!$B$19*10^6*Output!F191)*1000</f>
        <v>3.0528095018922961</v>
      </c>
      <c r="H191">
        <v>39.348169001442997</v>
      </c>
      <c r="I191">
        <v>38.598834991455</v>
      </c>
      <c r="J191">
        <v>4.2283188086002996E-3</v>
      </c>
      <c r="K191">
        <v>3.5938116488978202E-3</v>
      </c>
      <c r="L191">
        <v>306.28646787205702</v>
      </c>
      <c r="M191">
        <v>293.02356719970697</v>
      </c>
      <c r="N191">
        <v>8.9634379364724695E-2</v>
      </c>
      <c r="O191">
        <v>-26985404.870121401</v>
      </c>
      <c r="P191">
        <v>7.0899255996882804</v>
      </c>
      <c r="Q191">
        <v>134925777.80021101</v>
      </c>
    </row>
    <row r="192" spans="1:17" x14ac:dyDescent="0.25">
      <c r="A192">
        <v>2540</v>
      </c>
      <c r="B192">
        <v>214</v>
      </c>
      <c r="C192">
        <v>5080</v>
      </c>
      <c r="D192">
        <v>41.8</v>
      </c>
      <c r="E192">
        <f t="shared" si="4"/>
        <v>136745181.62740156</v>
      </c>
      <c r="F192">
        <f t="shared" si="5"/>
        <v>9.7012822252494946</v>
      </c>
      <c r="G192">
        <f>E192*(C192/1000)^3/(3*'Material Data Input'!$B$19*10^6*Output!F192)*1000</f>
        <v>3.0798018804670249</v>
      </c>
      <c r="H192">
        <v>39.772838411859198</v>
      </c>
      <c r="I192">
        <v>39.024707794189403</v>
      </c>
      <c r="J192">
        <v>4.0783034637570303E-3</v>
      </c>
      <c r="K192">
        <v>3.5995989455841399E-3</v>
      </c>
      <c r="L192">
        <v>295.47297232060299</v>
      </c>
      <c r="M192">
        <v>293.29347991943303</v>
      </c>
      <c r="N192">
        <v>0.16308144494541901</v>
      </c>
      <c r="O192">
        <v>-27349232.153062601</v>
      </c>
      <c r="P192">
        <v>6.0435883867539797</v>
      </c>
      <c r="Q192">
        <v>136744814.50402099</v>
      </c>
    </row>
    <row r="193" spans="1:17" x14ac:dyDescent="0.25">
      <c r="A193">
        <v>2550</v>
      </c>
      <c r="B193">
        <v>215</v>
      </c>
      <c r="C193">
        <v>5100</v>
      </c>
      <c r="D193">
        <v>42</v>
      </c>
      <c r="E193">
        <f t="shared" si="4"/>
        <v>138580521.41845885</v>
      </c>
      <c r="F193">
        <f t="shared" si="5"/>
        <v>9.8612620471088377</v>
      </c>
      <c r="G193">
        <f>E193*(C193/1000)^3/(3*'Material Data Input'!$B$19*10^6*Output!F193)*1000</f>
        <v>3.1069121205213843</v>
      </c>
      <c r="H193">
        <v>40.182676558821399</v>
      </c>
      <c r="I193">
        <v>39.437431335449197</v>
      </c>
      <c r="J193">
        <v>4.1227045003324704E-3</v>
      </c>
      <c r="K193">
        <v>3.6009493633173402E-3</v>
      </c>
      <c r="L193">
        <v>298.63592531302203</v>
      </c>
      <c r="M193">
        <v>294.20362854003901</v>
      </c>
      <c r="N193">
        <v>5.7968197248555897E-2</v>
      </c>
      <c r="O193">
        <v>-27716306.198603701</v>
      </c>
      <c r="P193">
        <v>10.491977782145099</v>
      </c>
      <c r="Q193">
        <v>138580116.92283401</v>
      </c>
    </row>
    <row r="194" spans="1:17" x14ac:dyDescent="0.25">
      <c r="A194">
        <v>2570</v>
      </c>
      <c r="B194">
        <v>217</v>
      </c>
      <c r="C194">
        <v>5140</v>
      </c>
      <c r="D194">
        <v>42.4</v>
      </c>
      <c r="E194">
        <f t="shared" ref="E194:E257" si="6">D194*10^6*PI()*((A194/1000)^2-((A194-B194)/1000)^2)</f>
        <v>142300130.67783406</v>
      </c>
      <c r="F194">
        <f t="shared" ref="F194:F257" si="7">PI()/4*((A194/1000)^4-((A194-B194)/1000)^4)</f>
        <v>10.187136304988789</v>
      </c>
      <c r="G194">
        <f>E194*(C194/1000)^3/(3*'Material Data Input'!$B$19*10^6*Output!F194)*1000</f>
        <v>3.1614861851740712</v>
      </c>
      <c r="H194">
        <v>41.055093610800697</v>
      </c>
      <c r="I194">
        <v>40.297508239746001</v>
      </c>
      <c r="J194">
        <v>4.12700558081269E-3</v>
      </c>
      <c r="K194">
        <v>3.60543275019153E-3</v>
      </c>
      <c r="L194">
        <v>298.95368480568999</v>
      </c>
      <c r="M194">
        <v>294.67630004882801</v>
      </c>
      <c r="N194">
        <v>-2.9915500890638201E-3</v>
      </c>
      <c r="O194">
        <v>-28460232.602509599</v>
      </c>
      <c r="P194">
        <v>12.8430487811092</v>
      </c>
      <c r="Q194">
        <v>142299568.341234</v>
      </c>
    </row>
    <row r="195" spans="1:17" x14ac:dyDescent="0.25">
      <c r="A195">
        <v>2580</v>
      </c>
      <c r="B195">
        <v>218</v>
      </c>
      <c r="C195">
        <v>5160</v>
      </c>
      <c r="D195">
        <v>42.6</v>
      </c>
      <c r="E195">
        <f t="shared" si="6"/>
        <v>144184543.4027777</v>
      </c>
      <c r="F195">
        <f t="shared" si="7"/>
        <v>10.353062831398216</v>
      </c>
      <c r="G195">
        <f>E195*(C195/1000)^3/(3*'Material Data Input'!$B$19*10^6*Output!F195)*1000</f>
        <v>3.1889500098239183</v>
      </c>
      <c r="H195">
        <v>41.529068092095599</v>
      </c>
      <c r="I195">
        <v>40.763286590576101</v>
      </c>
      <c r="J195">
        <v>4.3106332886963996E-3</v>
      </c>
      <c r="K195">
        <v>3.6068782792426598E-3</v>
      </c>
      <c r="L195">
        <v>312.24564153917999</v>
      </c>
      <c r="M195">
        <v>294.75480651855401</v>
      </c>
      <c r="N195">
        <v>2.2862862257170401E-2</v>
      </c>
      <c r="O195">
        <v>-28837121.6733745</v>
      </c>
      <c r="P195">
        <v>0.53090714444988396</v>
      </c>
      <c r="Q195">
        <v>144184069.51652199</v>
      </c>
    </row>
    <row r="196" spans="1:17" x14ac:dyDescent="0.25">
      <c r="A196">
        <v>2590</v>
      </c>
      <c r="B196">
        <v>219</v>
      </c>
      <c r="C196">
        <v>5180</v>
      </c>
      <c r="D196">
        <v>42.8</v>
      </c>
      <c r="E196">
        <f t="shared" si="6"/>
        <v>146085457.02897459</v>
      </c>
      <c r="F196">
        <f t="shared" si="7"/>
        <v>10.52100379108578</v>
      </c>
      <c r="G196">
        <f>E196*(C196/1000)^3/(3*'Material Data Input'!$B$19*10^6*Output!F196)*1000</f>
        <v>3.2165316960564438</v>
      </c>
      <c r="H196">
        <v>41.988571783819097</v>
      </c>
      <c r="I196">
        <v>41.216606140136697</v>
      </c>
      <c r="J196">
        <v>4.24559344537556E-3</v>
      </c>
      <c r="K196">
        <v>3.6099582794122398E-3</v>
      </c>
      <c r="L196">
        <v>307.53627577284402</v>
      </c>
      <c r="M196">
        <v>295.02299499511702</v>
      </c>
      <c r="N196">
        <v>5.07981390364875E-2</v>
      </c>
      <c r="O196">
        <v>-29217311.186398402</v>
      </c>
      <c r="P196">
        <v>5.3087042505467197E-2</v>
      </c>
      <c r="Q196">
        <v>146084975.06583199</v>
      </c>
    </row>
    <row r="197" spans="1:17" x14ac:dyDescent="0.25">
      <c r="A197">
        <v>2600</v>
      </c>
      <c r="B197">
        <v>220</v>
      </c>
      <c r="C197">
        <v>5200</v>
      </c>
      <c r="D197">
        <v>43</v>
      </c>
      <c r="E197">
        <f t="shared" si="6"/>
        <v>148002943.18473819</v>
      </c>
      <c r="F197">
        <f t="shared" si="7"/>
        <v>10.690975391305004</v>
      </c>
      <c r="G197">
        <f>E197*(C197/1000)^3/(3*'Material Data Input'!$B$19*10^6*Output!F197)*1000</f>
        <v>3.24423124389642</v>
      </c>
      <c r="H197">
        <v>42.475263523044703</v>
      </c>
      <c r="I197">
        <v>41.685844421386697</v>
      </c>
      <c r="J197">
        <v>4.0096730226650799E-3</v>
      </c>
      <c r="K197">
        <v>3.6199630121700401E-3</v>
      </c>
      <c r="L197">
        <v>289.72659762790801</v>
      </c>
      <c r="M197">
        <v>294.76576995849598</v>
      </c>
      <c r="N197">
        <v>5.8519258018350203E-3</v>
      </c>
      <c r="O197">
        <v>-29600812.1498661</v>
      </c>
      <c r="P197">
        <v>6.8728630059922496E-2</v>
      </c>
      <c r="Q197">
        <v>148002506.50023201</v>
      </c>
    </row>
    <row r="198" spans="1:17" x14ac:dyDescent="0.25">
      <c r="A198">
        <v>2610</v>
      </c>
      <c r="B198">
        <v>221</v>
      </c>
      <c r="C198">
        <v>5220</v>
      </c>
      <c r="D198">
        <v>43.2</v>
      </c>
      <c r="E198">
        <f t="shared" si="6"/>
        <v>149937073.49837998</v>
      </c>
      <c r="F198">
        <f t="shared" si="7"/>
        <v>10.86299390413288</v>
      </c>
      <c r="G198">
        <f>E198*(C198/1000)^3/(3*'Material Data Input'!$B$19*10^6*Output!F198)*1000</f>
        <v>3.2720486533682349</v>
      </c>
      <c r="H198">
        <v>42.913725992223299</v>
      </c>
      <c r="I198">
        <v>42.118137359619098</v>
      </c>
      <c r="J198">
        <v>4.1484602261334597E-3</v>
      </c>
      <c r="K198">
        <v>3.6219227476976799E-3</v>
      </c>
      <c r="L198">
        <v>300.46540815327199</v>
      </c>
      <c r="M198">
        <v>294.81078338623001</v>
      </c>
      <c r="N198">
        <v>2.8071085253031898E-3</v>
      </c>
      <c r="O198">
        <v>-29987640.547816001</v>
      </c>
      <c r="P198">
        <v>4.0061656133730097E-2</v>
      </c>
      <c r="Q198">
        <v>149936612.62158099</v>
      </c>
    </row>
    <row r="199" spans="1:17" x14ac:dyDescent="0.25">
      <c r="A199">
        <v>2620</v>
      </c>
      <c r="B199">
        <v>222</v>
      </c>
      <c r="C199">
        <v>5240</v>
      </c>
      <c r="D199">
        <v>43.4</v>
      </c>
      <c r="E199">
        <f t="shared" si="6"/>
        <v>151887919.59821326</v>
      </c>
      <c r="F199">
        <f t="shared" si="7"/>
        <v>11.037075666470153</v>
      </c>
      <c r="G199">
        <f>E199*(C199/1000)^3/(3*'Material Data Input'!$B$19*10^6*Output!F199)*1000</f>
        <v>3.2999839244959084</v>
      </c>
      <c r="H199">
        <v>43.392736798643902</v>
      </c>
      <c r="I199">
        <v>42.597381591796797</v>
      </c>
      <c r="J199">
        <v>4.2591153178364004E-3</v>
      </c>
      <c r="K199">
        <v>3.6285609821788902E-3</v>
      </c>
      <c r="L199">
        <v>308.51398707445298</v>
      </c>
      <c r="M199">
        <v>295.46434020996003</v>
      </c>
      <c r="N199">
        <v>-5.0990344188903596E-3</v>
      </c>
      <c r="O199">
        <v>-30377816.5238517</v>
      </c>
      <c r="P199">
        <v>4.2609983423062603E-2</v>
      </c>
      <c r="Q199">
        <v>151887340.02267599</v>
      </c>
    </row>
    <row r="200" spans="1:17" x14ac:dyDescent="0.25">
      <c r="A200">
        <v>2630</v>
      </c>
      <c r="B200">
        <v>223</v>
      </c>
      <c r="C200">
        <v>5260</v>
      </c>
      <c r="D200">
        <v>43.6</v>
      </c>
      <c r="E200">
        <f t="shared" si="6"/>
        <v>153855553.11255002</v>
      </c>
      <c r="F200">
        <f t="shared" si="7"/>
        <v>11.213237080041106</v>
      </c>
      <c r="G200">
        <f>E200*(C200/1000)^3/(3*'Material Data Input'!$B$19*10^6*Output!F200)*1000</f>
        <v>3.3280370573030855</v>
      </c>
      <c r="H200">
        <v>43.911927757480498</v>
      </c>
      <c r="I200">
        <v>43.101043701171797</v>
      </c>
      <c r="J200">
        <v>3.9990816731005898E-3</v>
      </c>
      <c r="K200">
        <v>3.6321560619398899E-3</v>
      </c>
      <c r="L200">
        <v>289.002455276609</v>
      </c>
      <c r="M200">
        <v>295.67200469970697</v>
      </c>
      <c r="N200">
        <v>6.8606646607804495E-2</v>
      </c>
      <c r="O200">
        <v>-30771348.7098867</v>
      </c>
      <c r="P200">
        <v>0.60975072160363197</v>
      </c>
      <c r="Q200">
        <v>153854768.98780599</v>
      </c>
    </row>
    <row r="201" spans="1:17" x14ac:dyDescent="0.25">
      <c r="A201">
        <v>2640</v>
      </c>
      <c r="B201">
        <v>224</v>
      </c>
      <c r="C201">
        <v>5280</v>
      </c>
      <c r="D201">
        <v>43.8</v>
      </c>
      <c r="E201">
        <f t="shared" si="6"/>
        <v>155840045.66970345</v>
      </c>
      <c r="F201">
        <f t="shared" si="7"/>
        <v>11.391494611393728</v>
      </c>
      <c r="G201">
        <f>E201*(C201/1000)^3/(3*'Material Data Input'!$B$19*10^6*Output!F201)*1000</f>
        <v>3.3562080518130584</v>
      </c>
      <c r="H201">
        <v>44.408484733533399</v>
      </c>
      <c r="I201">
        <v>43.587882995605398</v>
      </c>
      <c r="J201">
        <v>4.1579089593142202E-3</v>
      </c>
      <c r="K201">
        <v>3.6354953772388399E-3</v>
      </c>
      <c r="L201">
        <v>301.20776602799799</v>
      </c>
      <c r="M201">
        <v>296.09050750732399</v>
      </c>
      <c r="N201">
        <v>5.9687821893021402E-2</v>
      </c>
      <c r="O201">
        <v>-31168249.507927701</v>
      </c>
      <c r="P201">
        <v>0.32360854434591602</v>
      </c>
      <c r="Q201">
        <v>155839094.91107801</v>
      </c>
    </row>
    <row r="202" spans="1:17" x14ac:dyDescent="0.25">
      <c r="A202">
        <v>2650</v>
      </c>
      <c r="B202">
        <v>225</v>
      </c>
      <c r="C202">
        <v>5300</v>
      </c>
      <c r="D202">
        <v>44</v>
      </c>
      <c r="E202">
        <f t="shared" si="6"/>
        <v>157841468.89798528</v>
      </c>
      <c r="F202">
        <f t="shared" si="7"/>
        <v>11.571864791899523</v>
      </c>
      <c r="G202">
        <f>E202*(C202/1000)^3/(3*'Material Data Input'!$B$19*10^6*Output!F202)*1000</f>
        <v>3.3844969080487606</v>
      </c>
      <c r="H202">
        <v>44.9250056138725</v>
      </c>
      <c r="I202">
        <v>44.096897125244098</v>
      </c>
      <c r="J202">
        <v>4.1324670892208797E-3</v>
      </c>
      <c r="K202">
        <v>3.6351916496641899E-3</v>
      </c>
      <c r="L202">
        <v>299.39538672895497</v>
      </c>
      <c r="M202">
        <v>297.31846618652298</v>
      </c>
      <c r="N202">
        <v>8.0292390197428107E-2</v>
      </c>
      <c r="O202">
        <v>-31568539.713493701</v>
      </c>
      <c r="P202">
        <v>1.59477478483313</v>
      </c>
      <c r="Q202">
        <v>157840642.22873899</v>
      </c>
    </row>
    <row r="203" spans="1:17" x14ac:dyDescent="0.25">
      <c r="A203">
        <v>2660</v>
      </c>
      <c r="B203">
        <v>226</v>
      </c>
      <c r="C203">
        <v>5320</v>
      </c>
      <c r="D203">
        <v>44.2</v>
      </c>
      <c r="E203">
        <f t="shared" si="6"/>
        <v>159859894.42570829</v>
      </c>
      <c r="F203">
        <f t="shared" si="7"/>
        <v>11.754364217753698</v>
      </c>
      <c r="G203">
        <f>E203*(C203/1000)^3/(3*'Material Data Input'!$B$19*10^6*Output!F203)*1000</f>
        <v>3.4129036260327847</v>
      </c>
      <c r="H203">
        <v>45.4364860964344</v>
      </c>
      <c r="I203">
        <v>44.597572326660099</v>
      </c>
      <c r="J203">
        <v>4.2023810092359703E-3</v>
      </c>
      <c r="K203">
        <v>3.6365905543789198E-3</v>
      </c>
      <c r="L203">
        <v>304.46040248184801</v>
      </c>
      <c r="M203">
        <v>297.53414916992102</v>
      </c>
      <c r="N203">
        <v>-1.01612614344048E-3</v>
      </c>
      <c r="O203">
        <v>-31972230.000031602</v>
      </c>
      <c r="P203">
        <v>1.90205946915011</v>
      </c>
      <c r="Q203">
        <v>159858972.184356</v>
      </c>
    </row>
    <row r="204" spans="1:17" x14ac:dyDescent="0.25">
      <c r="A204">
        <v>2670</v>
      </c>
      <c r="B204">
        <v>227</v>
      </c>
      <c r="C204">
        <v>5340</v>
      </c>
      <c r="D204">
        <v>44.4</v>
      </c>
      <c r="E204">
        <f t="shared" si="6"/>
        <v>161895393.88118508</v>
      </c>
      <c r="F204">
        <f t="shared" si="7"/>
        <v>11.939009549975056</v>
      </c>
      <c r="G204">
        <f>E204*(C204/1000)^3/(3*'Material Data Input'!$B$19*10^6*Output!F204)*1000</f>
        <v>3.4414282057873811</v>
      </c>
      <c r="H204">
        <v>45.946097298068203</v>
      </c>
      <c r="I204">
        <v>45.099399566650298</v>
      </c>
      <c r="J204">
        <v>4.0787803009152404E-3</v>
      </c>
      <c r="K204">
        <v>3.6402401165105398E-3</v>
      </c>
      <c r="L204">
        <v>295.50680851931099</v>
      </c>
      <c r="M204">
        <v>297.84499359130803</v>
      </c>
      <c r="N204">
        <v>-7.9718004326423397E-4</v>
      </c>
      <c r="O204">
        <v>-32379335.407424301</v>
      </c>
      <c r="P204">
        <v>1.3402576327789499</v>
      </c>
      <c r="Q204">
        <v>161894403.54646799</v>
      </c>
    </row>
    <row r="205" spans="1:17" x14ac:dyDescent="0.25">
      <c r="A205">
        <v>2680</v>
      </c>
      <c r="B205">
        <v>228</v>
      </c>
      <c r="C205">
        <v>5360</v>
      </c>
      <c r="D205">
        <v>44.6</v>
      </c>
      <c r="E205">
        <f t="shared" si="6"/>
        <v>163948038.89272845</v>
      </c>
      <c r="F205">
        <f t="shared" si="7"/>
        <v>12.125817514406057</v>
      </c>
      <c r="G205">
        <f>E205*(C205/1000)^3/(3*'Material Data Input'!$B$19*10^6*Output!F205)*1000</f>
        <v>3.4700706473344649</v>
      </c>
      <c r="H205">
        <v>46.459799435027399</v>
      </c>
      <c r="I205">
        <v>45.604598999023402</v>
      </c>
      <c r="J205">
        <v>3.9702297654002896E-3</v>
      </c>
      <c r="K205">
        <v>3.6457416717894302E-3</v>
      </c>
      <c r="L205">
        <v>287.59913980604603</v>
      </c>
      <c r="M205">
        <v>298.281837463378</v>
      </c>
      <c r="N205">
        <v>1.14628290757536E-2</v>
      </c>
      <c r="O205">
        <v>-32789869.991004299</v>
      </c>
      <c r="P205">
        <v>0.83411567858274704</v>
      </c>
      <c r="Q205">
        <v>163946986.24923801</v>
      </c>
    </row>
    <row r="206" spans="1:17" x14ac:dyDescent="0.25">
      <c r="A206">
        <v>2690</v>
      </c>
      <c r="B206">
        <v>229</v>
      </c>
      <c r="C206">
        <v>5380</v>
      </c>
      <c r="D206">
        <v>44.8</v>
      </c>
      <c r="E206">
        <f t="shared" si="6"/>
        <v>166017901.08865005</v>
      </c>
      <c r="F206">
        <f t="shared" si="7"/>
        <v>12.31480490171268</v>
      </c>
      <c r="G206">
        <f>E206*(C206/1000)^3/(3*'Material Data Input'!$B$19*10^6*Output!F206)*1000</f>
        <v>3.4988309506956274</v>
      </c>
      <c r="H206">
        <v>46.982489024499401</v>
      </c>
      <c r="I206">
        <v>46.124858856201101</v>
      </c>
      <c r="J206">
        <v>4.1741840541362702E-3</v>
      </c>
      <c r="K206">
        <v>3.6544328322634101E-3</v>
      </c>
      <c r="L206">
        <v>302.37229694479799</v>
      </c>
      <c r="M206">
        <v>298.78707885742102</v>
      </c>
      <c r="N206">
        <v>0.10191336209027201</v>
      </c>
      <c r="O206">
        <v>-33203847.262529898</v>
      </c>
      <c r="P206">
        <v>1.2057131053607</v>
      </c>
      <c r="Q206">
        <v>166016807.78474501</v>
      </c>
    </row>
    <row r="207" spans="1:17" x14ac:dyDescent="0.25">
      <c r="A207">
        <v>2700</v>
      </c>
      <c r="B207">
        <v>230</v>
      </c>
      <c r="C207">
        <v>5400</v>
      </c>
      <c r="D207">
        <v>45</v>
      </c>
      <c r="E207">
        <f t="shared" si="6"/>
        <v>168105052.09726301</v>
      </c>
      <c r="F207">
        <f t="shared" si="7"/>
        <v>12.505988567384666</v>
      </c>
      <c r="G207">
        <f>E207*(C207/1000)^3/(3*'Material Data Input'!$B$19*10^6*Output!F207)*1000</f>
        <v>3.5277091158921352</v>
      </c>
      <c r="H207">
        <v>47.514131841974397</v>
      </c>
      <c r="I207">
        <v>46.648464202880803</v>
      </c>
      <c r="J207">
        <v>4.1594596114009601E-3</v>
      </c>
      <c r="K207">
        <v>3.6583854816854E-3</v>
      </c>
      <c r="L207">
        <v>301.34983742860499</v>
      </c>
      <c r="M207">
        <v>299.078483581542</v>
      </c>
      <c r="N207">
        <v>0.231377146297745</v>
      </c>
      <c r="O207">
        <v>-33621284.402404897</v>
      </c>
      <c r="P207">
        <v>6.4346693018705894E-2</v>
      </c>
      <c r="Q207">
        <v>168103938.48661599</v>
      </c>
    </row>
    <row r="208" spans="1:17" x14ac:dyDescent="0.25">
      <c r="A208">
        <v>2710</v>
      </c>
      <c r="B208">
        <v>231</v>
      </c>
      <c r="C208">
        <v>5420</v>
      </c>
      <c r="D208">
        <v>45.2</v>
      </c>
      <c r="E208">
        <f t="shared" si="6"/>
        <v>170209563.54687971</v>
      </c>
      <c r="F208">
        <f t="shared" si="7"/>
        <v>12.699385431735282</v>
      </c>
      <c r="G208">
        <f>E208*(C208/1000)^3/(3*'Material Data Input'!$B$19*10^6*Output!F208)*1000</f>
        <v>3.556705142944943</v>
      </c>
      <c r="H208">
        <v>48.0503250187285</v>
      </c>
      <c r="I208">
        <v>47.176315307617102</v>
      </c>
      <c r="J208">
        <v>4.2034282814711298E-3</v>
      </c>
      <c r="K208">
        <v>3.66093276534229E-3</v>
      </c>
      <c r="L208">
        <v>304.53544998662602</v>
      </c>
      <c r="M208">
        <v>299.36829376220697</v>
      </c>
      <c r="N208">
        <v>2.1750979794887802E-2</v>
      </c>
      <c r="O208">
        <v>-34042192.333618097</v>
      </c>
      <c r="P208">
        <v>6.3085021331516999E-2</v>
      </c>
      <c r="Q208">
        <v>170208366.30811501</v>
      </c>
    </row>
    <row r="209" spans="1:17" x14ac:dyDescent="0.25">
      <c r="A209">
        <v>2720</v>
      </c>
      <c r="B209">
        <v>232</v>
      </c>
      <c r="C209">
        <v>5440</v>
      </c>
      <c r="D209">
        <v>45.4</v>
      </c>
      <c r="E209">
        <f t="shared" si="6"/>
        <v>172331507.065813</v>
      </c>
      <c r="F209">
        <f t="shared" si="7"/>
        <v>12.89501247990149</v>
      </c>
      <c r="G209">
        <f>E209*(C209/1000)^3/(3*'Material Data Input'!$B$19*10^6*Output!F209)*1000</f>
        <v>3.5858190318746943</v>
      </c>
      <c r="H209">
        <v>48.598362297447203</v>
      </c>
      <c r="I209">
        <v>47.7159614562988</v>
      </c>
      <c r="J209">
        <v>3.9936075918376402E-3</v>
      </c>
      <c r="K209">
        <v>3.6647830274887301E-3</v>
      </c>
      <c r="L209">
        <v>289.33687250656402</v>
      </c>
      <c r="M209">
        <v>299.656608581542</v>
      </c>
      <c r="N209">
        <v>2.4372876414417901E-3</v>
      </c>
      <c r="O209">
        <v>-34466586.706905998</v>
      </c>
      <c r="P209">
        <v>0.91815598560788203</v>
      </c>
      <c r="Q209">
        <v>172330212.819778</v>
      </c>
    </row>
    <row r="210" spans="1:17" x14ac:dyDescent="0.25">
      <c r="A210">
        <v>2730</v>
      </c>
      <c r="B210">
        <v>233</v>
      </c>
      <c r="C210">
        <v>5460</v>
      </c>
      <c r="D210">
        <v>45.6</v>
      </c>
      <c r="E210">
        <f t="shared" si="6"/>
        <v>174470954.28237456</v>
      </c>
      <c r="F210">
        <f t="shared" si="7"/>
        <v>13.092886761843769</v>
      </c>
      <c r="G210">
        <f>E210*(C210/1000)^3/(3*'Material Data Input'!$B$19*10^6*Output!F210)*1000</f>
        <v>3.6150507827017258</v>
      </c>
      <c r="H210">
        <v>49.156182196456697</v>
      </c>
      <c r="I210">
        <v>48.266311645507798</v>
      </c>
      <c r="J210">
        <v>4.2039267718791901E-3</v>
      </c>
      <c r="K210">
        <v>3.6667489330284202E-3</v>
      </c>
      <c r="L210">
        <v>304.57096627105301</v>
      </c>
      <c r="M210">
        <v>299.88952636718699</v>
      </c>
      <c r="N210">
        <v>-2.7617344585451E-4</v>
      </c>
      <c r="O210">
        <v>-34894482.2234236</v>
      </c>
      <c r="P210">
        <v>0.80505992918187896</v>
      </c>
      <c r="Q210">
        <v>174469600.39448899</v>
      </c>
    </row>
    <row r="211" spans="1:17" x14ac:dyDescent="0.25">
      <c r="A211">
        <v>2740</v>
      </c>
      <c r="B211">
        <v>234</v>
      </c>
      <c r="C211">
        <v>5480</v>
      </c>
      <c r="D211">
        <v>45.8</v>
      </c>
      <c r="E211">
        <f t="shared" si="6"/>
        <v>176627976.82487786</v>
      </c>
      <c r="F211">
        <f t="shared" si="7"/>
        <v>13.293025392346351</v>
      </c>
      <c r="G211">
        <f>E211*(C211/1000)^3/(3*'Material Data Input'!$B$19*10^6*Output!F211)*1000</f>
        <v>3.6444003954460853</v>
      </c>
      <c r="H211">
        <v>49.720809380098302</v>
      </c>
      <c r="I211">
        <v>48.821754455566399</v>
      </c>
      <c r="J211">
        <v>4.1886717081069903E-3</v>
      </c>
      <c r="K211">
        <v>3.6756997578777299E-3</v>
      </c>
      <c r="L211">
        <v>303.46550612749797</v>
      </c>
      <c r="M211">
        <v>300.50183868408197</v>
      </c>
      <c r="N211">
        <v>0.70515971289569201</v>
      </c>
      <c r="O211">
        <v>-35325892.180120297</v>
      </c>
      <c r="P211">
        <v>6.79649567364322E-2</v>
      </c>
      <c r="Q211">
        <v>176626551.60895199</v>
      </c>
    </row>
    <row r="212" spans="1:17" x14ac:dyDescent="0.25">
      <c r="A212">
        <v>2750</v>
      </c>
      <c r="B212">
        <v>235</v>
      </c>
      <c r="C212">
        <v>5500</v>
      </c>
      <c r="D212">
        <v>46</v>
      </c>
      <c r="E212">
        <f t="shared" si="6"/>
        <v>178802646.32163423</v>
      </c>
      <c r="F212">
        <f t="shared" si="7"/>
        <v>13.495445551016948</v>
      </c>
      <c r="G212">
        <f>E212*(C212/1000)^3/(3*'Material Data Input'!$B$19*10^6*Output!F212)*1000</f>
        <v>3.6738678701275154</v>
      </c>
      <c r="H212">
        <v>50.297965387127299</v>
      </c>
      <c r="I212">
        <v>49.384098052978501</v>
      </c>
      <c r="J212">
        <v>4.1621841955929899E-3</v>
      </c>
      <c r="K212">
        <v>3.68163053644821E-3</v>
      </c>
      <c r="L212">
        <v>301.50379075154802</v>
      </c>
      <c r="M212">
        <v>300.34804534912098</v>
      </c>
      <c r="N212">
        <v>9.9409017017023801E-2</v>
      </c>
      <c r="O212">
        <v>-35760831.459063403</v>
      </c>
      <c r="P212">
        <v>3.5268885258774301</v>
      </c>
      <c r="Q212">
        <v>178801097.74872401</v>
      </c>
    </row>
    <row r="213" spans="1:17" x14ac:dyDescent="0.25">
      <c r="A213">
        <v>2760</v>
      </c>
      <c r="B213">
        <v>236</v>
      </c>
      <c r="C213">
        <v>5520</v>
      </c>
      <c r="D213">
        <v>46.2</v>
      </c>
      <c r="E213">
        <f t="shared" si="6"/>
        <v>180995034.40095714</v>
      </c>
      <c r="F213">
        <f t="shared" si="7"/>
        <v>13.700164482287029</v>
      </c>
      <c r="G213">
        <f>E213*(C213/1000)^3/(3*'Material Data Input'!$B$19*10^6*Output!F213)*1000</f>
        <v>3.7034532067654848</v>
      </c>
      <c r="H213">
        <v>50.880494881279397</v>
      </c>
      <c r="I213">
        <v>49.964405059814403</v>
      </c>
      <c r="J213">
        <v>3.9858892560005101E-3</v>
      </c>
      <c r="K213">
        <v>3.6855096695944602E-3</v>
      </c>
      <c r="L213">
        <v>288.77764814855902</v>
      </c>
      <c r="M213">
        <v>301.124717712402</v>
      </c>
      <c r="N213">
        <v>-8.4393061115406399E-4</v>
      </c>
      <c r="O213">
        <v>-36199317.073320404</v>
      </c>
      <c r="P213">
        <v>0.34734591284359301</v>
      </c>
      <c r="Q213">
        <v>180993421.40487799</v>
      </c>
    </row>
    <row r="214" spans="1:17" x14ac:dyDescent="0.25">
      <c r="A214">
        <v>2780</v>
      </c>
      <c r="B214">
        <v>238</v>
      </c>
      <c r="C214">
        <v>5560</v>
      </c>
      <c r="D214">
        <v>46.6</v>
      </c>
      <c r="E214">
        <f t="shared" si="6"/>
        <v>185433252.82055202</v>
      </c>
      <c r="F214">
        <f t="shared" si="7"/>
        <v>14.116567964469398</v>
      </c>
      <c r="G214">
        <f>E214*(C214/1000)^3/(3*'Material Data Input'!$B$19*10^6*Output!F214)*1000</f>
        <v>3.7629774659874724</v>
      </c>
      <c r="H214">
        <v>52.058311859780702</v>
      </c>
      <c r="I214">
        <v>51.120395660400298</v>
      </c>
      <c r="J214">
        <v>3.9834475610405198E-3</v>
      </c>
      <c r="K214">
        <v>3.6936241085640999E-3</v>
      </c>
      <c r="L214">
        <v>288.60077040565</v>
      </c>
      <c r="M214">
        <v>301.79206848144503</v>
      </c>
      <c r="N214">
        <v>-1.89775496073707E-3</v>
      </c>
      <c r="O214">
        <v>-37086971.873785801</v>
      </c>
      <c r="P214">
        <v>1.9341727568717</v>
      </c>
      <c r="Q214">
        <v>185431452.73212099</v>
      </c>
    </row>
    <row r="215" spans="1:17" x14ac:dyDescent="0.25">
      <c r="A215">
        <v>2790</v>
      </c>
      <c r="B215">
        <v>239</v>
      </c>
      <c r="C215">
        <v>5580</v>
      </c>
      <c r="D215">
        <v>46.8</v>
      </c>
      <c r="E215">
        <f t="shared" si="6"/>
        <v>187679226.41744867</v>
      </c>
      <c r="F215">
        <f t="shared" si="7"/>
        <v>14.328287328362595</v>
      </c>
      <c r="G215">
        <f>E215*(C215/1000)^3/(3*'Material Data Input'!$B$19*10^6*Output!F215)*1000</f>
        <v>3.7929163886090254</v>
      </c>
      <c r="H215">
        <v>52.659250404141403</v>
      </c>
      <c r="I215">
        <v>51.716663360595703</v>
      </c>
      <c r="J215">
        <v>4.2217047885060302E-3</v>
      </c>
      <c r="K215">
        <v>3.69980721734464E-3</v>
      </c>
      <c r="L215">
        <v>305.808127147248</v>
      </c>
      <c r="M215">
        <v>302.17671203613202</v>
      </c>
      <c r="N215">
        <v>9.2876469847396906E-2</v>
      </c>
      <c r="O215">
        <v>-37536172.098611198</v>
      </c>
      <c r="P215">
        <v>1.53766361610541</v>
      </c>
      <c r="Q215">
        <v>187677351.60646799</v>
      </c>
    </row>
    <row r="216" spans="1:17" x14ac:dyDescent="0.25">
      <c r="A216">
        <v>2800</v>
      </c>
      <c r="B216">
        <v>240</v>
      </c>
      <c r="C216">
        <v>5600</v>
      </c>
      <c r="D216">
        <v>47</v>
      </c>
      <c r="E216">
        <f t="shared" si="6"/>
        <v>189943205.11016157</v>
      </c>
      <c r="F216">
        <f t="shared" si="7"/>
        <v>14.542375090817135</v>
      </c>
      <c r="G216">
        <f>E216*(C216/1000)^3/(3*'Material Data Input'!$B$19*10^6*Output!F216)*1000</f>
        <v>3.8229731732621897</v>
      </c>
      <c r="H216">
        <v>53.2763250049519</v>
      </c>
      <c r="I216">
        <v>52.324245452880803</v>
      </c>
      <c r="J216">
        <v>3.9614951238036104E-3</v>
      </c>
      <c r="K216">
        <v>3.7043096381239502E-3</v>
      </c>
      <c r="L216">
        <v>287.01032203494299</v>
      </c>
      <c r="M216">
        <v>302.523345947265</v>
      </c>
      <c r="N216">
        <v>0.19171690542498199</v>
      </c>
      <c r="O216">
        <v>-37988974.687400602</v>
      </c>
      <c r="P216">
        <v>3.96759015479619</v>
      </c>
      <c r="Q216">
        <v>189941212.498272</v>
      </c>
    </row>
    <row r="217" spans="1:17" x14ac:dyDescent="0.25">
      <c r="A217">
        <v>2810</v>
      </c>
      <c r="B217">
        <v>241</v>
      </c>
      <c r="C217">
        <v>5620</v>
      </c>
      <c r="D217">
        <v>47.2</v>
      </c>
      <c r="E217">
        <f t="shared" si="6"/>
        <v>192225260.52700359</v>
      </c>
      <c r="F217">
        <f t="shared" si="7"/>
        <v>14.75884882038258</v>
      </c>
      <c r="G217">
        <f>E217*(C217/1000)^3/(3*'Material Data Input'!$B$19*10^6*Output!F217)*1000</f>
        <v>3.8531478199650686</v>
      </c>
      <c r="H217">
        <v>53.901603282923098</v>
      </c>
      <c r="I217">
        <v>52.939785003662102</v>
      </c>
      <c r="J217">
        <v>3.9909170009195796E-3</v>
      </c>
      <c r="K217">
        <v>3.7103548529557801E-3</v>
      </c>
      <c r="L217">
        <v>289.14028096727998</v>
      </c>
      <c r="M217">
        <v>303.01925659179602</v>
      </c>
      <c r="N217">
        <v>0.21612805939002999</v>
      </c>
      <c r="O217">
        <v>-38445392.585167803</v>
      </c>
      <c r="P217">
        <v>3.0020981141897201</v>
      </c>
      <c r="Q217">
        <v>192223145.99730501</v>
      </c>
    </row>
    <row r="218" spans="1:17" x14ac:dyDescent="0.25">
      <c r="A218">
        <v>2830</v>
      </c>
      <c r="B218">
        <v>243</v>
      </c>
      <c r="C218">
        <v>5660</v>
      </c>
      <c r="D218">
        <v>47.6</v>
      </c>
      <c r="E218">
        <f t="shared" si="6"/>
        <v>196843888.0463233</v>
      </c>
      <c r="F218">
        <f t="shared" si="7"/>
        <v>15.199024779162245</v>
      </c>
      <c r="G218">
        <f>E218*(C218/1000)^3/(3*'Material Data Input'!$B$19*10^6*Output!F218)*1000</f>
        <v>3.9138506995910882</v>
      </c>
      <c r="H218">
        <v>55.1929632546438</v>
      </c>
      <c r="I218">
        <v>54.212268829345703</v>
      </c>
      <c r="J218">
        <v>3.9820715319365202E-3</v>
      </c>
      <c r="K218">
        <v>3.7204247200861499E-3</v>
      </c>
      <c r="L218">
        <v>288.49928387126499</v>
      </c>
      <c r="M218">
        <v>303.87536621093699</v>
      </c>
      <c r="N218">
        <v>7.8035156766418298E-2</v>
      </c>
      <c r="O218">
        <v>-39369131.180844001</v>
      </c>
      <c r="P218">
        <v>1.8757761920060101</v>
      </c>
      <c r="Q218">
        <v>196841526.360524</v>
      </c>
    </row>
    <row r="219" spans="1:17" x14ac:dyDescent="0.25">
      <c r="A219">
        <v>2840</v>
      </c>
      <c r="B219">
        <v>244</v>
      </c>
      <c r="C219">
        <v>5680</v>
      </c>
      <c r="D219">
        <v>47.8</v>
      </c>
      <c r="E219">
        <f t="shared" si="6"/>
        <v>199180603.40542617</v>
      </c>
      <c r="F219">
        <f t="shared" si="7"/>
        <v>15.422762469593657</v>
      </c>
      <c r="G219">
        <f>E219*(C219/1000)^3/(3*'Material Data Input'!$B$19*10^6*Output!F219)*1000</f>
        <v>3.9443789325491578</v>
      </c>
      <c r="H219">
        <v>55.852474271431802</v>
      </c>
      <c r="I219">
        <v>54.860923767089801</v>
      </c>
      <c r="J219">
        <v>4.1065884288400403E-3</v>
      </c>
      <c r="K219">
        <v>3.7286826991476101E-3</v>
      </c>
      <c r="L219">
        <v>297.45659125351602</v>
      </c>
      <c r="M219">
        <v>304.44457244873001</v>
      </c>
      <c r="N219">
        <v>7.9628218270954607E-2</v>
      </c>
      <c r="O219">
        <v>-39836480.687743299</v>
      </c>
      <c r="P219">
        <v>0.55723666943231298</v>
      </c>
      <c r="Q219">
        <v>199177912.95879701</v>
      </c>
    </row>
    <row r="220" spans="1:17" x14ac:dyDescent="0.25">
      <c r="A220">
        <v>2850</v>
      </c>
      <c r="B220">
        <v>245</v>
      </c>
      <c r="C220">
        <v>5700</v>
      </c>
      <c r="D220">
        <v>48</v>
      </c>
      <c r="E220">
        <f t="shared" si="6"/>
        <v>201535682.00190824</v>
      </c>
      <c r="F220">
        <f t="shared" si="7"/>
        <v>15.648957049570306</v>
      </c>
      <c r="G220">
        <f>E220*(C220/1000)^3/(3*'Material Data Input'!$B$19*10^6*Output!F220)*1000</f>
        <v>3.9750250276268115</v>
      </c>
      <c r="H220">
        <v>56.517793733521302</v>
      </c>
      <c r="I220">
        <v>55.515453338622997</v>
      </c>
      <c r="J220">
        <v>3.9205197244882497E-3</v>
      </c>
      <c r="K220">
        <v>3.7342555006034599E-3</v>
      </c>
      <c r="L220">
        <v>284.04166121855002</v>
      </c>
      <c r="M220">
        <v>304.82084655761702</v>
      </c>
      <c r="N220">
        <v>0.24448135183047201</v>
      </c>
      <c r="O220">
        <v>-40307503.622498699</v>
      </c>
      <c r="P220">
        <v>6.9291170653286799E-2</v>
      </c>
      <c r="Q220">
        <v>201532923.624459</v>
      </c>
    </row>
    <row r="221" spans="1:17" x14ac:dyDescent="0.25">
      <c r="A221">
        <v>2860</v>
      </c>
      <c r="B221">
        <v>246</v>
      </c>
      <c r="C221">
        <v>5720</v>
      </c>
      <c r="D221">
        <v>48.2</v>
      </c>
      <c r="E221">
        <f t="shared" si="6"/>
        <v>203909195.46408105</v>
      </c>
      <c r="F221">
        <f t="shared" si="7"/>
        <v>15.877626411759755</v>
      </c>
      <c r="G221">
        <f>E221*(C221/1000)^3/(3*'Material Data Input'!$B$19*10^6*Output!F221)*1000</f>
        <v>4.0057889848409074</v>
      </c>
      <c r="H221">
        <v>57.199879579479699</v>
      </c>
      <c r="I221">
        <v>56.189422607421797</v>
      </c>
      <c r="J221">
        <v>3.93056031316518E-3</v>
      </c>
      <c r="K221">
        <v>3.73612117255106E-3</v>
      </c>
      <c r="L221">
        <v>284.76906484080803</v>
      </c>
      <c r="M221">
        <v>305.30101013183503</v>
      </c>
      <c r="N221">
        <v>4.4210954300069702E-2</v>
      </c>
      <c r="O221">
        <v>-40782213.833264001</v>
      </c>
      <c r="P221">
        <v>7.6614510894160007E-2</v>
      </c>
      <c r="Q221">
        <v>203906318.06649899</v>
      </c>
    </row>
    <row r="222" spans="1:17" x14ac:dyDescent="0.25">
      <c r="A222">
        <v>2870</v>
      </c>
      <c r="B222">
        <v>247</v>
      </c>
      <c r="C222">
        <v>5740</v>
      </c>
      <c r="D222">
        <v>48.4</v>
      </c>
      <c r="E222">
        <f t="shared" si="6"/>
        <v>206301215.42025787</v>
      </c>
      <c r="F222">
        <f t="shared" si="7"/>
        <v>16.108788513653337</v>
      </c>
      <c r="G222">
        <f>E222*(C222/1000)^3/(3*'Material Data Input'!$B$19*10^6*Output!F222)*1000</f>
        <v>4.0366708042080663</v>
      </c>
      <c r="H222">
        <v>57.888522230657898</v>
      </c>
      <c r="I222">
        <v>56.864830017089801</v>
      </c>
      <c r="J222">
        <v>3.9328420534729897E-3</v>
      </c>
      <c r="K222">
        <v>3.7438406143337401E-3</v>
      </c>
      <c r="L222">
        <v>284.93440751306002</v>
      </c>
      <c r="M222">
        <v>305.66869354248001</v>
      </c>
      <c r="N222">
        <v>0.118606797175743</v>
      </c>
      <c r="O222">
        <v>-41260625.032058299</v>
      </c>
      <c r="P222">
        <v>15.5975250188839</v>
      </c>
      <c r="Q222">
        <v>206298135.08107701</v>
      </c>
    </row>
    <row r="223" spans="1:17" x14ac:dyDescent="0.25">
      <c r="A223">
        <v>2880</v>
      </c>
      <c r="B223">
        <v>248</v>
      </c>
      <c r="C223">
        <v>5760</v>
      </c>
      <c r="D223">
        <v>48.6</v>
      </c>
      <c r="E223">
        <f t="shared" si="6"/>
        <v>208711813.49875095</v>
      </c>
      <c r="F223">
        <f t="shared" si="7"/>
        <v>16.342461377565897</v>
      </c>
      <c r="G223">
        <f>E223*(C223/1000)^3/(3*'Material Data Input'!$B$19*10^6*Output!F223)*1000</f>
        <v>4.0676704857446788</v>
      </c>
      <c r="H223">
        <v>58.596475856249697</v>
      </c>
      <c r="I223">
        <v>57.563278198242102</v>
      </c>
      <c r="J223">
        <v>3.9510147180408196E-3</v>
      </c>
      <c r="K223">
        <v>3.7471485557034599E-3</v>
      </c>
      <c r="L223">
        <v>286.25097712889499</v>
      </c>
      <c r="M223">
        <v>306.25151824951098</v>
      </c>
      <c r="N223">
        <v>0.243707649256975</v>
      </c>
      <c r="O223">
        <v>-41742752.0984556</v>
      </c>
      <c r="P223">
        <v>15.9043488454335</v>
      </c>
      <c r="Q223">
        <v>208708537.53411701</v>
      </c>
    </row>
    <row r="224" spans="1:17" x14ac:dyDescent="0.25">
      <c r="A224">
        <v>2890</v>
      </c>
      <c r="B224">
        <v>249</v>
      </c>
      <c r="C224">
        <v>5780</v>
      </c>
      <c r="D224">
        <v>48.8</v>
      </c>
      <c r="E224">
        <f t="shared" si="6"/>
        <v>211141061.32787296</v>
      </c>
      <c r="F224">
        <f t="shared" si="7"/>
        <v>16.578663090635985</v>
      </c>
      <c r="G224">
        <f>E224*(C224/1000)^3/(3*'Material Data Input'!$B$19*10^6*Output!F224)*1000</f>
        <v>4.0987880294669035</v>
      </c>
      <c r="H224">
        <v>59.308182108574897</v>
      </c>
      <c r="I224">
        <v>58.263874053955</v>
      </c>
      <c r="J224">
        <v>3.8744292687624602E-3</v>
      </c>
      <c r="K224">
        <v>3.7524784565903199E-3</v>
      </c>
      <c r="L224">
        <v>280.702380737694</v>
      </c>
      <c r="M224">
        <v>306.44626617431601</v>
      </c>
      <c r="N224">
        <v>2.8204495982208699E-2</v>
      </c>
      <c r="O224">
        <v>-42228608.845577903</v>
      </c>
      <c r="P224">
        <v>16.243822097678201</v>
      </c>
      <c r="Q224">
        <v>211137700.90316799</v>
      </c>
    </row>
    <row r="225" spans="1:17" x14ac:dyDescent="0.25">
      <c r="A225">
        <v>2900</v>
      </c>
      <c r="B225">
        <v>250</v>
      </c>
      <c r="C225">
        <v>5800</v>
      </c>
      <c r="D225">
        <v>49</v>
      </c>
      <c r="E225">
        <f t="shared" si="6"/>
        <v>213589030.53593609</v>
      </c>
      <c r="F225">
        <f t="shared" si="7"/>
        <v>16.817411804825678</v>
      </c>
      <c r="G225">
        <f>E225*(C225/1000)^3/(3*'Material Data Input'!$B$19*10^6*Output!F225)*1000</f>
        <v>4.1300234353906813</v>
      </c>
      <c r="H225">
        <v>60.028490981386497</v>
      </c>
      <c r="I225">
        <v>58.972679138183501</v>
      </c>
      <c r="J225">
        <v>3.9080684073269298E-3</v>
      </c>
      <c r="K225">
        <v>3.76264908118173E-3</v>
      </c>
      <c r="L225">
        <v>283.13955863892198</v>
      </c>
      <c r="M225">
        <v>307.18974304199202</v>
      </c>
      <c r="N225">
        <v>-2.8337875564829998E-3</v>
      </c>
      <c r="O225">
        <v>-42718210.6463909</v>
      </c>
      <c r="P225">
        <v>16.6142314612643</v>
      </c>
      <c r="Q225">
        <v>213585631.161165</v>
      </c>
    </row>
    <row r="226" spans="1:17" x14ac:dyDescent="0.25">
      <c r="A226">
        <v>2910</v>
      </c>
      <c r="B226">
        <v>251</v>
      </c>
      <c r="C226">
        <v>5820</v>
      </c>
      <c r="D226">
        <v>49.2</v>
      </c>
      <c r="E226">
        <f t="shared" si="6"/>
        <v>216055792.7512534</v>
      </c>
      <c r="F226">
        <f t="shared" si="7"/>
        <v>17.058725736920795</v>
      </c>
      <c r="G226">
        <f>E226*(C226/1000)^3/(3*'Material Data Input'!$B$19*10^6*Output!F226)*1000</f>
        <v>4.1613767035317277</v>
      </c>
      <c r="H226">
        <v>60.766198411588299</v>
      </c>
      <c r="I226">
        <v>59.699817657470703</v>
      </c>
      <c r="J226">
        <v>4.0109197143465202E-3</v>
      </c>
      <c r="K226">
        <v>3.76291648717597E-3</v>
      </c>
      <c r="L226">
        <v>290.55346847731897</v>
      </c>
      <c r="M226">
        <v>307.91427612304602</v>
      </c>
      <c r="N226">
        <v>7.6737247163691704E-3</v>
      </c>
      <c r="O226">
        <v>-43211571.346632503</v>
      </c>
      <c r="P226">
        <v>16.8175456926073</v>
      </c>
      <c r="Q226">
        <v>216052166.348912</v>
      </c>
    </row>
    <row r="227" spans="1:17" x14ac:dyDescent="0.25">
      <c r="A227">
        <v>2920</v>
      </c>
      <c r="B227">
        <v>252</v>
      </c>
      <c r="C227">
        <v>5840</v>
      </c>
      <c r="D227">
        <v>49.4</v>
      </c>
      <c r="E227">
        <f t="shared" si="6"/>
        <v>218541419.60213587</v>
      </c>
      <c r="F227">
        <f t="shared" si="7"/>
        <v>17.302623168530594</v>
      </c>
      <c r="G227">
        <f>E227*(C227/1000)^3/(3*'Material Data Input'!$B$19*10^6*Output!F227)*1000</f>
        <v>4.1928478339055415</v>
      </c>
      <c r="H227">
        <v>61.510103867134298</v>
      </c>
      <c r="I227">
        <v>60.432319641113203</v>
      </c>
      <c r="J227">
        <v>3.9170100353658199E-3</v>
      </c>
      <c r="K227">
        <v>3.77414072863757E-3</v>
      </c>
      <c r="L227">
        <v>283.787373748314</v>
      </c>
      <c r="M227">
        <v>308.181396484375</v>
      </c>
      <c r="N227">
        <v>5.5186727404361504E-3</v>
      </c>
      <c r="O227">
        <v>-43708704.153453797</v>
      </c>
      <c r="P227">
        <v>17.068069178014401</v>
      </c>
      <c r="Q227">
        <v>218537615.40643701</v>
      </c>
    </row>
    <row r="228" spans="1:17" x14ac:dyDescent="0.25">
      <c r="A228">
        <v>2930</v>
      </c>
      <c r="B228">
        <v>253</v>
      </c>
      <c r="C228">
        <v>5860</v>
      </c>
      <c r="D228">
        <v>49.6</v>
      </c>
      <c r="E228">
        <f t="shared" si="6"/>
        <v>221045982.71689823</v>
      </c>
      <c r="F228">
        <f t="shared" si="7"/>
        <v>17.549122446088244</v>
      </c>
      <c r="G228">
        <f>E228*(C228/1000)^3/(3*'Material Data Input'!$B$19*10^6*Output!F228)*1000</f>
        <v>4.2244368265274188</v>
      </c>
      <c r="H228">
        <v>62.277535339535198</v>
      </c>
      <c r="I228">
        <v>61.187484741210902</v>
      </c>
      <c r="J228">
        <v>3.91122768633067E-3</v>
      </c>
      <c r="K228">
        <v>3.7787194014526899E-3</v>
      </c>
      <c r="L228">
        <v>283.36843801162701</v>
      </c>
      <c r="M228">
        <v>308.66087341308503</v>
      </c>
      <c r="N228">
        <v>0.20971798577375</v>
      </c>
      <c r="O228">
        <v>-44209623.4517373</v>
      </c>
      <c r="P228">
        <v>17.339169845163202</v>
      </c>
      <c r="Q228">
        <v>221041932.374336</v>
      </c>
    </row>
    <row r="229" spans="1:17" x14ac:dyDescent="0.25">
      <c r="A229">
        <v>2940</v>
      </c>
      <c r="B229">
        <v>254</v>
      </c>
      <c r="C229">
        <v>5880</v>
      </c>
      <c r="D229">
        <v>49.8</v>
      </c>
      <c r="E229">
        <f t="shared" si="6"/>
        <v>223569553.72385135</v>
      </c>
      <c r="F229">
        <f t="shared" si="7"/>
        <v>17.798241980850218</v>
      </c>
      <c r="G229">
        <f>E229*(C229/1000)^3/(3*'Material Data Input'!$B$19*10^6*Output!F229)*1000</f>
        <v>4.2561436814124392</v>
      </c>
      <c r="H229">
        <v>63.055123512113099</v>
      </c>
      <c r="I229">
        <v>61.952728271484297</v>
      </c>
      <c r="J229">
        <v>3.87422100175172E-3</v>
      </c>
      <c r="K229">
        <v>3.7840452278032899E-3</v>
      </c>
      <c r="L229">
        <v>280.63685579027702</v>
      </c>
      <c r="M229">
        <v>309.14913940429602</v>
      </c>
      <c r="N229">
        <v>4.5672078907955403E-2</v>
      </c>
      <c r="O229">
        <v>-44714346.022719704</v>
      </c>
      <c r="P229">
        <v>17.613163969062899</v>
      </c>
      <c r="Q229">
        <v>223565374.99072701</v>
      </c>
    </row>
    <row r="230" spans="1:17" x14ac:dyDescent="0.25">
      <c r="A230">
        <v>2950</v>
      </c>
      <c r="B230">
        <v>255</v>
      </c>
      <c r="C230">
        <v>5900</v>
      </c>
      <c r="D230">
        <v>50</v>
      </c>
      <c r="E230">
        <f t="shared" si="6"/>
        <v>226112204.25130862</v>
      </c>
      <c r="F230">
        <f t="shared" si="7"/>
        <v>18.050000248896868</v>
      </c>
      <c r="G230">
        <f>E230*(C230/1000)^3/(3*'Material Data Input'!$B$19*10^6*Output!F230)*1000</f>
        <v>4.2879683985754733</v>
      </c>
      <c r="H230">
        <v>63.849045758947902</v>
      </c>
      <c r="I230">
        <v>62.735561370849602</v>
      </c>
      <c r="J230">
        <v>3.9390558376908302E-3</v>
      </c>
      <c r="K230">
        <v>3.79106716718524E-3</v>
      </c>
      <c r="L230">
        <v>285.34853207197398</v>
      </c>
      <c r="M230">
        <v>309.71659088134697</v>
      </c>
      <c r="N230">
        <v>3.3218304120964597E-2</v>
      </c>
      <c r="O230">
        <v>-45222885.185047798</v>
      </c>
      <c r="P230">
        <v>17.9852079787542</v>
      </c>
      <c r="Q230">
        <v>226107784.92586401</v>
      </c>
    </row>
    <row r="231" spans="1:17" x14ac:dyDescent="0.25">
      <c r="A231">
        <v>2960</v>
      </c>
      <c r="B231">
        <v>256</v>
      </c>
      <c r="C231">
        <v>5920</v>
      </c>
      <c r="D231">
        <v>50.2</v>
      </c>
      <c r="E231">
        <f t="shared" si="6"/>
        <v>228674005.92758149</v>
      </c>
      <c r="F231">
        <f t="shared" si="7"/>
        <v>18.304415791131966</v>
      </c>
      <c r="G231">
        <f>E231*(C231/1000)^3/(3*'Material Data Input'!$B$19*10^6*Output!F231)*1000</f>
        <v>4.3199109780311939</v>
      </c>
      <c r="H231">
        <v>64.648606619404603</v>
      </c>
      <c r="I231">
        <v>63.522705078125</v>
      </c>
      <c r="J231">
        <v>3.95614630542695E-3</v>
      </c>
      <c r="K231">
        <v>3.79665364744141E-3</v>
      </c>
      <c r="L231">
        <v>286.586489955405</v>
      </c>
      <c r="M231">
        <v>310.22319030761702</v>
      </c>
      <c r="N231">
        <v>4.5151620688557097E-2</v>
      </c>
      <c r="O231">
        <v>-45735253.190815397</v>
      </c>
      <c r="P231">
        <v>18.333338658741901</v>
      </c>
      <c r="Q231">
        <v>228669400.60362801</v>
      </c>
    </row>
    <row r="232" spans="1:17" x14ac:dyDescent="0.25">
      <c r="A232">
        <v>2970</v>
      </c>
      <c r="B232">
        <v>257</v>
      </c>
      <c r="C232">
        <v>5940</v>
      </c>
      <c r="D232">
        <v>50.4</v>
      </c>
      <c r="E232">
        <f t="shared" si="6"/>
        <v>231255030.38098398</v>
      </c>
      <c r="F232">
        <f t="shared" si="7"/>
        <v>18.561507213283107</v>
      </c>
      <c r="G232">
        <f>E232*(C232/1000)^3/(3*'Material Data Input'!$B$19*10^6*Output!F232)*1000</f>
        <v>4.3519714197940846</v>
      </c>
      <c r="H232">
        <v>65.460002693961997</v>
      </c>
      <c r="I232">
        <v>64.321098327636705</v>
      </c>
      <c r="J232">
        <v>3.9940339047461696E-3</v>
      </c>
      <c r="K232">
        <v>3.8045821711421E-3</v>
      </c>
      <c r="L232">
        <v>289.32920969989198</v>
      </c>
      <c r="M232">
        <v>310.85450744628901</v>
      </c>
      <c r="N232">
        <v>0.45501996004895701</v>
      </c>
      <c r="O232">
        <v>-46251467.782850102</v>
      </c>
      <c r="P232">
        <v>18.684667069454001</v>
      </c>
      <c r="Q232">
        <v>231250150.37846199</v>
      </c>
    </row>
    <row r="233" spans="1:17" x14ac:dyDescent="0.25">
      <c r="A233">
        <v>2980</v>
      </c>
      <c r="B233">
        <v>258</v>
      </c>
      <c r="C233">
        <v>5960</v>
      </c>
      <c r="D233">
        <v>50.6</v>
      </c>
      <c r="E233">
        <f t="shared" si="6"/>
        <v>233855349.23982719</v>
      </c>
      <c r="F233">
        <f t="shared" si="7"/>
        <v>18.821293185901311</v>
      </c>
      <c r="G233">
        <f>E233*(C233/1000)^3/(3*'Material Data Input'!$B$19*10^6*Output!F233)*1000</f>
        <v>4.3841497238784166</v>
      </c>
      <c r="H233">
        <v>66.2965548751298</v>
      </c>
      <c r="I233">
        <v>65.145668029785099</v>
      </c>
      <c r="J233">
        <v>4.0910392999648996E-3</v>
      </c>
      <c r="K233">
        <v>3.8110653404146398E-3</v>
      </c>
      <c r="L233">
        <v>296.35572748073503</v>
      </c>
      <c r="M233">
        <v>311.41578674316401</v>
      </c>
      <c r="N233">
        <v>0.35224721104896101</v>
      </c>
      <c r="O233">
        <v>-46771538.566863403</v>
      </c>
      <c r="P233">
        <v>18.997144758783101</v>
      </c>
      <c r="Q233">
        <v>233850248.840949</v>
      </c>
    </row>
    <row r="234" spans="1:17" x14ac:dyDescent="0.25">
      <c r="A234">
        <v>2990</v>
      </c>
      <c r="B234">
        <v>259</v>
      </c>
      <c r="C234">
        <v>5980</v>
      </c>
      <c r="D234">
        <v>50.8</v>
      </c>
      <c r="E234">
        <f t="shared" si="6"/>
        <v>236475034.13242462</v>
      </c>
      <c r="F234">
        <f t="shared" si="7"/>
        <v>19.083792444361389</v>
      </c>
      <c r="G234">
        <f>E234*(C234/1000)^3/(3*'Material Data Input'!$B$19*10^6*Output!F234)*1000</f>
        <v>4.4164458902982835</v>
      </c>
      <c r="H234">
        <v>67.143862649597693</v>
      </c>
      <c r="I234">
        <v>65.979866027832003</v>
      </c>
      <c r="J234">
        <v>4.1136767249554396E-3</v>
      </c>
      <c r="K234">
        <v>3.81716049741953E-3</v>
      </c>
      <c r="L234">
        <v>297.99625115278701</v>
      </c>
      <c r="M234">
        <v>311.93705749511702</v>
      </c>
      <c r="N234">
        <v>-9.6255554126400901E-4</v>
      </c>
      <c r="O234">
        <v>-47295484.940108903</v>
      </c>
      <c r="P234">
        <v>19.290441257908199</v>
      </c>
      <c r="Q234">
        <v>236469764.891312</v>
      </c>
    </row>
    <row r="235" spans="1:17" x14ac:dyDescent="0.25">
      <c r="A235">
        <v>3000</v>
      </c>
      <c r="B235">
        <v>260</v>
      </c>
      <c r="C235">
        <v>6000</v>
      </c>
      <c r="D235">
        <v>51</v>
      </c>
      <c r="E235">
        <f t="shared" si="6"/>
        <v>239114156.68708763</v>
      </c>
      <c r="F235">
        <f t="shared" si="7"/>
        <v>19.349023788861604</v>
      </c>
      <c r="G235">
        <f>E235*(C235/1000)^3/(3*'Material Data Input'!$B$19*10^6*Output!F235)*1000</f>
        <v>4.4488599190675808</v>
      </c>
      <c r="H235">
        <v>67.993009106625806</v>
      </c>
      <c r="I235">
        <v>66.814956665039006</v>
      </c>
      <c r="J235">
        <v>4.18379390612244E-3</v>
      </c>
      <c r="K235">
        <v>3.82603559410199E-3</v>
      </c>
      <c r="L235">
        <v>303.07443575044698</v>
      </c>
      <c r="M235">
        <v>312.29431915283197</v>
      </c>
      <c r="N235">
        <v>4.1249153298849699E-2</v>
      </c>
      <c r="O235">
        <v>-47823316.929807998</v>
      </c>
      <c r="P235">
        <v>19.599846611121301</v>
      </c>
      <c r="Q235">
        <v>239108480.967273</v>
      </c>
    </row>
    <row r="236" spans="1:17" x14ac:dyDescent="0.25">
      <c r="A236">
        <v>3010</v>
      </c>
      <c r="B236">
        <v>261</v>
      </c>
      <c r="C236">
        <v>6020</v>
      </c>
      <c r="D236">
        <v>51.2</v>
      </c>
      <c r="E236">
        <f t="shared" si="6"/>
        <v>241772788.53212968</v>
      </c>
      <c r="F236">
        <f t="shared" si="7"/>
        <v>19.617006084424023</v>
      </c>
      <c r="G236">
        <f>E236*(C236/1000)^3/(3*'Material Data Input'!$B$19*10^6*Output!F236)*1000</f>
        <v>4.4813918102000256</v>
      </c>
      <c r="H236">
        <v>68.870925708269297</v>
      </c>
      <c r="I236">
        <v>67.6783447265625</v>
      </c>
      <c r="J236">
        <v>4.13333671167492E-3</v>
      </c>
      <c r="K236">
        <v>3.8303419132716902E-3</v>
      </c>
      <c r="L236">
        <v>299.419566293184</v>
      </c>
      <c r="M236">
        <v>312.98806762695301</v>
      </c>
      <c r="N236">
        <v>1.96064373085391E-4</v>
      </c>
      <c r="O236">
        <v>-48355053.345550202</v>
      </c>
      <c r="P236">
        <v>19.879361587447399</v>
      </c>
      <c r="Q236">
        <v>241766848.203217</v>
      </c>
    </row>
    <row r="237" spans="1:17" x14ac:dyDescent="0.25">
      <c r="A237">
        <v>3030</v>
      </c>
      <c r="B237">
        <v>263</v>
      </c>
      <c r="C237">
        <v>6060</v>
      </c>
      <c r="D237">
        <v>51.6</v>
      </c>
      <c r="E237">
        <f t="shared" si="6"/>
        <v>247148866.60660094</v>
      </c>
      <c r="F237">
        <f t="shared" si="7"/>
        <v>20.161299312941509</v>
      </c>
      <c r="G237">
        <f>E237*(C237/1000)^3/(3*'Material Data Input'!$B$19*10^6*Output!F237)*1000</f>
        <v>4.5468091796083074</v>
      </c>
      <c r="H237">
        <v>70.671643343384602</v>
      </c>
      <c r="I237">
        <v>69.448799133300696</v>
      </c>
      <c r="J237">
        <v>3.9555699331685901E-3</v>
      </c>
      <c r="K237">
        <v>3.84539808146655E-3</v>
      </c>
      <c r="L237">
        <v>286.524459229059</v>
      </c>
      <c r="M237">
        <v>313.87322235107399</v>
      </c>
      <c r="N237">
        <v>-4.3702929770006397E-3</v>
      </c>
      <c r="O237">
        <v>-49430286.016534999</v>
      </c>
      <c r="P237">
        <v>20.4479373338181</v>
      </c>
      <c r="Q237">
        <v>247142262.04115799</v>
      </c>
    </row>
    <row r="238" spans="1:17" x14ac:dyDescent="0.25">
      <c r="A238">
        <v>3040</v>
      </c>
      <c r="B238">
        <v>264</v>
      </c>
      <c r="C238">
        <v>6080</v>
      </c>
      <c r="D238">
        <v>51.8</v>
      </c>
      <c r="E238">
        <f t="shared" si="6"/>
        <v>249866456.09265465</v>
      </c>
      <c r="F238">
        <f t="shared" si="7"/>
        <v>20.437648300058619</v>
      </c>
      <c r="G238">
        <f>E238*(C238/1000)^3/(3*'Material Data Input'!$B$19*10^6*Output!F238)*1000</f>
        <v>4.5796946579106708</v>
      </c>
      <c r="H238">
        <v>71.599376939784307</v>
      </c>
      <c r="I238">
        <v>70.358924865722599</v>
      </c>
      <c r="J238">
        <v>3.9659372996538799E-3</v>
      </c>
      <c r="K238">
        <v>3.8557167863473201E-3</v>
      </c>
      <c r="L238">
        <v>287.27621268887498</v>
      </c>
      <c r="M238">
        <v>314.57992553710898</v>
      </c>
      <c r="N238">
        <v>0.64389262983968298</v>
      </c>
      <c r="O238">
        <v>-49973814.304294899</v>
      </c>
      <c r="P238">
        <v>20.605332024871998</v>
      </c>
      <c r="Q238">
        <v>249859770.25782701</v>
      </c>
    </row>
    <row r="239" spans="1:17" x14ac:dyDescent="0.25">
      <c r="A239">
        <v>3050</v>
      </c>
      <c r="B239">
        <v>265</v>
      </c>
      <c r="C239">
        <v>6100</v>
      </c>
      <c r="D239">
        <v>52</v>
      </c>
      <c r="E239">
        <f t="shared" si="6"/>
        <v>252603841.38233662</v>
      </c>
      <c r="F239">
        <f t="shared" si="7"/>
        <v>20.716824346562021</v>
      </c>
      <c r="G239">
        <f>E239*(C239/1000)^3/(3*'Material Data Input'!$B$19*10^6*Output!F239)*1000</f>
        <v>4.6126979986292431</v>
      </c>
      <c r="H239">
        <v>72.539732244657699</v>
      </c>
      <c r="I239">
        <v>71.283752441406193</v>
      </c>
      <c r="J239">
        <v>3.9759622886776898E-3</v>
      </c>
      <c r="K239">
        <v>3.8624211447313402E-3</v>
      </c>
      <c r="L239">
        <v>288.00201108312501</v>
      </c>
      <c r="M239">
        <v>315.11845397949202</v>
      </c>
      <c r="N239">
        <v>2.4501715768565101E-2</v>
      </c>
      <c r="O239">
        <v>-50521300.242743902</v>
      </c>
      <c r="P239">
        <v>21.005841333222602</v>
      </c>
      <c r="Q239">
        <v>252596852.73218599</v>
      </c>
    </row>
    <row r="240" spans="1:17" x14ac:dyDescent="0.25">
      <c r="A240">
        <v>3060</v>
      </c>
      <c r="B240">
        <v>266</v>
      </c>
      <c r="C240">
        <v>6120</v>
      </c>
      <c r="D240">
        <v>52.2</v>
      </c>
      <c r="E240">
        <f t="shared" si="6"/>
        <v>255361094.10396063</v>
      </c>
      <c r="F240">
        <f t="shared" si="7"/>
        <v>20.998846641591918</v>
      </c>
      <c r="G240">
        <f>E240*(C240/1000)^3/(3*'Material Data Input'!$B$19*10^6*Output!F240)*1000</f>
        <v>4.6458192017768623</v>
      </c>
      <c r="H240">
        <v>73.491352604342495</v>
      </c>
      <c r="I240">
        <v>72.213188171386705</v>
      </c>
      <c r="J240">
        <v>3.9870813488960197E-3</v>
      </c>
      <c r="K240">
        <v>3.8670839276164701E-3</v>
      </c>
      <c r="L240">
        <v>288.75761320960203</v>
      </c>
      <c r="M240">
        <v>315.32984924316401</v>
      </c>
      <c r="N240">
        <v>-3.0598577850469099E-3</v>
      </c>
      <c r="O240">
        <v>-51072760.892793901</v>
      </c>
      <c r="P240">
        <v>19.293746024721202</v>
      </c>
      <c r="Q240">
        <v>255353795.07581499</v>
      </c>
    </row>
    <row r="241" spans="1:17" x14ac:dyDescent="0.25">
      <c r="A241">
        <v>3080</v>
      </c>
      <c r="B241">
        <v>268</v>
      </c>
      <c r="C241">
        <v>6160</v>
      </c>
      <c r="D241">
        <v>52.6</v>
      </c>
      <c r="E241">
        <f t="shared" si="6"/>
        <v>260935488.3562822</v>
      </c>
      <c r="F241">
        <f t="shared" si="7"/>
        <v>21.571507057909468</v>
      </c>
      <c r="G241">
        <f>E241*(C241/1000)^3/(3*'Material Data Input'!$B$19*10^6*Output!F241)*1000</f>
        <v>4.7124151954097222</v>
      </c>
      <c r="H241">
        <v>75.457635343956795</v>
      </c>
      <c r="I241">
        <v>74.147605895996094</v>
      </c>
      <c r="J241">
        <v>4.0090346010401802E-3</v>
      </c>
      <c r="K241">
        <v>3.8805014337413E-3</v>
      </c>
      <c r="L241">
        <v>290.346203626977</v>
      </c>
      <c r="M241">
        <v>317.00321960449202</v>
      </c>
      <c r="N241">
        <v>-1.5760073611090701E-3</v>
      </c>
      <c r="O241">
        <v>-52187658.448289603</v>
      </c>
      <c r="P241">
        <v>21.918683617770501</v>
      </c>
      <c r="Q241">
        <v>260927514.924456</v>
      </c>
    </row>
    <row r="242" spans="1:17" x14ac:dyDescent="0.25">
      <c r="A242">
        <v>3110</v>
      </c>
      <c r="B242">
        <v>271</v>
      </c>
      <c r="C242">
        <v>6220</v>
      </c>
      <c r="D242">
        <v>53.2</v>
      </c>
      <c r="E242">
        <f t="shared" si="6"/>
        <v>269447876.18213642</v>
      </c>
      <c r="F242">
        <f t="shared" si="7"/>
        <v>22.452328002194751</v>
      </c>
      <c r="G242">
        <f>E242*(C242/1000)^3/(3*'Material Data Input'!$B$19*10^6*Output!F242)*1000</f>
        <v>4.8131931543881343</v>
      </c>
      <c r="H242">
        <v>78.5253547354002</v>
      </c>
      <c r="I242">
        <v>77.162780761718693</v>
      </c>
      <c r="J242">
        <v>4.0411863010376596E-3</v>
      </c>
      <c r="K242">
        <v>3.90716601395979E-3</v>
      </c>
      <c r="L242">
        <v>292.70280936178801</v>
      </c>
      <c r="M242">
        <v>318.48502349853499</v>
      </c>
      <c r="N242">
        <v>2.1770256771560501E-2</v>
      </c>
      <c r="O242">
        <v>-53890166.575684004</v>
      </c>
      <c r="P242">
        <v>21.712242282706899</v>
      </c>
      <c r="Q242">
        <v>269438979.28263301</v>
      </c>
    </row>
    <row r="243" spans="1:17" x14ac:dyDescent="0.25">
      <c r="A243">
        <v>3130</v>
      </c>
      <c r="B243">
        <v>273</v>
      </c>
      <c r="C243">
        <v>6260</v>
      </c>
      <c r="D243">
        <v>53.6</v>
      </c>
      <c r="E243">
        <f t="shared" si="6"/>
        <v>275224168.02793324</v>
      </c>
      <c r="F243">
        <f t="shared" si="7"/>
        <v>23.054323166270031</v>
      </c>
      <c r="G243">
        <f>E243*(C243/1000)^3/(3*'Material Data Input'!$B$19*10^6*Output!F243)*1000</f>
        <v>4.8809677728667484</v>
      </c>
      <c r="H243">
        <v>80.6577330404847</v>
      </c>
      <c r="I243">
        <v>79.259338378906193</v>
      </c>
      <c r="J243">
        <v>4.0649859001859997E-3</v>
      </c>
      <c r="K243">
        <v>3.9241029298864296E-3</v>
      </c>
      <c r="L243">
        <v>294.40102244411497</v>
      </c>
      <c r="M243">
        <v>320.498390197753</v>
      </c>
      <c r="N243">
        <v>8.01556434453232E-4</v>
      </c>
      <c r="O243">
        <v>-55045446.127685398</v>
      </c>
      <c r="P243">
        <v>23.5331324705712</v>
      </c>
      <c r="Q243">
        <v>275214499.25030899</v>
      </c>
    </row>
    <row r="244" spans="1:17" x14ac:dyDescent="0.25">
      <c r="A244">
        <v>3140</v>
      </c>
      <c r="B244">
        <v>274</v>
      </c>
      <c r="C244">
        <v>6280</v>
      </c>
      <c r="D244">
        <v>53.8</v>
      </c>
      <c r="E244">
        <f t="shared" si="6"/>
        <v>278142938.8243376</v>
      </c>
      <c r="F244">
        <f t="shared" si="7"/>
        <v>23.359814037389587</v>
      </c>
      <c r="G244">
        <f>E244*(C244/1000)^3/(3*'Material Data Input'!$B$19*10^6*Output!F244)*1000</f>
        <v>4.915031875889099</v>
      </c>
      <c r="H244">
        <v>81.754023561310603</v>
      </c>
      <c r="I244">
        <v>80.334938049316406</v>
      </c>
      <c r="J244">
        <v>4.0781163843348596E-3</v>
      </c>
      <c r="K244">
        <v>3.9329911232925899E-3</v>
      </c>
      <c r="L244">
        <v>295.35782318845997</v>
      </c>
      <c r="M244">
        <v>320.94657135009697</v>
      </c>
      <c r="N244">
        <v>-2.5674258267827099E-4</v>
      </c>
      <c r="O244">
        <v>-55629210.698870502</v>
      </c>
      <c r="P244">
        <v>23.897799331371001</v>
      </c>
      <c r="Q244">
        <v>278132884.992993</v>
      </c>
    </row>
    <row r="245" spans="1:17" x14ac:dyDescent="0.25">
      <c r="A245">
        <v>3160</v>
      </c>
      <c r="B245">
        <v>276</v>
      </c>
      <c r="C245">
        <v>6320</v>
      </c>
      <c r="D245">
        <v>54.2</v>
      </c>
      <c r="E245">
        <f t="shared" si="6"/>
        <v>284042088.30572039</v>
      </c>
      <c r="F245">
        <f t="shared" si="7"/>
        <v>23.979881220556031</v>
      </c>
      <c r="G245">
        <f>E245*(C245/1000)^3/(3*'Material Data Input'!$B$19*10^6*Output!F245)*1000</f>
        <v>4.9835136695569666</v>
      </c>
      <c r="H245">
        <v>84.033881394742394</v>
      </c>
      <c r="I245">
        <v>82.576835632324205</v>
      </c>
      <c r="J245">
        <v>4.1032031876966297E-3</v>
      </c>
      <c r="K245">
        <v>3.9500346756540204E-3</v>
      </c>
      <c r="L245">
        <v>297.21701095340899</v>
      </c>
      <c r="M245">
        <v>322.904655456542</v>
      </c>
      <c r="N245">
        <v>2.8640735556109499E-2</v>
      </c>
      <c r="O245">
        <v>-56809057.7489044</v>
      </c>
      <c r="P245">
        <v>24.231359055394901</v>
      </c>
      <c r="Q245">
        <v>284031082.11785197</v>
      </c>
    </row>
    <row r="246" spans="1:17" x14ac:dyDescent="0.25">
      <c r="A246">
        <v>3190</v>
      </c>
      <c r="B246">
        <v>279</v>
      </c>
      <c r="C246">
        <v>6380</v>
      </c>
      <c r="D246">
        <v>54.8</v>
      </c>
      <c r="E246">
        <f t="shared" si="6"/>
        <v>293045906.67391604</v>
      </c>
      <c r="F246">
        <f t="shared" si="7"/>
        <v>24.932994130623058</v>
      </c>
      <c r="G246">
        <f>E246*(C246/1000)^3/(3*'Material Data Input'!$B$19*10^6*Output!F246)*1000</f>
        <v>5.0871203292836329</v>
      </c>
      <c r="H246">
        <v>87.559910286920996</v>
      </c>
      <c r="I246">
        <v>86.050849914550696</v>
      </c>
      <c r="J246">
        <v>4.13829716853797E-3</v>
      </c>
      <c r="K246">
        <v>3.9791170856915397E-3</v>
      </c>
      <c r="L246">
        <v>299.80218272208703</v>
      </c>
      <c r="M246">
        <v>324.19402313232399</v>
      </c>
      <c r="N246">
        <v>6.07205553969834E-2</v>
      </c>
      <c r="O246">
        <v>-58609857.219857097</v>
      </c>
      <c r="P246">
        <v>23.715098534514201</v>
      </c>
      <c r="Q246">
        <v>293033792.509835</v>
      </c>
    </row>
    <row r="247" spans="1:17" x14ac:dyDescent="0.25">
      <c r="A247">
        <v>3210</v>
      </c>
      <c r="B247">
        <v>281</v>
      </c>
      <c r="C247">
        <v>6420</v>
      </c>
      <c r="D247">
        <v>55.2</v>
      </c>
      <c r="E247">
        <f t="shared" si="6"/>
        <v>299152684.01377457</v>
      </c>
      <c r="F247">
        <f t="shared" si="7"/>
        <v>25.583977865763366</v>
      </c>
      <c r="G247">
        <f>E247*(C247/1000)^3/(3*'Material Data Input'!$B$19*10^6*Output!F247)*1000</f>
        <v>5.1567807487112445</v>
      </c>
      <c r="H247">
        <v>90.097761818833007</v>
      </c>
      <c r="I247">
        <v>88.521949768066406</v>
      </c>
      <c r="J247">
        <v>4.1699804132804196E-3</v>
      </c>
      <c r="K247">
        <v>3.9972845697775396E-3</v>
      </c>
      <c r="L247">
        <v>302.05757581184997</v>
      </c>
      <c r="M247">
        <v>325.65568542480401</v>
      </c>
      <c r="N247">
        <v>0.13543631902939501</v>
      </c>
      <c r="O247">
        <v>-59831239.908151902</v>
      </c>
      <c r="P247">
        <v>25.096392690555099</v>
      </c>
      <c r="Q247">
        <v>299136367.72371</v>
      </c>
    </row>
    <row r="248" spans="1:17" x14ac:dyDescent="0.25">
      <c r="A248">
        <v>3220</v>
      </c>
      <c r="B248">
        <v>282</v>
      </c>
      <c r="C248">
        <v>6440</v>
      </c>
      <c r="D248">
        <v>55.4</v>
      </c>
      <c r="E248">
        <f t="shared" si="6"/>
        <v>302237557.09695917</v>
      </c>
      <c r="F248">
        <f t="shared" si="7"/>
        <v>25.914202756345475</v>
      </c>
      <c r="G248">
        <f>E248*(C248/1000)^3/(3*'Material Data Input'!$B$19*10^6*Output!F248)*1000</f>
        <v>5.1917877523397422</v>
      </c>
      <c r="H248">
        <v>91.366757042576694</v>
      </c>
      <c r="I248">
        <v>89.78564453125</v>
      </c>
      <c r="J248">
        <v>4.1808607056736903E-3</v>
      </c>
      <c r="K248">
        <v>4.00857499334961E-3</v>
      </c>
      <c r="L248">
        <v>302.88625717559597</v>
      </c>
      <c r="M248">
        <v>326.85340118408197</v>
      </c>
      <c r="N248">
        <v>-2.32797107219084E-3</v>
      </c>
      <c r="O248">
        <v>-60448224.951658703</v>
      </c>
      <c r="P248">
        <v>24.464083737428101</v>
      </c>
      <c r="Q248">
        <v>302220383.30276299</v>
      </c>
    </row>
    <row r="249" spans="1:17" x14ac:dyDescent="0.25">
      <c r="A249">
        <v>3230</v>
      </c>
      <c r="B249">
        <v>283</v>
      </c>
      <c r="C249">
        <v>6460</v>
      </c>
      <c r="D249">
        <v>55.6</v>
      </c>
      <c r="E249">
        <f t="shared" si="6"/>
        <v>305343515.2933979</v>
      </c>
      <c r="F249">
        <f t="shared" si="7"/>
        <v>26.247610028849955</v>
      </c>
      <c r="G249">
        <f>E249*(C249/1000)^3/(3*'Material Data Input'!$B$19*10^6*Output!F249)*1000</f>
        <v>5.2269126185918342</v>
      </c>
      <c r="H249">
        <v>92.647571545463606</v>
      </c>
      <c r="I249">
        <v>91.031715393066406</v>
      </c>
      <c r="J249">
        <v>4.19720169156789E-3</v>
      </c>
      <c r="K249">
        <v>4.0169825078919504E-3</v>
      </c>
      <c r="L249">
        <v>304.02809407393499</v>
      </c>
      <c r="M249">
        <v>327.621925354003</v>
      </c>
      <c r="N249">
        <v>3.8491883529786698E-2</v>
      </c>
      <c r="O249">
        <v>-61069431.146147199</v>
      </c>
      <c r="P249">
        <v>25.292345151110499</v>
      </c>
      <c r="Q249">
        <v>305325621.18624401</v>
      </c>
    </row>
    <row r="250" spans="1:17" x14ac:dyDescent="0.25">
      <c r="A250">
        <v>3240</v>
      </c>
      <c r="B250">
        <v>284</v>
      </c>
      <c r="C250">
        <v>6480</v>
      </c>
      <c r="D250">
        <v>55.8</v>
      </c>
      <c r="E250">
        <f t="shared" si="6"/>
        <v>308470630.23140323</v>
      </c>
      <c r="F250">
        <f t="shared" si="7"/>
        <v>26.584220039242137</v>
      </c>
      <c r="G250">
        <f>E250*(C250/1000)^3/(3*'Material Data Input'!$B$19*10^6*Output!F250)*1000</f>
        <v>5.2621553474777114</v>
      </c>
      <c r="H250">
        <v>93.965306561236403</v>
      </c>
      <c r="I250">
        <v>92.337783813476506</v>
      </c>
      <c r="J250">
        <v>4.2094145901501101E-3</v>
      </c>
      <c r="K250">
        <v>4.0254751220345497E-3</v>
      </c>
      <c r="L250">
        <v>304.95492216029101</v>
      </c>
      <c r="M250">
        <v>328.364166259765</v>
      </c>
      <c r="N250">
        <v>2.1367827350331901E-2</v>
      </c>
      <c r="O250">
        <v>-61694861.518779799</v>
      </c>
      <c r="P250">
        <v>22.9494030217556</v>
      </c>
      <c r="Q250">
        <v>308451582.12883699</v>
      </c>
    </row>
    <row r="251" spans="1:17" x14ac:dyDescent="0.25">
      <c r="A251">
        <v>3250</v>
      </c>
      <c r="B251">
        <v>285</v>
      </c>
      <c r="C251">
        <v>6500</v>
      </c>
      <c r="D251">
        <v>56</v>
      </c>
      <c r="E251">
        <f t="shared" si="6"/>
        <v>311618973.53928679</v>
      </c>
      <c r="F251">
        <f t="shared" si="7"/>
        <v>26.924053208310855</v>
      </c>
      <c r="G251">
        <f>E251*(C251/1000)^3/(3*'Material Data Input'!$B$19*10^6*Output!F251)*1000</f>
        <v>5.297515939007436</v>
      </c>
      <c r="H251">
        <v>95.289486287811499</v>
      </c>
      <c r="I251">
        <v>93.635345458984304</v>
      </c>
      <c r="J251">
        <v>4.2239646427333303E-3</v>
      </c>
      <c r="K251">
        <v>4.0401973528787398E-3</v>
      </c>
      <c r="L251">
        <v>306.00927427044701</v>
      </c>
      <c r="M251">
        <v>329.36169433593699</v>
      </c>
      <c r="N251">
        <v>0.10979965587830499</v>
      </c>
      <c r="O251">
        <v>-62324542.397189803</v>
      </c>
      <c r="P251">
        <v>21.003404103235798</v>
      </c>
      <c r="Q251">
        <v>311599034.44441599</v>
      </c>
    </row>
    <row r="252" spans="1:17" x14ac:dyDescent="0.25">
      <c r="A252">
        <v>3260</v>
      </c>
      <c r="B252">
        <v>286</v>
      </c>
      <c r="C252">
        <v>6520</v>
      </c>
      <c r="D252">
        <v>56.2</v>
      </c>
      <c r="E252">
        <f t="shared" si="6"/>
        <v>314788616.84536141</v>
      </c>
      <c r="F252">
        <f t="shared" si="7"/>
        <v>27.267130021668706</v>
      </c>
      <c r="G252">
        <f>E252*(C252/1000)^3/(3*'Material Data Input'!$B$19*10^6*Output!F252)*1000</f>
        <v>5.3329943931909503</v>
      </c>
      <c r="H252">
        <v>96.634991524924601</v>
      </c>
      <c r="I252">
        <v>94.955657958984304</v>
      </c>
      <c r="J252">
        <v>4.2385007254779304E-3</v>
      </c>
      <c r="K252">
        <v>4.0499268798157503E-3</v>
      </c>
      <c r="L252">
        <v>307.06229362129397</v>
      </c>
      <c r="M252">
        <v>329.91689300537098</v>
      </c>
      <c r="N252">
        <v>0.150305014907644</v>
      </c>
      <c r="O252">
        <v>-62958487.824530497</v>
      </c>
      <c r="P252">
        <v>21.275089474845998</v>
      </c>
      <c r="Q252">
        <v>314768161.61494899</v>
      </c>
    </row>
    <row r="253" spans="1:17" x14ac:dyDescent="0.25">
      <c r="A253">
        <v>3270</v>
      </c>
      <c r="B253">
        <v>287</v>
      </c>
      <c r="C253">
        <v>6540</v>
      </c>
      <c r="D253">
        <v>56.4</v>
      </c>
      <c r="E253">
        <f t="shared" si="6"/>
        <v>317979631.77794069</v>
      </c>
      <c r="F253">
        <f t="shared" si="7"/>
        <v>27.613471029751963</v>
      </c>
      <c r="G253">
        <f>E253*(C253/1000)^3/(3*'Material Data Input'!$B$19*10^6*Output!F253)*1000</f>
        <v>5.3685907100380685</v>
      </c>
      <c r="H253">
        <v>98.019261204789402</v>
      </c>
      <c r="I253">
        <v>96.314231872558594</v>
      </c>
      <c r="J253">
        <v>4.2477981187403202E-3</v>
      </c>
      <c r="K253">
        <v>4.0606106631457797E-3</v>
      </c>
      <c r="L253">
        <v>307.736198702629</v>
      </c>
      <c r="M253">
        <v>330.90422821044899</v>
      </c>
      <c r="N253">
        <v>3.7493503041332497E-2</v>
      </c>
      <c r="O253">
        <v>-63596704.600984</v>
      </c>
      <c r="P253">
        <v>23.7385374755813</v>
      </c>
      <c r="Q253">
        <v>317958263.05122399</v>
      </c>
    </row>
    <row r="254" spans="1:17" x14ac:dyDescent="0.25">
      <c r="A254">
        <v>3280</v>
      </c>
      <c r="B254">
        <v>288</v>
      </c>
      <c r="C254">
        <v>6560</v>
      </c>
      <c r="D254">
        <v>56.6</v>
      </c>
      <c r="E254">
        <f t="shared" si="6"/>
        <v>321192089.96533579</v>
      </c>
      <c r="F254">
        <f t="shared" si="7"/>
        <v>27.963096847820292</v>
      </c>
      <c r="G254">
        <f>E254*(C254/1000)^3/(3*'Material Data Input'!$B$19*10^6*Output!F254)*1000</f>
        <v>5.4043048895584898</v>
      </c>
      <c r="H254">
        <v>99.407605171759201</v>
      </c>
      <c r="I254">
        <v>97.673347473144503</v>
      </c>
      <c r="J254">
        <v>4.2569490615278396E-3</v>
      </c>
      <c r="K254">
        <v>4.07056184485554E-3</v>
      </c>
      <c r="L254">
        <v>308.39957571459502</v>
      </c>
      <c r="M254">
        <v>331.42534637451098</v>
      </c>
      <c r="N254">
        <v>0.19825971936734199</v>
      </c>
      <c r="O254">
        <v>-64239208.405409798</v>
      </c>
      <c r="P254">
        <v>21.806639961616298</v>
      </c>
      <c r="Q254">
        <v>321170006.39219201</v>
      </c>
    </row>
    <row r="255" spans="1:17" x14ac:dyDescent="0.25">
      <c r="A255">
        <v>3290</v>
      </c>
      <c r="B255">
        <v>289</v>
      </c>
      <c r="C255">
        <v>6580</v>
      </c>
      <c r="D255">
        <v>56.8</v>
      </c>
      <c r="E255">
        <f t="shared" si="6"/>
        <v>324426063.03586036</v>
      </c>
      <c r="F255">
        <f t="shared" si="7"/>
        <v>28.316028155957206</v>
      </c>
      <c r="G255">
        <f>E255*(C255/1000)^3/(3*'Material Data Input'!$B$19*10^6*Output!F255)*1000</f>
        <v>5.4401369317618027</v>
      </c>
      <c r="H255">
        <v>100.841592495645</v>
      </c>
      <c r="I255">
        <v>99.079376220703097</v>
      </c>
      <c r="J255">
        <v>4.2663537897169503E-3</v>
      </c>
      <c r="K255">
        <v>4.08039102330803E-3</v>
      </c>
      <c r="L255">
        <v>309.080747932463</v>
      </c>
      <c r="M255">
        <v>332.36930847167901</v>
      </c>
      <c r="N255">
        <v>0.29474455911622499</v>
      </c>
      <c r="O255">
        <v>-64886014.959688097</v>
      </c>
      <c r="P255">
        <v>24.5063262669027</v>
      </c>
      <c r="Q255">
        <v>324402954.68218398</v>
      </c>
    </row>
    <row r="256" spans="1:17" x14ac:dyDescent="0.25">
      <c r="A256">
        <v>3300</v>
      </c>
      <c r="B256">
        <v>290</v>
      </c>
      <c r="C256">
        <v>6600</v>
      </c>
      <c r="D256">
        <v>57</v>
      </c>
      <c r="E256">
        <f t="shared" si="6"/>
        <v>327681622.61782587</v>
      </c>
      <c r="F256">
        <f t="shared" si="7"/>
        <v>28.672285699069686</v>
      </c>
      <c r="G256">
        <f>E256*(C256/1000)^3/(3*'Material Data Input'!$B$19*10^6*Output!F256)*1000</f>
        <v>5.4760868366574593</v>
      </c>
      <c r="H256">
        <v>102.300907257817</v>
      </c>
      <c r="I256">
        <v>100.511108398437</v>
      </c>
      <c r="J256">
        <v>4.2762216180562904E-3</v>
      </c>
      <c r="K256">
        <v>4.0924837812781299E-3</v>
      </c>
      <c r="L256">
        <v>309.79556840799899</v>
      </c>
      <c r="M256">
        <v>333.31085205078102</v>
      </c>
      <c r="N256">
        <v>9.0275946840847592E-3</v>
      </c>
      <c r="O256">
        <v>-65537145.141873904</v>
      </c>
      <c r="P256">
        <v>30.688138574590901</v>
      </c>
      <c r="Q256">
        <v>327657695.275473</v>
      </c>
    </row>
    <row r="257" spans="1:17" x14ac:dyDescent="0.25">
      <c r="A257">
        <v>3320</v>
      </c>
      <c r="B257">
        <v>292</v>
      </c>
      <c r="C257">
        <v>6640</v>
      </c>
      <c r="D257">
        <v>57.4</v>
      </c>
      <c r="E257">
        <f t="shared" si="6"/>
        <v>334257787.8293308</v>
      </c>
      <c r="F257">
        <f t="shared" si="7"/>
        <v>29.394862793967672</v>
      </c>
      <c r="G257">
        <f>E257*(C257/1000)^3/(3*'Material Data Input'!$B$19*10^6*Output!F257)*1000</f>
        <v>5.5483402345630983</v>
      </c>
      <c r="H257">
        <v>105.28834292155101</v>
      </c>
      <c r="I257">
        <v>103.436637878417</v>
      </c>
      <c r="J257">
        <v>4.2962050065398199E-3</v>
      </c>
      <c r="K257">
        <v>4.1155301732942401E-3</v>
      </c>
      <c r="L257">
        <v>311.24389524039498</v>
      </c>
      <c r="M257">
        <v>335.21879577636702</v>
      </c>
      <c r="N257">
        <v>0.374939761299174</v>
      </c>
      <c r="O257">
        <v>-66852397.601328403</v>
      </c>
      <c r="P257">
        <v>30.046394348299099</v>
      </c>
      <c r="Q257">
        <v>334231101.71221399</v>
      </c>
    </row>
    <row r="258" spans="1:17" x14ac:dyDescent="0.25">
      <c r="A258">
        <v>3330</v>
      </c>
      <c r="B258">
        <v>293</v>
      </c>
      <c r="C258">
        <v>6660</v>
      </c>
      <c r="D258">
        <v>57.6</v>
      </c>
      <c r="E258">
        <f t="shared" ref="E258:E321" si="8">D258*10^6*PI()*((A258/1000)^2-((A258-B258)/1000)^2)</f>
        <v>337578536.71549571</v>
      </c>
      <c r="F258">
        <f t="shared" ref="F258:F291" si="9">PI()/4*((A258/1000)^4-((A258-B258)/1000)^4)</f>
        <v>29.761224159685447</v>
      </c>
      <c r="G258">
        <f>E258*(C258/1000)^3/(3*'Material Data Input'!$B$19*10^6*Output!F258)*1000</f>
        <v>5.5846437275914349</v>
      </c>
      <c r="H258">
        <v>106.83465401261201</v>
      </c>
      <c r="I258">
        <v>104.952659606933</v>
      </c>
      <c r="J258">
        <v>4.3063326738774698E-3</v>
      </c>
      <c r="K258">
        <v>4.1268593631684702E-3</v>
      </c>
      <c r="L258">
        <v>311.977825615467</v>
      </c>
      <c r="M258">
        <v>335.728385925292</v>
      </c>
      <c r="N258">
        <v>4.1160105320159302E-4</v>
      </c>
      <c r="O258">
        <v>-67516555.247558907</v>
      </c>
      <c r="P258">
        <v>20.367137556859198</v>
      </c>
      <c r="Q258">
        <v>337550111.40866399</v>
      </c>
    </row>
    <row r="259" spans="1:17" x14ac:dyDescent="0.25">
      <c r="A259">
        <v>3340</v>
      </c>
      <c r="B259">
        <v>294</v>
      </c>
      <c r="C259">
        <v>6680</v>
      </c>
      <c r="D259">
        <v>57.8</v>
      </c>
      <c r="E259">
        <f t="shared" si="8"/>
        <v>340921158.62635165</v>
      </c>
      <c r="F259">
        <f t="shared" si="9"/>
        <v>30.130995388243161</v>
      </c>
      <c r="G259">
        <f>E259*(C259/1000)^3/(3*'Material Data Input'!$B$19*10^6*Output!F259)*1000</f>
        <v>5.6210650833488485</v>
      </c>
      <c r="H259">
        <v>108.393498152879</v>
      </c>
      <c r="I259">
        <v>106.480651855468</v>
      </c>
      <c r="J259">
        <v>4.3165527749806599E-3</v>
      </c>
      <c r="K259">
        <v>4.1385076474398296E-3</v>
      </c>
      <c r="L259">
        <v>312.71807528482998</v>
      </c>
      <c r="M259">
        <v>336.78068542480401</v>
      </c>
      <c r="N259">
        <v>0.13980450626695501</v>
      </c>
      <c r="O259">
        <v>-68185102.297037899</v>
      </c>
      <c r="P259">
        <v>48.0296666240828</v>
      </c>
      <c r="Q259">
        <v>340892130.33008099</v>
      </c>
    </row>
    <row r="260" spans="1:17" x14ac:dyDescent="0.25">
      <c r="A260">
        <v>3360</v>
      </c>
      <c r="B260">
        <v>296</v>
      </c>
      <c r="C260">
        <v>6720</v>
      </c>
      <c r="D260">
        <v>58.2</v>
      </c>
      <c r="E260">
        <f t="shared" si="8"/>
        <v>347672308.03538698</v>
      </c>
      <c r="F260">
        <f t="shared" si="9"/>
        <v>30.8808517748028</v>
      </c>
      <c r="G260">
        <f>E260*(C260/1000)^3/(3*'Material Data Input'!$B$19*10^6*Output!F260)*1000</f>
        <v>5.6942613830863911</v>
      </c>
      <c r="H260">
        <v>111.591607460932</v>
      </c>
      <c r="I260">
        <v>109.60869598388599</v>
      </c>
      <c r="J260">
        <v>4.3384404852986301E-3</v>
      </c>
      <c r="K260">
        <v>4.1621604468673398E-3</v>
      </c>
      <c r="L260">
        <v>314.30417085945697</v>
      </c>
      <c r="M260">
        <v>338.24069213867102</v>
      </c>
      <c r="N260">
        <v>0.358748751415987</v>
      </c>
      <c r="O260">
        <v>-69535373.937992305</v>
      </c>
      <c r="P260">
        <v>30.343399612154801</v>
      </c>
      <c r="Q260">
        <v>347641803.84514201</v>
      </c>
    </row>
    <row r="261" spans="1:17" x14ac:dyDescent="0.25">
      <c r="A261">
        <v>3370</v>
      </c>
      <c r="B261">
        <v>297</v>
      </c>
      <c r="C261">
        <v>6740</v>
      </c>
      <c r="D261">
        <v>58.4</v>
      </c>
      <c r="E261">
        <f t="shared" si="8"/>
        <v>351080978.79019266</v>
      </c>
      <c r="F261">
        <f t="shared" si="9"/>
        <v>31.260979265325986</v>
      </c>
      <c r="G261">
        <f>E261*(C261/1000)^3/(3*'Material Data Input'!$B$19*10^6*Output!F261)*1000</f>
        <v>5.7310363270840288</v>
      </c>
      <c r="H261">
        <v>113.24854103963899</v>
      </c>
      <c r="I261">
        <v>111.230903625488</v>
      </c>
      <c r="J261">
        <v>4.3494279962032999E-3</v>
      </c>
      <c r="K261">
        <v>4.1737974388524803E-3</v>
      </c>
      <c r="L261">
        <v>315.100144206295</v>
      </c>
      <c r="M261">
        <v>339.60690307617102</v>
      </c>
      <c r="N261">
        <v>0.39352019485886502</v>
      </c>
      <c r="O261">
        <v>-70217120.813668102</v>
      </c>
      <c r="P261">
        <v>27.1301531203971</v>
      </c>
      <c r="Q261">
        <v>351048592.93095899</v>
      </c>
    </row>
    <row r="262" spans="1:17" x14ac:dyDescent="0.25">
      <c r="A262">
        <v>3390</v>
      </c>
      <c r="B262">
        <v>299</v>
      </c>
      <c r="C262">
        <v>6780</v>
      </c>
      <c r="D262">
        <v>58.8</v>
      </c>
      <c r="E262">
        <f t="shared" si="8"/>
        <v>357964870.54193896</v>
      </c>
      <c r="F262">
        <f t="shared" si="9"/>
        <v>32.031739158338972</v>
      </c>
      <c r="G262">
        <f>E262*(C262/1000)^3/(3*'Material Data Input'!$B$19*10^6*Output!F262)*1000</f>
        <v>5.8049398033799724</v>
      </c>
      <c r="H262">
        <v>116.622548298437</v>
      </c>
      <c r="I262">
        <v>114.52975463867099</v>
      </c>
      <c r="J262">
        <v>4.3718714732676701E-3</v>
      </c>
      <c r="K262">
        <v>4.1993551421910498E-3</v>
      </c>
      <c r="L262">
        <v>316.72649100441799</v>
      </c>
      <c r="M262">
        <v>341.65785980224598</v>
      </c>
      <c r="N262">
        <v>9.8942058084503497E-3</v>
      </c>
      <c r="O262">
        <v>-71593932.046624303</v>
      </c>
      <c r="P262">
        <v>185.04274629445499</v>
      </c>
      <c r="Q262">
        <v>357930171.00346297</v>
      </c>
    </row>
    <row r="263" spans="1:17" x14ac:dyDescent="0.25">
      <c r="A263">
        <v>3400</v>
      </c>
      <c r="B263">
        <v>300</v>
      </c>
      <c r="C263">
        <v>6800</v>
      </c>
      <c r="D263">
        <v>59</v>
      </c>
      <c r="E263">
        <f t="shared" si="8"/>
        <v>361440234.79550523</v>
      </c>
      <c r="F263">
        <f t="shared" si="9"/>
        <v>32.422414282291726</v>
      </c>
      <c r="G263">
        <f>E263*(C263/1000)^3/(3*'Material Data Input'!$B$19*10^6*Output!F263)*1000</f>
        <v>5.8420683356951644</v>
      </c>
      <c r="H263">
        <v>118.365013729065</v>
      </c>
      <c r="I263">
        <v>116.23802947998</v>
      </c>
      <c r="J263">
        <v>4.3836594559252201E-3</v>
      </c>
      <c r="K263">
        <v>4.21458936762064E-3</v>
      </c>
      <c r="L263">
        <v>317.58069515225202</v>
      </c>
      <c r="M263">
        <v>342.77019500732399</v>
      </c>
      <c r="N263">
        <v>1.69407954363123E-2</v>
      </c>
      <c r="O263">
        <v>-72289008.436428994</v>
      </c>
      <c r="P263">
        <v>39.454385047258199</v>
      </c>
      <c r="Q263">
        <v>361403055.02727199</v>
      </c>
    </row>
    <row r="264" spans="1:17" x14ac:dyDescent="0.25">
      <c r="A264">
        <v>3420</v>
      </c>
      <c r="B264">
        <v>302</v>
      </c>
      <c r="C264">
        <v>6840</v>
      </c>
      <c r="D264">
        <v>59.4</v>
      </c>
      <c r="E264">
        <f t="shared" si="8"/>
        <v>368458158.19958782</v>
      </c>
      <c r="F264">
        <f t="shared" si="9"/>
        <v>33.214462174924371</v>
      </c>
      <c r="G264">
        <f>E264*(C264/1000)^3/(3*'Material Data Input'!$B$19*10^6*Output!F264)*1000</f>
        <v>5.9166789887014479</v>
      </c>
      <c r="H264">
        <v>121.966820108466</v>
      </c>
      <c r="I264">
        <v>119.75714111328099</v>
      </c>
      <c r="J264">
        <v>4.4078633654862599E-3</v>
      </c>
      <c r="K264">
        <v>4.2389178415760398E-3</v>
      </c>
      <c r="L264">
        <v>319.33437804737503</v>
      </c>
      <c r="M264">
        <v>344.68379211425702</v>
      </c>
      <c r="N264">
        <v>0.41627047055226202</v>
      </c>
      <c r="O264">
        <v>-73692623.451575994</v>
      </c>
      <c r="P264">
        <v>54.0186792712556</v>
      </c>
      <c r="Q264">
        <v>368417978.45686901</v>
      </c>
    </row>
    <row r="265" spans="1:17" x14ac:dyDescent="0.25">
      <c r="A265">
        <v>3450</v>
      </c>
      <c r="B265">
        <v>305</v>
      </c>
      <c r="C265">
        <v>6900</v>
      </c>
      <c r="D265">
        <v>60</v>
      </c>
      <c r="E265">
        <f t="shared" si="8"/>
        <v>379154104.97277188</v>
      </c>
      <c r="F265">
        <f t="shared" si="9"/>
        <v>34.429601939903044</v>
      </c>
      <c r="G265">
        <f>E265*(C265/1000)^3/(3*'Material Data Input'!$B$19*10^6*Output!F265)*1000</f>
        <v>6.0294789392721002</v>
      </c>
      <c r="H265">
        <v>127.61954385608399</v>
      </c>
      <c r="I265">
        <v>125.276634216308</v>
      </c>
      <c r="J265">
        <v>4.4458804186433502E-3</v>
      </c>
      <c r="K265">
        <v>4.2807406280189701E-3</v>
      </c>
      <c r="L265">
        <v>322.08902418829803</v>
      </c>
      <c r="M265">
        <v>347.820220947265</v>
      </c>
      <c r="N265">
        <v>2.1530297642493599</v>
      </c>
      <c r="O265">
        <v>-75831860.807932407</v>
      </c>
      <c r="P265">
        <v>44.385565896751302</v>
      </c>
      <c r="Q265">
        <v>379108861.42957997</v>
      </c>
    </row>
    <row r="266" spans="1:17" x14ac:dyDescent="0.25">
      <c r="A266">
        <v>3460</v>
      </c>
      <c r="B266">
        <v>306</v>
      </c>
      <c r="C266">
        <v>6920</v>
      </c>
      <c r="D266">
        <v>60.2</v>
      </c>
      <c r="E266">
        <f t="shared" si="8"/>
        <v>382764790.18829924</v>
      </c>
      <c r="F266">
        <f t="shared" si="9"/>
        <v>34.84195344605908</v>
      </c>
      <c r="G266">
        <f>E266*(C266/1000)^3/(3*'Material Data Input'!$B$19*10^6*Output!F266)*1000</f>
        <v>6.0673146484437162</v>
      </c>
      <c r="H266">
        <v>129.57472092831301</v>
      </c>
      <c r="I266">
        <v>127.186706542968</v>
      </c>
      <c r="J266">
        <v>4.4585200957953904E-3</v>
      </c>
      <c r="K266">
        <v>4.2919836705550499E-3</v>
      </c>
      <c r="L266">
        <v>323.004778336296</v>
      </c>
      <c r="M266">
        <v>348.904205322265</v>
      </c>
      <c r="N266">
        <v>0.56672340007935396</v>
      </c>
      <c r="O266">
        <v>-76554013.895734504</v>
      </c>
      <c r="P266">
        <v>46.391165220105897</v>
      </c>
      <c r="Q266">
        <v>382717744.31769902</v>
      </c>
    </row>
    <row r="267" spans="1:17" x14ac:dyDescent="0.25">
      <c r="A267">
        <v>3470</v>
      </c>
      <c r="B267">
        <v>307</v>
      </c>
      <c r="C267">
        <v>6940</v>
      </c>
      <c r="D267">
        <v>60.4</v>
      </c>
      <c r="E267">
        <f t="shared" si="8"/>
        <v>386398279.59658068</v>
      </c>
      <c r="F267">
        <f t="shared" si="9"/>
        <v>35.2579937686248</v>
      </c>
      <c r="G267">
        <f>E267*(C267/1000)^3/(3*'Material Data Input'!$B$19*10^6*Output!F267)*1000</f>
        <v>6.1052682204523157</v>
      </c>
      <c r="H267">
        <v>131.60229688243101</v>
      </c>
      <c r="I267">
        <v>129.11244201660099</v>
      </c>
      <c r="J267">
        <v>4.4748391956090901E-3</v>
      </c>
      <c r="K267">
        <v>4.2981939623132296E-3</v>
      </c>
      <c r="L267">
        <v>324.17815372728302</v>
      </c>
      <c r="M267">
        <v>348.53071594238202</v>
      </c>
      <c r="N267">
        <v>2.8976304742136501</v>
      </c>
      <c r="O267">
        <v>-77280728.258018002</v>
      </c>
      <c r="P267">
        <v>47.2336536763396</v>
      </c>
      <c r="Q267">
        <v>386349308.41352803</v>
      </c>
    </row>
    <row r="268" spans="1:17" x14ac:dyDescent="0.25">
      <c r="A268">
        <v>3480</v>
      </c>
      <c r="B268">
        <v>308</v>
      </c>
      <c r="C268">
        <v>6960</v>
      </c>
      <c r="D268">
        <v>60.6</v>
      </c>
      <c r="E268">
        <f t="shared" si="8"/>
        <v>390054644.82592762</v>
      </c>
      <c r="F268">
        <f t="shared" si="9"/>
        <v>35.677744819332311</v>
      </c>
      <c r="G268">
        <f>E268*(C268/1000)^3/(3*'Material Data Input'!$B$19*10^6*Output!F268)*1000</f>
        <v>6.1433396553055406</v>
      </c>
      <c r="H268">
        <v>133.625231732326</v>
      </c>
      <c r="I268">
        <v>131.13491821289</v>
      </c>
      <c r="J268">
        <v>4.4853873550891798E-3</v>
      </c>
      <c r="K268">
        <v>4.30993118789047E-3</v>
      </c>
      <c r="L268">
        <v>324.95149051511697</v>
      </c>
      <c r="M268">
        <v>350.99433898925702</v>
      </c>
      <c r="N268">
        <v>0.49857965571572999</v>
      </c>
      <c r="O268">
        <v>-78012016.375624493</v>
      </c>
      <c r="P268">
        <v>57.154198028827501</v>
      </c>
      <c r="Q268">
        <v>390003521.03907901</v>
      </c>
    </row>
    <row r="269" spans="1:17" x14ac:dyDescent="0.25">
      <c r="A269">
        <v>3500</v>
      </c>
      <c r="B269">
        <v>310</v>
      </c>
      <c r="C269">
        <v>7000</v>
      </c>
      <c r="D269">
        <v>61</v>
      </c>
      <c r="E269">
        <f t="shared" si="8"/>
        <v>397436289.26107216</v>
      </c>
      <c r="F269">
        <f t="shared" si="9"/>
        <v>36.528467076220217</v>
      </c>
      <c r="G269">
        <f>E269*(C269/1000)^3/(3*'Material Data Input'!$B$19*10^6*Output!F269)*1000</f>
        <v>6.2198361135759956</v>
      </c>
      <c r="H269">
        <v>137.80461649627</v>
      </c>
      <c r="I269">
        <v>135.21385192871</v>
      </c>
      <c r="J269">
        <v>4.51334682293236E-3</v>
      </c>
      <c r="K269">
        <v>4.32690023444592E-3</v>
      </c>
      <c r="L269">
        <v>326.97709073920299</v>
      </c>
      <c r="M269">
        <v>353.06009674072197</v>
      </c>
      <c r="N269">
        <v>5.8286522958078404</v>
      </c>
      <c r="O269">
        <v>-79488386.047123</v>
      </c>
      <c r="P269">
        <v>33.6533495060321</v>
      </c>
      <c r="Q269">
        <v>397382065.05142999</v>
      </c>
    </row>
    <row r="270" spans="1:17" x14ac:dyDescent="0.25">
      <c r="A270">
        <v>3510</v>
      </c>
      <c r="B270">
        <v>311</v>
      </c>
      <c r="C270">
        <v>7020</v>
      </c>
      <c r="D270">
        <v>61.2</v>
      </c>
      <c r="E270">
        <f t="shared" si="8"/>
        <v>401161711.72349387</v>
      </c>
      <c r="F270">
        <f t="shared" si="9"/>
        <v>36.959482429983147</v>
      </c>
      <c r="G270">
        <f>E270*(C270/1000)^3/(3*'Material Data Input'!$B$19*10^6*Output!F270)*1000</f>
        <v>6.2582611370080672</v>
      </c>
      <c r="H270">
        <v>140.01663041098001</v>
      </c>
      <c r="I270">
        <v>137.32873535156199</v>
      </c>
      <c r="J270">
        <v>4.5308375265449199E-3</v>
      </c>
      <c r="K270">
        <v>4.3279987294226798E-3</v>
      </c>
      <c r="L270">
        <v>328.24691838391402</v>
      </c>
      <c r="M270">
        <v>352.547966003417</v>
      </c>
      <c r="N270">
        <v>0.90340310881947505</v>
      </c>
      <c r="O270">
        <v>-80233451.210038498</v>
      </c>
      <c r="P270">
        <v>100.52546101291</v>
      </c>
      <c r="Q270">
        <v>401102227.28449601</v>
      </c>
    </row>
    <row r="271" spans="1:17" x14ac:dyDescent="0.25">
      <c r="A271">
        <v>3520</v>
      </c>
      <c r="B271">
        <v>312</v>
      </c>
      <c r="C271">
        <v>7040</v>
      </c>
      <c r="D271">
        <v>61.4</v>
      </c>
      <c r="E271">
        <f t="shared" si="8"/>
        <v>404910296.52023166</v>
      </c>
      <c r="F271">
        <f t="shared" si="9"/>
        <v>37.394296807053202</v>
      </c>
      <c r="G271">
        <f>E271*(C271/1000)^3/(3*'Material Data Input'!$B$19*10^6*Output!F271)*1000</f>
        <v>6.2968040233144542</v>
      </c>
      <c r="H271">
        <v>142.208789496945</v>
      </c>
      <c r="I271">
        <v>139.46795654296801</v>
      </c>
      <c r="J271">
        <v>4.5450488105416298E-3</v>
      </c>
      <c r="K271">
        <v>4.3413891689851802E-3</v>
      </c>
      <c r="L271">
        <v>329.27676717360401</v>
      </c>
      <c r="M271">
        <v>353.83098602294899</v>
      </c>
      <c r="N271">
        <v>0.625473915293696</v>
      </c>
      <c r="O271">
        <v>-80983217.567481905</v>
      </c>
      <c r="P271">
        <v>89.489867617849001</v>
      </c>
      <c r="Q271">
        <v>404851416.45488799</v>
      </c>
    </row>
    <row r="272" spans="1:17" x14ac:dyDescent="0.25">
      <c r="A272">
        <v>3530</v>
      </c>
      <c r="B272">
        <v>313</v>
      </c>
      <c r="C272">
        <v>7060</v>
      </c>
      <c r="D272">
        <v>61.6</v>
      </c>
      <c r="E272">
        <f t="shared" si="8"/>
        <v>408682115.27959859</v>
      </c>
      <c r="F272">
        <f t="shared" si="9"/>
        <v>37.832932443280754</v>
      </c>
      <c r="G272">
        <f>E272*(C272/1000)^3/(3*'Material Data Input'!$B$19*10^6*Output!F272)*1000</f>
        <v>6.3354647725023723</v>
      </c>
      <c r="H272">
        <v>144.44716886277999</v>
      </c>
      <c r="I272">
        <v>141.67703247070301</v>
      </c>
      <c r="J272">
        <v>4.5572046656161503E-3</v>
      </c>
      <c r="K272">
        <v>4.35549532994627E-3</v>
      </c>
      <c r="L272">
        <v>330.15513289294699</v>
      </c>
      <c r="M272">
        <v>356.17632293701098</v>
      </c>
      <c r="N272">
        <v>10.249235247963901</v>
      </c>
      <c r="O272">
        <v>-81737589.364756897</v>
      </c>
      <c r="P272">
        <v>633.00990555826502</v>
      </c>
      <c r="Q272">
        <v>408619730.69461799</v>
      </c>
    </row>
    <row r="273" spans="1:17" x14ac:dyDescent="0.25">
      <c r="A273">
        <v>3540</v>
      </c>
      <c r="B273">
        <v>314</v>
      </c>
      <c r="C273">
        <v>7080</v>
      </c>
      <c r="D273">
        <v>61.8</v>
      </c>
      <c r="E273">
        <f t="shared" si="8"/>
        <v>412477239.62990767</v>
      </c>
      <c r="F273">
        <f t="shared" si="9"/>
        <v>38.275411639339843</v>
      </c>
      <c r="G273">
        <f>E273*(C273/1000)^3/(3*'Material Data Input'!$B$19*10^6*Output!F273)*1000</f>
        <v>6.3742433845789552</v>
      </c>
      <c r="H273">
        <v>146.708576958539</v>
      </c>
      <c r="I273">
        <v>143.86007690429599</v>
      </c>
      <c r="J273">
        <v>4.5731274876743503E-3</v>
      </c>
      <c r="K273">
        <v>4.3563976651057601E-3</v>
      </c>
      <c r="L273">
        <v>331.31119142960301</v>
      </c>
      <c r="M273">
        <v>355.390968322753</v>
      </c>
      <c r="N273">
        <v>9.8409761230868701E-3</v>
      </c>
      <c r="O273">
        <v>-82496641.182582095</v>
      </c>
      <c r="P273">
        <v>71.442031615666494</v>
      </c>
      <c r="Q273">
        <v>412414154.682271</v>
      </c>
    </row>
    <row r="274" spans="1:17" x14ac:dyDescent="0.25">
      <c r="A274">
        <v>3560</v>
      </c>
      <c r="B274">
        <v>316</v>
      </c>
      <c r="C274">
        <v>7120</v>
      </c>
      <c r="D274">
        <v>62.2</v>
      </c>
      <c r="E274">
        <f t="shared" si="8"/>
        <v>420137691.61659813</v>
      </c>
      <c r="F274">
        <f t="shared" si="9"/>
        <v>39.171990237766451</v>
      </c>
      <c r="G274">
        <f>E274*(C274/1000)^3/(3*'Material Data Input'!$B$19*10^6*Output!F274)*1000</f>
        <v>6.4521541974262071</v>
      </c>
      <c r="H274">
        <v>151.385656435328</v>
      </c>
      <c r="I274">
        <v>148.41757202148401</v>
      </c>
      <c r="J274">
        <v>4.5918414834886703E-3</v>
      </c>
      <c r="K274">
        <v>4.3815342942252703E-3</v>
      </c>
      <c r="L274">
        <v>332.66673748009902</v>
      </c>
      <c r="M274">
        <v>357.26033020019503</v>
      </c>
      <c r="N274">
        <v>3.1073898589966099E-2</v>
      </c>
      <c r="O274">
        <v>-84028779.068954304</v>
      </c>
      <c r="P274">
        <v>52.352747903307304</v>
      </c>
      <c r="Q274">
        <v>420071405.11265999</v>
      </c>
    </row>
    <row r="275" spans="1:17" x14ac:dyDescent="0.25">
      <c r="A275">
        <v>3570</v>
      </c>
      <c r="B275">
        <v>317</v>
      </c>
      <c r="C275">
        <v>7140</v>
      </c>
      <c r="D275">
        <v>62.4</v>
      </c>
      <c r="E275">
        <f t="shared" si="8"/>
        <v>424003162.50960571</v>
      </c>
      <c r="F275">
        <f t="shared" si="9"/>
        <v>39.62613456560009</v>
      </c>
      <c r="G275">
        <f>E275*(C275/1000)^3/(3*'Material Data Input'!$B$19*10^6*Output!F275)*1000</f>
        <v>6.4912863982107529</v>
      </c>
      <c r="H275">
        <v>153.78393120021201</v>
      </c>
      <c r="I275">
        <v>150.72264099121</v>
      </c>
      <c r="J275">
        <v>4.6015952248126199E-3</v>
      </c>
      <c r="K275">
        <v>4.3904224876314402E-3</v>
      </c>
      <c r="L275">
        <v>333.37401821695101</v>
      </c>
      <c r="M275">
        <v>357.85706329345697</v>
      </c>
      <c r="N275">
        <v>12.1259558819037</v>
      </c>
      <c r="O275">
        <v>-84801881.751739696</v>
      </c>
      <c r="P275">
        <v>0.394712905584583</v>
      </c>
      <c r="Q275">
        <v>423933111.08060998</v>
      </c>
    </row>
    <row r="276" spans="1:17" x14ac:dyDescent="0.25">
      <c r="A276">
        <v>3580</v>
      </c>
      <c r="B276">
        <v>318</v>
      </c>
      <c r="C276">
        <v>7160</v>
      </c>
      <c r="D276">
        <v>62.6</v>
      </c>
      <c r="E276">
        <f t="shared" si="8"/>
        <v>427892225.506805</v>
      </c>
      <c r="F276">
        <f t="shared" si="9"/>
        <v>40.084212304197465</v>
      </c>
      <c r="G276">
        <f>E276*(C276/1000)^3/(3*'Material Data Input'!$B$19*10^6*Output!F276)*1000</f>
        <v>6.5305364619116846</v>
      </c>
      <c r="H276">
        <v>156.26573348286701</v>
      </c>
      <c r="I276">
        <v>153.166580200195</v>
      </c>
      <c r="J276">
        <v>4.6106691006571002E-3</v>
      </c>
      <c r="K276">
        <v>4.4026890536770199E-3</v>
      </c>
      <c r="L276">
        <v>334.02834443028502</v>
      </c>
      <c r="M276">
        <v>359.26020812988202</v>
      </c>
      <c r="N276">
        <v>5.67684376570105</v>
      </c>
      <c r="O276">
        <v>-85579712.681336805</v>
      </c>
      <c r="P276">
        <v>36.370213742164097</v>
      </c>
      <c r="Q276">
        <v>427820202.09436703</v>
      </c>
    </row>
    <row r="277" spans="1:17" x14ac:dyDescent="0.25">
      <c r="A277">
        <v>3590</v>
      </c>
      <c r="B277">
        <v>319</v>
      </c>
      <c r="C277">
        <v>7180</v>
      </c>
      <c r="D277">
        <v>62.8</v>
      </c>
      <c r="E277">
        <f t="shared" si="8"/>
        <v>431804952.23650777</v>
      </c>
      <c r="F277">
        <f t="shared" si="9"/>
        <v>40.546246078350599</v>
      </c>
      <c r="G277">
        <f>E277*(C277/1000)^3/(3*'Material Data Input'!$B$19*10^6*Output!F277)*1000</f>
        <v>6.569904388535738</v>
      </c>
      <c r="H277">
        <v>159.52891816720901</v>
      </c>
      <c r="I277">
        <v>156.28138732910099</v>
      </c>
      <c r="J277">
        <v>4.6254964545369096E-3</v>
      </c>
      <c r="K277">
        <v>4.4075703481212198E-3</v>
      </c>
      <c r="L277">
        <v>335.10604740042402</v>
      </c>
      <c r="M277">
        <v>359.12889862060501</v>
      </c>
      <c r="N277">
        <v>3.8474963637054298</v>
      </c>
      <c r="O277">
        <v>-86362278.686362296</v>
      </c>
      <c r="P277">
        <v>148.37062402685601</v>
      </c>
      <c r="Q277">
        <v>431714157.00260299</v>
      </c>
    </row>
    <row r="278" spans="1:17" x14ac:dyDescent="0.25">
      <c r="A278">
        <v>3600</v>
      </c>
      <c r="B278">
        <v>320</v>
      </c>
      <c r="C278">
        <v>7200</v>
      </c>
      <c r="D278">
        <v>63</v>
      </c>
      <c r="E278">
        <f t="shared" si="8"/>
        <v>435741414.32702768</v>
      </c>
      <c r="F278">
        <f t="shared" si="9"/>
        <v>41.012258577675297</v>
      </c>
      <c r="G278">
        <f>E278*(C278/1000)^3/(3*'Material Data Input'!$B$19*10^6*Output!F278)*1000</f>
        <v>6.6093901780895834</v>
      </c>
      <c r="H278">
        <v>162.227987093819</v>
      </c>
      <c r="I278">
        <v>158.91180419921801</v>
      </c>
      <c r="J278">
        <v>4.6364767476916296E-3</v>
      </c>
      <c r="K278">
        <v>4.4207327300682603E-3</v>
      </c>
      <c r="L278">
        <v>335.90173302033901</v>
      </c>
      <c r="M278">
        <v>360.45033264160099</v>
      </c>
      <c r="N278">
        <v>3.6907073088514097E-2</v>
      </c>
      <c r="O278">
        <v>-87149584.705123007</v>
      </c>
      <c r="P278">
        <v>69.799151252333104</v>
      </c>
      <c r="Q278">
        <v>435646350.37929201</v>
      </c>
    </row>
    <row r="279" spans="1:17" x14ac:dyDescent="0.25">
      <c r="A279">
        <v>3610</v>
      </c>
      <c r="B279">
        <v>321</v>
      </c>
      <c r="C279">
        <v>7220</v>
      </c>
      <c r="D279">
        <v>63.2</v>
      </c>
      <c r="E279">
        <f t="shared" si="8"/>
        <v>439701683.40667516</v>
      </c>
      <c r="F279">
        <f t="shared" si="9"/>
        <v>41.482272556610717</v>
      </c>
      <c r="G279">
        <f>E279*(C279/1000)^3/(3*'Material Data Input'!$B$19*10^6*Output!F279)*1000</f>
        <v>6.6489938305798093</v>
      </c>
      <c r="H279">
        <v>164.965819194853</v>
      </c>
      <c r="I279">
        <v>161.58737182617099</v>
      </c>
      <c r="J279">
        <v>4.6470123343169602E-3</v>
      </c>
      <c r="K279">
        <v>4.4342019828036401E-3</v>
      </c>
      <c r="L279">
        <v>336.66138080748101</v>
      </c>
      <c r="M279">
        <v>361.65681457519503</v>
      </c>
      <c r="N279">
        <v>4.3924387098741101E-2</v>
      </c>
      <c r="O279">
        <v>-87941654.555831805</v>
      </c>
      <c r="P279">
        <v>71.734835833194595</v>
      </c>
      <c r="Q279">
        <v>439602278.64320898</v>
      </c>
    </row>
    <row r="280" spans="1:17" x14ac:dyDescent="0.25">
      <c r="A280">
        <v>3620</v>
      </c>
      <c r="B280">
        <v>322</v>
      </c>
      <c r="C280">
        <v>7240</v>
      </c>
      <c r="D280">
        <v>63.4</v>
      </c>
      <c r="E280">
        <f t="shared" si="8"/>
        <v>443685831.10376495</v>
      </c>
      <c r="F280">
        <f t="shared" si="9"/>
        <v>41.956310834420087</v>
      </c>
      <c r="G280">
        <f>E280*(C280/1000)^3/(3*'Material Data Input'!$B$19*10^6*Output!F280)*1000</f>
        <v>6.6887153460129287</v>
      </c>
      <c r="H280">
        <v>167.85625821027401</v>
      </c>
      <c r="I280">
        <v>164.38529968261699</v>
      </c>
      <c r="J280">
        <v>4.6579875051975198E-3</v>
      </c>
      <c r="K280">
        <v>4.4443986844271404E-3</v>
      </c>
      <c r="L280">
        <v>337.45713221351002</v>
      </c>
      <c r="M280">
        <v>362.68654632568303</v>
      </c>
      <c r="N280">
        <v>1.5495868538164299</v>
      </c>
      <c r="O280">
        <v>-88738502.653029293</v>
      </c>
      <c r="P280">
        <v>74.323747790283903</v>
      </c>
      <c r="Q280">
        <v>443582896.78540099</v>
      </c>
    </row>
    <row r="281" spans="1:17" x14ac:dyDescent="0.25">
      <c r="A281">
        <v>3640</v>
      </c>
      <c r="B281">
        <v>324</v>
      </c>
      <c r="C281">
        <v>7280</v>
      </c>
      <c r="D281">
        <v>63.8</v>
      </c>
      <c r="E281">
        <f t="shared" si="8"/>
        <v>451726048.86351895</v>
      </c>
      <c r="F281">
        <f t="shared" si="9"/>
        <v>42.91655188783033</v>
      </c>
      <c r="G281">
        <f>E281*(C281/1000)^3/(3*'Material Data Input'!$B$19*10^6*Output!F281)*1000</f>
        <v>6.7685119657335644</v>
      </c>
      <c r="H281">
        <v>173.764515647949</v>
      </c>
      <c r="I281">
        <v>170.06884765625</v>
      </c>
      <c r="J281">
        <v>4.6827150508761397E-3</v>
      </c>
      <c r="K281">
        <v>4.46435040794312E-3</v>
      </c>
      <c r="L281">
        <v>339.25296821595799</v>
      </c>
      <c r="M281">
        <v>364.357765197753</v>
      </c>
      <c r="N281">
        <v>0.14984072834704401</v>
      </c>
      <c r="O281">
        <v>-90346601.179859594</v>
      </c>
      <c r="P281">
        <v>90.097160802488304</v>
      </c>
      <c r="Q281">
        <v>451616343.82602102</v>
      </c>
    </row>
    <row r="282" spans="1:17" x14ac:dyDescent="0.25">
      <c r="A282">
        <v>3650</v>
      </c>
      <c r="B282">
        <v>325</v>
      </c>
      <c r="C282">
        <v>7300</v>
      </c>
      <c r="D282">
        <v>64</v>
      </c>
      <c r="E282">
        <f t="shared" si="8"/>
        <v>455782262.18280697</v>
      </c>
      <c r="F282">
        <f t="shared" si="9"/>
        <v>43.402800626075155</v>
      </c>
      <c r="G282">
        <f>E282*(C282/1000)^3/(3*'Material Data Input'!$B$19*10^6*Output!F282)*1000</f>
        <v>6.8085870700337576</v>
      </c>
      <c r="H282">
        <v>176.929847167329</v>
      </c>
      <c r="I282">
        <v>173.12968444824199</v>
      </c>
      <c r="J282">
        <v>4.6947863884270096E-3</v>
      </c>
      <c r="K282">
        <v>4.4735858682542996E-3</v>
      </c>
      <c r="L282">
        <v>340.12705827255201</v>
      </c>
      <c r="M282">
        <v>365.41208648681601</v>
      </c>
      <c r="N282">
        <v>0.158910277130416</v>
      </c>
      <c r="O282">
        <v>-91157848.492731601</v>
      </c>
      <c r="P282">
        <v>92.076628748043703</v>
      </c>
      <c r="Q282">
        <v>455666179.379686</v>
      </c>
    </row>
    <row r="283" spans="1:17" x14ac:dyDescent="0.25">
      <c r="A283">
        <v>3670</v>
      </c>
      <c r="B283">
        <v>327</v>
      </c>
      <c r="C283">
        <v>7340</v>
      </c>
      <c r="D283">
        <v>64.400000000000006</v>
      </c>
      <c r="E283">
        <f t="shared" si="8"/>
        <v>463967255.84177154</v>
      </c>
      <c r="F283">
        <f t="shared" si="9"/>
        <v>44.387669918431961</v>
      </c>
      <c r="G283">
        <f>E283*(C283/1000)^3/(3*'Material Data Input'!$B$19*10^6*Output!F283)*1000</f>
        <v>6.8890908675450584</v>
      </c>
      <c r="H283">
        <v>183.45797802417701</v>
      </c>
      <c r="I283">
        <v>179.45256042480401</v>
      </c>
      <c r="J283">
        <v>4.71958145499229E-3</v>
      </c>
      <c r="K283">
        <v>4.4996162177994804E-3</v>
      </c>
      <c r="L283">
        <v>341.92066511509103</v>
      </c>
      <c r="M283">
        <v>366.88451385498001</v>
      </c>
      <c r="N283">
        <v>12.9442328019977</v>
      </c>
      <c r="O283">
        <v>-92794902.344659194</v>
      </c>
      <c r="P283">
        <v>9.3792832733925007</v>
      </c>
      <c r="Q283">
        <v>463844514.186441</v>
      </c>
    </row>
    <row r="284" spans="1:17" x14ac:dyDescent="0.25">
      <c r="A284">
        <v>3680</v>
      </c>
      <c r="B284">
        <v>328</v>
      </c>
      <c r="C284">
        <v>7360</v>
      </c>
      <c r="D284">
        <v>64.599999999999994</v>
      </c>
      <c r="E284">
        <f t="shared" si="8"/>
        <v>468096179.43807226</v>
      </c>
      <c r="F284">
        <f t="shared" si="9"/>
        <v>44.886336824129671</v>
      </c>
      <c r="G284">
        <f>E284*(C284/1000)^3/(3*'Material Data Input'!$B$19*10^6*Output!F284)*1000</f>
        <v>6.9295195607684299</v>
      </c>
      <c r="H284">
        <v>186.871058938451</v>
      </c>
      <c r="I284">
        <v>182.74105834960901</v>
      </c>
      <c r="J284">
        <v>4.73686074838042E-3</v>
      </c>
      <c r="K284">
        <v>4.5057914685457902E-3</v>
      </c>
      <c r="L284">
        <v>343.17833247672502</v>
      </c>
      <c r="M284">
        <v>369.81462860107399</v>
      </c>
      <c r="N284">
        <v>2.9909867247624702E-2</v>
      </c>
      <c r="O284">
        <v>-93620699.704115704</v>
      </c>
      <c r="P284">
        <v>109.755094084113</v>
      </c>
      <c r="Q284">
        <v>467966659.91199601</v>
      </c>
    </row>
    <row r="285" spans="1:17" x14ac:dyDescent="0.25">
      <c r="A285">
        <v>3690</v>
      </c>
      <c r="B285">
        <v>329</v>
      </c>
      <c r="C285">
        <v>7380</v>
      </c>
      <c r="D285">
        <v>64.8</v>
      </c>
      <c r="E285">
        <f t="shared" si="8"/>
        <v>472249483.05000138</v>
      </c>
      <c r="F285">
        <f t="shared" si="9"/>
        <v>45.3891895786034</v>
      </c>
      <c r="G285">
        <f>E285*(C285/1000)^3/(3*'Material Data Input'!$B$19*10^6*Output!F285)*1000</f>
        <v>6.9700661169783524</v>
      </c>
      <c r="H285">
        <v>190.23324219857099</v>
      </c>
      <c r="I285">
        <v>185.98776245117099</v>
      </c>
      <c r="J285">
        <v>4.74925222806632E-3</v>
      </c>
      <c r="K285">
        <v>4.5206643408164304E-3</v>
      </c>
      <c r="L285">
        <v>344.07125148339401</v>
      </c>
      <c r="M285">
        <v>369.973052978515</v>
      </c>
      <c r="N285">
        <v>3.2729569874463702</v>
      </c>
      <c r="O285">
        <v>-94451392.121981204</v>
      </c>
      <c r="P285">
        <v>307.58735092389099</v>
      </c>
      <c r="Q285">
        <v>472116412.55789697</v>
      </c>
    </row>
    <row r="286" spans="1:17" x14ac:dyDescent="0.25">
      <c r="A286">
        <v>3700</v>
      </c>
      <c r="B286">
        <v>330</v>
      </c>
      <c r="C286">
        <v>7400</v>
      </c>
      <c r="D286">
        <v>65</v>
      </c>
      <c r="E286">
        <f t="shared" si="8"/>
        <v>476427238.30587244</v>
      </c>
      <c r="F286">
        <f t="shared" si="9"/>
        <v>45.896251519705231</v>
      </c>
      <c r="G286">
        <f>E286*(C286/1000)^3/(3*'Material Data Input'!$B$19*10^6*Output!F286)*1000</f>
        <v>7.0107305361807892</v>
      </c>
      <c r="H286">
        <v>193.84705149388799</v>
      </c>
      <c r="I286">
        <v>189.461990356445</v>
      </c>
      <c r="J286">
        <v>4.7642958816140803E-3</v>
      </c>
      <c r="K286">
        <v>4.5347505947574904E-3</v>
      </c>
      <c r="L286">
        <v>345.161475595941</v>
      </c>
      <c r="M286">
        <v>370.88915252685501</v>
      </c>
      <c r="N286">
        <v>0.21549396324553499</v>
      </c>
      <c r="O286">
        <v>-95286965.065134302</v>
      </c>
      <c r="P286">
        <v>113.115259774818</v>
      </c>
      <c r="Q286">
        <v>476266501.84026498</v>
      </c>
    </row>
    <row r="287" spans="1:17" x14ac:dyDescent="0.25">
      <c r="A287">
        <v>3710</v>
      </c>
      <c r="B287">
        <v>331</v>
      </c>
      <c r="C287">
        <v>7420</v>
      </c>
      <c r="D287">
        <v>65.2</v>
      </c>
      <c r="E287">
        <f t="shared" si="8"/>
        <v>480629516.83399719</v>
      </c>
      <c r="F287">
        <f t="shared" si="9"/>
        <v>46.407546050110646</v>
      </c>
      <c r="G287">
        <f>E287*(C287/1000)^3/(3*'Material Data Input'!$B$19*10^6*Output!F287)*1000</f>
        <v>7.0515128183816476</v>
      </c>
      <c r="H287">
        <v>197.58984361656201</v>
      </c>
      <c r="I287">
        <v>193.16256713867099</v>
      </c>
      <c r="J287">
        <v>4.7788075171411003E-3</v>
      </c>
      <c r="K287">
        <v>4.5437868684530197E-3</v>
      </c>
      <c r="L287">
        <v>346.21230338685598</v>
      </c>
      <c r="M287">
        <v>371.99292755126902</v>
      </c>
      <c r="N287">
        <v>0.221103476083953</v>
      </c>
      <c r="O287">
        <v>-96127442.366767406</v>
      </c>
      <c r="P287">
        <v>131.61083081793501</v>
      </c>
      <c r="Q287">
        <v>480460933.786143</v>
      </c>
    </row>
    <row r="288" spans="1:17" x14ac:dyDescent="0.25">
      <c r="A288">
        <v>3730</v>
      </c>
      <c r="B288">
        <v>333</v>
      </c>
      <c r="C288">
        <v>7460</v>
      </c>
      <c r="D288">
        <v>65.599999999999994</v>
      </c>
      <c r="E288">
        <f t="shared" si="8"/>
        <v>489107930.22025907</v>
      </c>
      <c r="F288">
        <f t="shared" si="9"/>
        <v>47.442926813652868</v>
      </c>
      <c r="G288">
        <f>E288*(C288/1000)^3/(3*'Material Data Input'!$B$19*10^6*Output!F288)*1000</f>
        <v>7.1334309718019053</v>
      </c>
      <c r="H288">
        <v>205.36367754245001</v>
      </c>
      <c r="I288">
        <v>200.84948730468699</v>
      </c>
      <c r="J288">
        <v>4.8103167209774204E-3</v>
      </c>
      <c r="K288">
        <v>4.5698321191593996E-3</v>
      </c>
      <c r="L288">
        <v>348.495913735589</v>
      </c>
      <c r="M288">
        <v>373.76908111572197</v>
      </c>
      <c r="N288">
        <v>5.6657391687622198E-3</v>
      </c>
      <c r="O288">
        <v>-97823170.054666907</v>
      </c>
      <c r="P288">
        <v>169.12317088115699</v>
      </c>
      <c r="Q288">
        <v>488922928.44367802</v>
      </c>
    </row>
    <row r="289" spans="1:17" x14ac:dyDescent="0.25">
      <c r="A289">
        <v>3740</v>
      </c>
      <c r="B289">
        <v>334</v>
      </c>
      <c r="C289">
        <v>7480</v>
      </c>
      <c r="D289">
        <v>65.8</v>
      </c>
      <c r="E289">
        <f t="shared" si="8"/>
        <v>493384208.3350206</v>
      </c>
      <c r="F289">
        <f t="shared" si="9"/>
        <v>47.967060176258897</v>
      </c>
      <c r="G289">
        <f>E289*(C289/1000)^3/(3*'Material Data Input'!$B$19*10^6*Output!F289)*1000</f>
        <v>7.1745668430327934</v>
      </c>
      <c r="H289">
        <v>209.53826518845599</v>
      </c>
      <c r="I289">
        <v>204.98036193847599</v>
      </c>
      <c r="J289">
        <v>4.8224648926407099E-3</v>
      </c>
      <c r="K289">
        <v>4.5816585188731499E-3</v>
      </c>
      <c r="L289">
        <v>349.37657951089898</v>
      </c>
      <c r="M289">
        <v>374.68850708007801</v>
      </c>
      <c r="N289">
        <v>7.0152688054804402E-2</v>
      </c>
      <c r="O289">
        <v>-98678451.263203606</v>
      </c>
      <c r="P289">
        <v>192.04176596053301</v>
      </c>
      <c r="Q289">
        <v>493190444.69074601</v>
      </c>
    </row>
    <row r="290" spans="1:17" x14ac:dyDescent="0.25">
      <c r="A290">
        <v>3750</v>
      </c>
      <c r="B290">
        <v>335</v>
      </c>
      <c r="C290">
        <v>7500</v>
      </c>
      <c r="D290">
        <v>66</v>
      </c>
      <c r="E290">
        <f t="shared" si="8"/>
        <v>497685296.235286</v>
      </c>
      <c r="F290">
        <f t="shared" si="9"/>
        <v>48.495520387107064</v>
      </c>
      <c r="G290">
        <f>E290*(C290/1000)^3/(3*'Material Data Input'!$B$19*10^6*Output!F290)*1000</f>
        <v>7.2158205772850845</v>
      </c>
      <c r="H290">
        <v>213.82667323644901</v>
      </c>
      <c r="I290">
        <v>209.22935485839801</v>
      </c>
      <c r="J290">
        <v>4.8351767472922802E-3</v>
      </c>
      <c r="K290">
        <v>4.5967623591423E-3</v>
      </c>
      <c r="L290">
        <v>350.29739379548101</v>
      </c>
      <c r="M290">
        <v>375.86629486083899</v>
      </c>
      <c r="N290">
        <v>0.119310331698216</v>
      </c>
      <c r="O290">
        <v>-99538690.402586401</v>
      </c>
      <c r="P290">
        <v>216.10509363986699</v>
      </c>
      <c r="Q290">
        <v>497482339.10610402</v>
      </c>
    </row>
    <row r="291" spans="1:17" x14ac:dyDescent="0.25">
      <c r="A291">
        <v>3780</v>
      </c>
      <c r="B291">
        <v>338</v>
      </c>
      <c r="C291">
        <v>7560</v>
      </c>
      <c r="D291">
        <v>66.599999999999994</v>
      </c>
      <c r="E291">
        <f t="shared" si="8"/>
        <v>510738134.93223071</v>
      </c>
      <c r="F291">
        <f t="shared" si="9"/>
        <v>50.107099701159669</v>
      </c>
      <c r="G291">
        <f>E291*(C291/1000)^3/(3*'Material Data Input'!$B$19*10^6*Output!F291)*1000</f>
        <v>7.3402889582259778</v>
      </c>
      <c r="H291">
        <v>227.786768056152</v>
      </c>
      <c r="I291">
        <v>223.065170288085</v>
      </c>
      <c r="J291">
        <v>4.8750175628811104E-3</v>
      </c>
      <c r="K291">
        <v>4.6303672716021503E-3</v>
      </c>
      <c r="L291">
        <v>353.18370084742202</v>
      </c>
      <c r="M291">
        <v>378.71217346191401</v>
      </c>
      <c r="N291">
        <v>0.13764909988822099</v>
      </c>
      <c r="O291">
        <v>-102149329.174959</v>
      </c>
      <c r="P291">
        <v>316.617567672223</v>
      </c>
      <c r="Q291">
        <v>510505752.49996501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39"/>
  <sheetViews>
    <sheetView workbookViewId="0">
      <selection activeCell="A2" sqref="A2:E139"/>
    </sheetView>
  </sheetViews>
  <sheetFormatPr defaultRowHeight="15" x14ac:dyDescent="0.25"/>
  <cols>
    <col min="1" max="1" width="15" customWidth="1"/>
    <col min="2" max="2" width="12.85546875" customWidth="1"/>
    <col min="3" max="3" width="21.42578125" customWidth="1"/>
    <col min="4" max="4" width="13.42578125" customWidth="1"/>
    <col min="5" max="5" width="17" customWidth="1"/>
    <col min="6" max="6" width="21" customWidth="1"/>
    <col min="7" max="7" width="23.28515625" customWidth="1"/>
    <col min="8" max="8" width="23.5703125" customWidth="1"/>
    <col min="9" max="9" width="24" customWidth="1"/>
    <col min="10" max="10" width="16.28515625" customWidth="1"/>
    <col min="11" max="11" width="16.5703125" customWidth="1"/>
  </cols>
  <sheetData>
    <row r="1" spans="1:11" x14ac:dyDescent="0.25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</row>
    <row r="2" spans="1:11" x14ac:dyDescent="0.25">
      <c r="A2">
        <v>100</v>
      </c>
      <c r="B2">
        <v>1</v>
      </c>
      <c r="C2">
        <v>10</v>
      </c>
      <c r="D2">
        <v>100</v>
      </c>
      <c r="E2">
        <v>-1</v>
      </c>
      <c r="F2">
        <v>3.6848981399089098E-3</v>
      </c>
      <c r="I2">
        <v>0.16722403562244201</v>
      </c>
      <c r="J2">
        <v>144.97415646109201</v>
      </c>
      <c r="K2">
        <v>2.0010236185043998E-3</v>
      </c>
    </row>
    <row r="3" spans="1:11" x14ac:dyDescent="0.25">
      <c r="A3">
        <v>105</v>
      </c>
      <c r="B3">
        <v>1.5</v>
      </c>
      <c r="C3">
        <v>10.199999999999999</v>
      </c>
      <c r="D3">
        <v>120</v>
      </c>
      <c r="E3">
        <v>-1.2</v>
      </c>
      <c r="F3">
        <v>2.6587767060845999E-3</v>
      </c>
      <c r="I3">
        <v>0.11625804947506101</v>
      </c>
      <c r="J3">
        <v>113.977245208686</v>
      </c>
      <c r="K3">
        <v>1.57318485435098E-3</v>
      </c>
    </row>
    <row r="4" spans="1:11" x14ac:dyDescent="0.25">
      <c r="A4">
        <v>110</v>
      </c>
      <c r="B4">
        <v>2</v>
      </c>
      <c r="C4">
        <v>10.4</v>
      </c>
      <c r="D4">
        <v>140</v>
      </c>
      <c r="E4">
        <v>-1.4</v>
      </c>
      <c r="F4">
        <v>2.1128659136593298E-3</v>
      </c>
      <c r="I4">
        <v>9.0902555849946096E-2</v>
      </c>
      <c r="J4">
        <v>95.127236918763202</v>
      </c>
      <c r="K4">
        <v>1.3130053412169201E-3</v>
      </c>
    </row>
    <row r="5" spans="1:11" x14ac:dyDescent="0.25">
      <c r="A5">
        <v>115</v>
      </c>
      <c r="B5">
        <v>2.5</v>
      </c>
      <c r="C5">
        <v>10.6</v>
      </c>
      <c r="D5">
        <v>160</v>
      </c>
      <c r="E5">
        <v>-1.6</v>
      </c>
      <c r="F5">
        <v>1.84814969543367E-3</v>
      </c>
      <c r="I5">
        <v>7.7090480338758399E-2</v>
      </c>
      <c r="J5">
        <v>83.919538555738598</v>
      </c>
      <c r="K5">
        <v>1.1583096347749201E-3</v>
      </c>
    </row>
    <row r="6" spans="1:11" x14ac:dyDescent="0.25">
      <c r="A6">
        <v>120</v>
      </c>
      <c r="B6">
        <v>3</v>
      </c>
      <c r="C6">
        <v>10.8</v>
      </c>
      <c r="D6">
        <v>180</v>
      </c>
      <c r="E6">
        <v>-1.8</v>
      </c>
      <c r="F6">
        <v>1.3931123539805399E-3</v>
      </c>
      <c r="I6">
        <v>6.8317789592754405E-2</v>
      </c>
      <c r="J6">
        <v>92.101572919282205</v>
      </c>
      <c r="K6">
        <v>1.2712432071566499E-3</v>
      </c>
    </row>
    <row r="7" spans="1:11" x14ac:dyDescent="0.25">
      <c r="A7">
        <v>125</v>
      </c>
      <c r="B7">
        <v>3.5</v>
      </c>
      <c r="C7">
        <v>11</v>
      </c>
      <c r="D7">
        <v>200</v>
      </c>
      <c r="E7">
        <v>-2</v>
      </c>
      <c r="F7">
        <v>1.3515420723706399E-3</v>
      </c>
      <c r="I7">
        <v>6.4138870140028698E-2</v>
      </c>
      <c r="J7">
        <v>86.755870846592998</v>
      </c>
      <c r="K7">
        <v>1.1974585941061299E-3</v>
      </c>
    </row>
    <row r="8" spans="1:11" x14ac:dyDescent="0.25">
      <c r="A8">
        <v>130</v>
      </c>
      <c r="B8">
        <v>4</v>
      </c>
      <c r="C8">
        <v>11.2</v>
      </c>
      <c r="D8">
        <v>220</v>
      </c>
      <c r="E8">
        <v>-2.2000000000000002</v>
      </c>
      <c r="F8">
        <v>1.3547237031161701E-3</v>
      </c>
      <c r="I8">
        <v>6.2149495394040501E-2</v>
      </c>
      <c r="J8">
        <v>83.620924779633896</v>
      </c>
      <c r="K8">
        <v>1.1541880667209599E-3</v>
      </c>
    </row>
    <row r="9" spans="1:11" x14ac:dyDescent="0.25">
      <c r="A9">
        <v>135</v>
      </c>
      <c r="B9">
        <v>4.5</v>
      </c>
      <c r="C9">
        <v>11.4</v>
      </c>
      <c r="D9">
        <v>240</v>
      </c>
      <c r="E9">
        <v>-2.4</v>
      </c>
      <c r="F9">
        <v>1.3307835906743999E-3</v>
      </c>
      <c r="I9">
        <v>6.1465000661029397E-2</v>
      </c>
      <c r="J9">
        <v>81.671556376612997</v>
      </c>
      <c r="K9">
        <v>1.1272816918790299E-3</v>
      </c>
    </row>
    <row r="10" spans="1:11" x14ac:dyDescent="0.25">
      <c r="A10">
        <v>140</v>
      </c>
      <c r="B10">
        <v>5</v>
      </c>
      <c r="C10">
        <v>11.6</v>
      </c>
      <c r="D10">
        <v>260</v>
      </c>
      <c r="E10">
        <v>-2.6</v>
      </c>
      <c r="F10">
        <v>1.81963422801345E-3</v>
      </c>
      <c r="I10">
        <v>7.0011461231283101E-2</v>
      </c>
      <c r="J10">
        <v>89.844476455371407</v>
      </c>
      <c r="K10">
        <v>1.2400894192978701E-3</v>
      </c>
    </row>
    <row r="11" spans="1:11" x14ac:dyDescent="0.25">
      <c r="A11">
        <v>145</v>
      </c>
      <c r="B11">
        <v>5.5</v>
      </c>
      <c r="C11">
        <v>11.8</v>
      </c>
      <c r="D11">
        <v>280</v>
      </c>
      <c r="E11">
        <v>-2.8</v>
      </c>
      <c r="F11">
        <v>1.89260637853294E-3</v>
      </c>
      <c r="I11">
        <v>7.1278681586585999E-2</v>
      </c>
      <c r="J11">
        <v>89.778258876348502</v>
      </c>
      <c r="K11">
        <v>1.2391754426062101E-3</v>
      </c>
    </row>
    <row r="12" spans="1:11" x14ac:dyDescent="0.25">
      <c r="A12">
        <v>150</v>
      </c>
      <c r="B12">
        <v>6</v>
      </c>
      <c r="C12">
        <v>12</v>
      </c>
      <c r="D12">
        <v>300</v>
      </c>
      <c r="E12">
        <v>-3</v>
      </c>
      <c r="F12">
        <v>1.9917825702577799E-3</v>
      </c>
      <c r="I12">
        <v>7.3279602595631696E-2</v>
      </c>
      <c r="J12">
        <v>90.206289292989496</v>
      </c>
      <c r="K12">
        <v>1.2450832873582801E-3</v>
      </c>
    </row>
    <row r="13" spans="1:11" x14ac:dyDescent="0.25">
      <c r="A13">
        <v>155</v>
      </c>
      <c r="B13">
        <v>6.5</v>
      </c>
      <c r="C13">
        <v>12.2</v>
      </c>
      <c r="D13">
        <v>320</v>
      </c>
      <c r="E13">
        <v>-3.2</v>
      </c>
      <c r="F13">
        <v>2.1987000945955502E-3</v>
      </c>
      <c r="I13">
        <v>7.4386422381365905E-2</v>
      </c>
      <c r="J13">
        <v>97.8200544530484</v>
      </c>
      <c r="K13">
        <v>1.35017337743192E-3</v>
      </c>
    </row>
    <row r="14" spans="1:11" x14ac:dyDescent="0.25">
      <c r="A14">
        <v>160</v>
      </c>
      <c r="B14">
        <v>7</v>
      </c>
      <c r="C14">
        <v>12.4</v>
      </c>
      <c r="D14">
        <v>340</v>
      </c>
      <c r="E14">
        <v>-3.4</v>
      </c>
      <c r="F14">
        <v>2.33075721189379E-3</v>
      </c>
      <c r="I14">
        <v>7.7508147408138398E-2</v>
      </c>
      <c r="J14">
        <v>99.354416003154597</v>
      </c>
      <c r="K14">
        <v>1.37135153636336E-3</v>
      </c>
    </row>
    <row r="15" spans="1:11" x14ac:dyDescent="0.25">
      <c r="A15">
        <v>165</v>
      </c>
      <c r="B15">
        <v>7.5</v>
      </c>
      <c r="C15">
        <v>12.6</v>
      </c>
      <c r="D15">
        <v>360</v>
      </c>
      <c r="E15">
        <v>-3.6</v>
      </c>
      <c r="F15">
        <v>2.4796230718493401E-3</v>
      </c>
      <c r="I15">
        <v>8.1164685842791906E-2</v>
      </c>
      <c r="J15">
        <v>101.137358927401</v>
      </c>
      <c r="K15">
        <v>1.3959608040750001E-3</v>
      </c>
    </row>
    <row r="16" spans="1:11" x14ac:dyDescent="0.25">
      <c r="A16">
        <v>170</v>
      </c>
      <c r="B16">
        <v>8</v>
      </c>
      <c r="C16">
        <v>12.8</v>
      </c>
      <c r="D16">
        <v>380</v>
      </c>
      <c r="E16">
        <v>-3.8</v>
      </c>
      <c r="F16">
        <v>2.5407345965504599E-3</v>
      </c>
      <c r="I16">
        <v>9.0039818588126305E-2</v>
      </c>
      <c r="J16">
        <v>108.472312484395</v>
      </c>
      <c r="K16">
        <v>1.4972023200243701E-3</v>
      </c>
    </row>
    <row r="17" spans="1:11" x14ac:dyDescent="0.25">
      <c r="A17">
        <v>175</v>
      </c>
      <c r="B17">
        <v>8.5</v>
      </c>
      <c r="C17">
        <v>13</v>
      </c>
      <c r="D17">
        <v>400</v>
      </c>
      <c r="E17">
        <v>-4</v>
      </c>
      <c r="F17">
        <v>2.7119815349578801E-3</v>
      </c>
      <c r="I17">
        <v>9.48242485841823E-2</v>
      </c>
      <c r="J17">
        <v>110.97557842354</v>
      </c>
      <c r="K17">
        <v>1.5317540382966399E-3</v>
      </c>
    </row>
    <row r="18" spans="1:11" x14ac:dyDescent="0.25">
      <c r="A18">
        <v>180</v>
      </c>
      <c r="B18">
        <v>9</v>
      </c>
      <c r="C18">
        <v>13.2</v>
      </c>
      <c r="D18">
        <v>420</v>
      </c>
      <c r="E18">
        <v>-4.2</v>
      </c>
      <c r="F18">
        <v>2.9073946643620699E-3</v>
      </c>
      <c r="I18">
        <v>0.10008552852394</v>
      </c>
      <c r="J18">
        <v>113.72559465696</v>
      </c>
      <c r="K18">
        <v>1.5697113703936299E-3</v>
      </c>
    </row>
    <row r="19" spans="1:11" x14ac:dyDescent="0.25">
      <c r="A19">
        <v>185</v>
      </c>
      <c r="B19">
        <v>9.5</v>
      </c>
      <c r="C19">
        <v>13.4</v>
      </c>
      <c r="D19">
        <v>440</v>
      </c>
      <c r="E19">
        <v>-4.4000000000000004</v>
      </c>
      <c r="F19">
        <v>3.10907303355634E-3</v>
      </c>
      <c r="I19">
        <v>0.10419024768877</v>
      </c>
      <c r="J19">
        <v>121.434250996549</v>
      </c>
      <c r="K19">
        <v>1.67611113283783E-3</v>
      </c>
    </row>
    <row r="20" spans="1:11" x14ac:dyDescent="0.25">
      <c r="A20">
        <v>190</v>
      </c>
      <c r="B20">
        <v>10</v>
      </c>
      <c r="C20">
        <v>13.6</v>
      </c>
      <c r="D20">
        <v>460</v>
      </c>
      <c r="E20">
        <v>-4.5999999999999996</v>
      </c>
      <c r="F20">
        <v>3.3397881779819701E-3</v>
      </c>
      <c r="I20">
        <v>0.110279611531564</v>
      </c>
      <c r="J20">
        <v>124.317374451736</v>
      </c>
      <c r="K20">
        <v>1.71590584795922E-3</v>
      </c>
    </row>
    <row r="21" spans="1:11" x14ac:dyDescent="0.25">
      <c r="A21">
        <v>195</v>
      </c>
      <c r="B21">
        <v>10.5</v>
      </c>
      <c r="C21">
        <v>13.8</v>
      </c>
      <c r="D21">
        <v>480</v>
      </c>
      <c r="E21">
        <v>-4.8</v>
      </c>
      <c r="F21">
        <v>3.6118756979703899E-3</v>
      </c>
      <c r="I21">
        <v>0.116853635177708</v>
      </c>
      <c r="J21">
        <v>127.90477252929701</v>
      </c>
      <c r="K21">
        <v>1.76542135886847E-3</v>
      </c>
    </row>
    <row r="22" spans="1:11" x14ac:dyDescent="0.25">
      <c r="A22">
        <v>200</v>
      </c>
      <c r="B22">
        <v>11</v>
      </c>
      <c r="C22">
        <v>14</v>
      </c>
      <c r="D22">
        <v>500</v>
      </c>
      <c r="E22">
        <v>-5</v>
      </c>
      <c r="F22">
        <v>4.0698503144085399E-3</v>
      </c>
      <c r="I22">
        <v>0.127701890485867</v>
      </c>
      <c r="J22">
        <v>135.82980265056099</v>
      </c>
      <c r="K22">
        <v>1.87480740714818E-3</v>
      </c>
    </row>
    <row r="23" spans="1:11" x14ac:dyDescent="0.25">
      <c r="A23">
        <v>205</v>
      </c>
      <c r="B23">
        <v>11.5</v>
      </c>
      <c r="C23">
        <v>14.2</v>
      </c>
      <c r="D23">
        <v>520</v>
      </c>
      <c r="E23">
        <v>-5.2</v>
      </c>
      <c r="F23">
        <v>4.3772603385150398E-3</v>
      </c>
      <c r="I23">
        <v>0.13543026509790501</v>
      </c>
      <c r="J23">
        <v>139.45103145964799</v>
      </c>
      <c r="K23">
        <v>1.9247899763286101E-3</v>
      </c>
    </row>
    <row r="24" spans="1:11" x14ac:dyDescent="0.25">
      <c r="A24">
        <v>210</v>
      </c>
      <c r="B24">
        <v>12</v>
      </c>
      <c r="C24">
        <v>14.4</v>
      </c>
      <c r="D24">
        <v>540</v>
      </c>
      <c r="E24">
        <v>-5.4</v>
      </c>
      <c r="F24">
        <v>4.6887868084013401E-3</v>
      </c>
      <c r="I24">
        <v>0.141986833000073</v>
      </c>
      <c r="J24">
        <v>147.53864915131899</v>
      </c>
      <c r="K24">
        <v>2.0364203955978099E-3</v>
      </c>
    </row>
    <row r="25" spans="1:11" x14ac:dyDescent="0.25">
      <c r="A25">
        <v>215</v>
      </c>
      <c r="B25">
        <v>12.5</v>
      </c>
      <c r="C25">
        <v>14.6</v>
      </c>
      <c r="D25">
        <v>560</v>
      </c>
      <c r="E25">
        <v>-5.6</v>
      </c>
      <c r="F25">
        <v>5.0303768366575198E-3</v>
      </c>
      <c r="I25">
        <v>0.15060260598486699</v>
      </c>
      <c r="J25">
        <v>151.543003721758</v>
      </c>
      <c r="K25">
        <v>2.09169113077223E-3</v>
      </c>
    </row>
    <row r="26" spans="1:11" x14ac:dyDescent="0.25">
      <c r="A26">
        <v>220</v>
      </c>
      <c r="B26">
        <v>13</v>
      </c>
      <c r="C26">
        <v>14.8</v>
      </c>
      <c r="D26">
        <v>580</v>
      </c>
      <c r="E26">
        <v>-5.8</v>
      </c>
      <c r="F26">
        <v>5.4028164595365498E-3</v>
      </c>
      <c r="I26">
        <v>0.159754092288246</v>
      </c>
      <c r="J26">
        <v>156.02518663252701</v>
      </c>
      <c r="K26">
        <v>2.1535567939281399E-3</v>
      </c>
    </row>
    <row r="27" spans="1:11" x14ac:dyDescent="0.25">
      <c r="A27">
        <v>225</v>
      </c>
      <c r="B27">
        <v>13.5</v>
      </c>
      <c r="C27">
        <v>15</v>
      </c>
      <c r="D27">
        <v>600</v>
      </c>
      <c r="E27">
        <v>-6</v>
      </c>
      <c r="F27">
        <v>5.6062131188809802E-3</v>
      </c>
      <c r="I27">
        <v>0.17272904128497599</v>
      </c>
      <c r="J27">
        <v>164.27941979522799</v>
      </c>
      <c r="K27">
        <v>2.2674868814647098E-3</v>
      </c>
    </row>
    <row r="28" spans="1:11" x14ac:dyDescent="0.25">
      <c r="A28">
        <v>230</v>
      </c>
      <c r="B28">
        <v>14</v>
      </c>
      <c r="C28">
        <v>15.2</v>
      </c>
      <c r="D28">
        <v>620</v>
      </c>
      <c r="E28">
        <v>-6.2</v>
      </c>
      <c r="F28">
        <v>6.0007316060364203E-3</v>
      </c>
      <c r="I28">
        <v>0.18312595051067401</v>
      </c>
      <c r="J28">
        <v>168.910716366332</v>
      </c>
      <c r="K28">
        <v>2.3314107675105299E-3</v>
      </c>
    </row>
    <row r="29" spans="1:11" x14ac:dyDescent="0.25">
      <c r="A29">
        <v>235</v>
      </c>
      <c r="B29">
        <v>14.5</v>
      </c>
      <c r="C29">
        <v>15.4</v>
      </c>
      <c r="D29">
        <v>640</v>
      </c>
      <c r="E29">
        <v>-6.4</v>
      </c>
      <c r="F29">
        <v>6.6910572350025099E-3</v>
      </c>
      <c r="I29">
        <v>0.19232964826982701</v>
      </c>
      <c r="J29">
        <v>177.44925827959199</v>
      </c>
      <c r="K29">
        <v>2.44926498271524E-3</v>
      </c>
    </row>
    <row r="30" spans="1:11" x14ac:dyDescent="0.25">
      <c r="A30">
        <v>240</v>
      </c>
      <c r="B30">
        <v>15</v>
      </c>
      <c r="C30">
        <v>15.6</v>
      </c>
      <c r="D30">
        <v>660</v>
      </c>
      <c r="E30">
        <v>-6.6</v>
      </c>
      <c r="F30">
        <v>7.1806441992521199E-3</v>
      </c>
      <c r="I30">
        <v>0.20375428142419599</v>
      </c>
      <c r="J30">
        <v>182.28525190075001</v>
      </c>
      <c r="K30">
        <v>2.5160145014524399E-3</v>
      </c>
    </row>
    <row r="31" spans="1:11" x14ac:dyDescent="0.25">
      <c r="A31">
        <v>245</v>
      </c>
      <c r="B31">
        <v>15.5</v>
      </c>
      <c r="C31">
        <v>15.8</v>
      </c>
      <c r="D31">
        <v>680</v>
      </c>
      <c r="E31">
        <v>-6.8</v>
      </c>
      <c r="F31">
        <v>7.7625750564038701E-3</v>
      </c>
      <c r="I31">
        <v>0.218668545535394</v>
      </c>
      <c r="J31">
        <v>191.14935337052401</v>
      </c>
      <c r="K31">
        <v>2.6383625809103198E-3</v>
      </c>
    </row>
    <row r="32" spans="1:11" x14ac:dyDescent="0.25">
      <c r="A32">
        <v>250</v>
      </c>
      <c r="B32">
        <v>16</v>
      </c>
      <c r="C32">
        <v>16</v>
      </c>
      <c r="D32">
        <v>700</v>
      </c>
      <c r="E32">
        <v>-7</v>
      </c>
      <c r="F32">
        <v>8.3072846755385399E-3</v>
      </c>
      <c r="I32">
        <v>0.23142550853887101</v>
      </c>
      <c r="J32">
        <v>196.25091518419001</v>
      </c>
      <c r="K32">
        <v>2.7087773196399199E-3</v>
      </c>
    </row>
    <row r="33" spans="1:11" x14ac:dyDescent="0.25">
      <c r="A33">
        <v>255</v>
      </c>
      <c r="B33">
        <v>16.5</v>
      </c>
      <c r="C33">
        <v>16.2</v>
      </c>
      <c r="D33">
        <v>720</v>
      </c>
      <c r="E33">
        <v>-7.2</v>
      </c>
      <c r="F33">
        <v>8.8835181668400695E-3</v>
      </c>
      <c r="I33">
        <v>0.24479604843347799</v>
      </c>
      <c r="J33">
        <v>201.856439482415</v>
      </c>
      <c r="K33">
        <v>2.7861481066793199E-3</v>
      </c>
    </row>
    <row r="34" spans="1:11" x14ac:dyDescent="0.25">
      <c r="A34">
        <v>260</v>
      </c>
      <c r="B34">
        <v>17</v>
      </c>
      <c r="C34">
        <v>16.399999999999999</v>
      </c>
      <c r="D34">
        <v>740</v>
      </c>
      <c r="E34">
        <v>-7.4</v>
      </c>
      <c r="F34">
        <v>9.3782078474760004E-3</v>
      </c>
      <c r="I34">
        <v>0.25695152497318402</v>
      </c>
      <c r="J34">
        <v>210.707511639541</v>
      </c>
      <c r="K34">
        <v>2.9083164408802899E-3</v>
      </c>
    </row>
    <row r="35" spans="1:11" x14ac:dyDescent="0.25">
      <c r="A35">
        <v>265</v>
      </c>
      <c r="B35">
        <v>17.5</v>
      </c>
      <c r="C35">
        <v>16.600000000000001</v>
      </c>
      <c r="D35">
        <v>760</v>
      </c>
      <c r="E35">
        <v>-7.6</v>
      </c>
      <c r="F35">
        <v>9.9897198379039695E-3</v>
      </c>
      <c r="I35">
        <v>0.27148203529623799</v>
      </c>
      <c r="J35">
        <v>216.52142675956199</v>
      </c>
      <c r="K35">
        <v>2.9885636176913899E-3</v>
      </c>
    </row>
    <row r="36" spans="1:11" x14ac:dyDescent="0.25">
      <c r="A36">
        <v>270</v>
      </c>
      <c r="B36">
        <v>18</v>
      </c>
      <c r="C36">
        <v>16.8</v>
      </c>
      <c r="D36">
        <v>780</v>
      </c>
      <c r="E36">
        <v>-7.8</v>
      </c>
      <c r="F36">
        <v>1.06923775747418E-2</v>
      </c>
      <c r="I36">
        <v>0.28948516507459499</v>
      </c>
      <c r="J36">
        <v>225.61256560842099</v>
      </c>
      <c r="K36">
        <v>3.1140451319515701E-3</v>
      </c>
    </row>
    <row r="37" spans="1:11" x14ac:dyDescent="0.25">
      <c r="A37">
        <v>275</v>
      </c>
      <c r="B37">
        <v>18.5</v>
      </c>
      <c r="C37">
        <v>17</v>
      </c>
      <c r="D37">
        <v>800</v>
      </c>
      <c r="E37">
        <v>-8</v>
      </c>
      <c r="F37">
        <v>1.1452257633209201E-2</v>
      </c>
      <c r="I37">
        <v>0.30546711037600599</v>
      </c>
      <c r="J37">
        <v>231.641169940309</v>
      </c>
      <c r="K37">
        <v>3.1972555443644502E-3</v>
      </c>
    </row>
    <row r="38" spans="1:11" x14ac:dyDescent="0.25">
      <c r="A38">
        <v>280</v>
      </c>
      <c r="B38">
        <v>19</v>
      </c>
      <c r="C38">
        <v>17.2</v>
      </c>
      <c r="D38">
        <v>820</v>
      </c>
      <c r="E38">
        <v>-8.1999999999999993</v>
      </c>
      <c r="F38">
        <v>1.2333321385085499E-2</v>
      </c>
      <c r="I38">
        <v>0.32028631923103701</v>
      </c>
      <c r="J38">
        <v>240.95296861472201</v>
      </c>
      <c r="K38">
        <v>3.3257827162742602E-3</v>
      </c>
    </row>
    <row r="39" spans="1:11" x14ac:dyDescent="0.25">
      <c r="A39">
        <v>285</v>
      </c>
      <c r="B39">
        <v>19.5</v>
      </c>
      <c r="C39">
        <v>17.399999999999999</v>
      </c>
      <c r="D39">
        <v>840</v>
      </c>
      <c r="E39">
        <v>-8.4</v>
      </c>
      <c r="F39">
        <v>1.3142349198460501E-2</v>
      </c>
      <c r="I39">
        <v>0.33753593166822299</v>
      </c>
      <c r="J39">
        <v>247.20406710964201</v>
      </c>
      <c r="K39">
        <v>3.4120641648769301E-3</v>
      </c>
    </row>
    <row r="40" spans="1:11" x14ac:dyDescent="0.25">
      <c r="A40">
        <v>290</v>
      </c>
      <c r="B40">
        <v>20</v>
      </c>
      <c r="C40">
        <v>17.600000000000001</v>
      </c>
      <c r="D40">
        <v>860</v>
      </c>
      <c r="E40">
        <v>-8.6</v>
      </c>
      <c r="F40">
        <v>1.39375738799571E-2</v>
      </c>
      <c r="I40">
        <v>0.35817493007095402</v>
      </c>
      <c r="J40">
        <v>248.988325001709</v>
      </c>
      <c r="K40">
        <v>3.43669205904006E-3</v>
      </c>
    </row>
    <row r="41" spans="1:11" x14ac:dyDescent="0.25">
      <c r="A41">
        <v>295</v>
      </c>
      <c r="B41">
        <v>20.5</v>
      </c>
      <c r="C41">
        <v>17.8</v>
      </c>
      <c r="D41">
        <v>880</v>
      </c>
      <c r="E41">
        <v>-8.8000000000000007</v>
      </c>
      <c r="F41">
        <v>1.47866606712341E-2</v>
      </c>
      <c r="I41">
        <v>0.37702154970503798</v>
      </c>
      <c r="J41">
        <v>250.409932627562</v>
      </c>
      <c r="K41">
        <v>3.4563136287033502E-3</v>
      </c>
    </row>
    <row r="42" spans="1:11" x14ac:dyDescent="0.25">
      <c r="A42">
        <v>300</v>
      </c>
      <c r="B42">
        <v>21</v>
      </c>
      <c r="C42">
        <v>18</v>
      </c>
      <c r="D42">
        <v>900</v>
      </c>
      <c r="E42">
        <v>-9</v>
      </c>
      <c r="F42">
        <v>1.5507313422858699E-2</v>
      </c>
      <c r="I42">
        <v>0.394751383220243</v>
      </c>
      <c r="J42">
        <v>251.08952080185699</v>
      </c>
      <c r="K42">
        <v>3.46569414250552E-3</v>
      </c>
    </row>
    <row r="43" spans="1:11" x14ac:dyDescent="0.25">
      <c r="A43">
        <v>305</v>
      </c>
      <c r="B43">
        <v>21.5</v>
      </c>
      <c r="C43">
        <v>18.2</v>
      </c>
      <c r="D43">
        <v>920</v>
      </c>
      <c r="E43">
        <v>-9.1999999999999993</v>
      </c>
      <c r="F43">
        <v>1.65474619716405E-2</v>
      </c>
      <c r="I43">
        <v>0.41497496853935001</v>
      </c>
      <c r="J43">
        <v>251.59291037344599</v>
      </c>
      <c r="K43">
        <v>3.4726422745734401E-3</v>
      </c>
    </row>
    <row r="44" spans="1:11" x14ac:dyDescent="0.25">
      <c r="A44">
        <v>310</v>
      </c>
      <c r="B44">
        <v>22</v>
      </c>
      <c r="C44">
        <v>18.399999999999999</v>
      </c>
      <c r="D44">
        <v>940</v>
      </c>
      <c r="E44">
        <v>-9.4</v>
      </c>
      <c r="F44">
        <v>1.7751719802617999E-2</v>
      </c>
      <c r="I44">
        <v>0.43858850951306999</v>
      </c>
      <c r="J44">
        <v>252.30082324315501</v>
      </c>
      <c r="K44">
        <v>3.48241301253438E-3</v>
      </c>
    </row>
    <row r="45" spans="1:11" x14ac:dyDescent="0.25">
      <c r="A45">
        <v>315</v>
      </c>
      <c r="B45">
        <v>22.5</v>
      </c>
      <c r="C45">
        <v>18.600000000000001</v>
      </c>
      <c r="D45">
        <v>960</v>
      </c>
      <c r="E45">
        <v>-9.6</v>
      </c>
      <c r="F45">
        <v>1.88571065664291E-2</v>
      </c>
      <c r="I45">
        <v>0.45871247177917301</v>
      </c>
      <c r="J45">
        <v>253.05119787965401</v>
      </c>
      <c r="K45">
        <v>3.49277025088667E-3</v>
      </c>
    </row>
    <row r="46" spans="1:11" x14ac:dyDescent="0.25">
      <c r="A46">
        <v>320</v>
      </c>
      <c r="B46">
        <v>23</v>
      </c>
      <c r="C46">
        <v>18.8</v>
      </c>
      <c r="D46">
        <v>980</v>
      </c>
      <c r="E46">
        <v>-9.8000000000000007</v>
      </c>
      <c r="F46">
        <v>1.99674870818853E-2</v>
      </c>
      <c r="I46">
        <v>0.48140628091209298</v>
      </c>
      <c r="J46">
        <v>253.59006136853901</v>
      </c>
      <c r="K46">
        <v>3.5002080257981998E-3</v>
      </c>
    </row>
    <row r="47" spans="1:11" x14ac:dyDescent="0.25">
      <c r="A47">
        <v>325</v>
      </c>
      <c r="B47">
        <v>23.5</v>
      </c>
      <c r="C47">
        <v>19</v>
      </c>
      <c r="D47">
        <v>1000</v>
      </c>
      <c r="E47">
        <v>-10</v>
      </c>
      <c r="F47">
        <v>2.10166256874799E-2</v>
      </c>
      <c r="I47">
        <v>0.50741187513645403</v>
      </c>
      <c r="J47">
        <v>254.375308257889</v>
      </c>
      <c r="K47">
        <v>3.5110465250909298E-3</v>
      </c>
    </row>
    <row r="48" spans="1:11" x14ac:dyDescent="0.25">
      <c r="A48">
        <v>330</v>
      </c>
      <c r="B48">
        <v>24</v>
      </c>
      <c r="C48">
        <v>19.2</v>
      </c>
      <c r="D48">
        <v>1020</v>
      </c>
      <c r="E48">
        <v>-10.199999999999999</v>
      </c>
      <c r="F48">
        <v>2.2140957415103898E-2</v>
      </c>
      <c r="I48">
        <v>0.53195575683000795</v>
      </c>
      <c r="J48">
        <v>254.94840485552101</v>
      </c>
      <c r="K48">
        <v>3.5189564805477801E-3</v>
      </c>
    </row>
    <row r="49" spans="1:11" x14ac:dyDescent="0.25">
      <c r="A49">
        <v>335</v>
      </c>
      <c r="B49">
        <v>24.5</v>
      </c>
      <c r="C49">
        <v>19.399999999999999</v>
      </c>
      <c r="D49">
        <v>1040</v>
      </c>
      <c r="E49">
        <v>-10.4</v>
      </c>
      <c r="F49">
        <v>2.34963577240705E-2</v>
      </c>
      <c r="I49">
        <v>0.55552185625689898</v>
      </c>
      <c r="J49">
        <v>255.75524316544599</v>
      </c>
      <c r="K49">
        <v>3.5300932358950298E-3</v>
      </c>
    </row>
    <row r="50" spans="1:11" x14ac:dyDescent="0.25">
      <c r="A50">
        <v>340</v>
      </c>
      <c r="B50">
        <v>25</v>
      </c>
      <c r="C50">
        <v>19.600000000000001</v>
      </c>
      <c r="D50">
        <v>1060</v>
      </c>
      <c r="E50">
        <v>-10.6</v>
      </c>
      <c r="F50">
        <v>2.4893967434763901E-2</v>
      </c>
      <c r="I50">
        <v>0.581682639013958</v>
      </c>
      <c r="J50">
        <v>256.330511316691</v>
      </c>
      <c r="K50">
        <v>3.5380334593355599E-3</v>
      </c>
    </row>
    <row r="51" spans="1:11" x14ac:dyDescent="0.25">
      <c r="A51">
        <v>345</v>
      </c>
      <c r="B51">
        <v>25.5</v>
      </c>
      <c r="C51">
        <v>19.8</v>
      </c>
      <c r="D51">
        <v>1080</v>
      </c>
      <c r="E51">
        <v>-10.8</v>
      </c>
      <c r="F51">
        <v>2.6369590312242501E-2</v>
      </c>
      <c r="I51">
        <v>0.61135881090272903</v>
      </c>
      <c r="J51">
        <v>257.330443137337</v>
      </c>
      <c r="K51">
        <v>3.5518351942300701E-3</v>
      </c>
    </row>
    <row r="52" spans="1:11" x14ac:dyDescent="0.25">
      <c r="A52">
        <v>350</v>
      </c>
      <c r="B52">
        <v>26</v>
      </c>
      <c r="C52">
        <v>20</v>
      </c>
      <c r="D52">
        <v>1100</v>
      </c>
      <c r="E52">
        <v>-11</v>
      </c>
      <c r="F52">
        <v>2.7828263118863099E-2</v>
      </c>
      <c r="I52">
        <v>0.63974353634472203</v>
      </c>
      <c r="J52">
        <v>258.29124068458401</v>
      </c>
      <c r="K52">
        <v>3.5650965292006701E-3</v>
      </c>
    </row>
    <row r="53" spans="1:11" x14ac:dyDescent="0.25">
      <c r="A53">
        <v>355</v>
      </c>
      <c r="B53">
        <v>26.5</v>
      </c>
      <c r="C53">
        <v>20.2</v>
      </c>
      <c r="D53">
        <v>1120</v>
      </c>
      <c r="E53">
        <v>-11.2</v>
      </c>
      <c r="F53">
        <v>2.9223037883639301E-2</v>
      </c>
      <c r="I53">
        <v>0.66698556865547898</v>
      </c>
      <c r="J53">
        <v>259.343589203747</v>
      </c>
      <c r="K53">
        <v>3.5796216689050098E-3</v>
      </c>
    </row>
    <row r="54" spans="1:11" x14ac:dyDescent="0.25">
      <c r="A54">
        <v>365</v>
      </c>
      <c r="B54">
        <v>27.5</v>
      </c>
      <c r="C54">
        <v>20.6</v>
      </c>
      <c r="D54">
        <v>1160</v>
      </c>
      <c r="E54">
        <v>-11.6</v>
      </c>
      <c r="F54">
        <v>3.2338462769985199E-2</v>
      </c>
      <c r="I54">
        <v>0.73002090923773399</v>
      </c>
      <c r="J54">
        <v>261.19990927005699</v>
      </c>
      <c r="K54">
        <v>3.60524374991655E-3</v>
      </c>
    </row>
    <row r="55" spans="1:11" x14ac:dyDescent="0.25">
      <c r="A55">
        <v>370</v>
      </c>
      <c r="B55">
        <v>28</v>
      </c>
      <c r="C55">
        <v>20.8</v>
      </c>
      <c r="D55">
        <v>1180</v>
      </c>
      <c r="E55">
        <v>-11.8</v>
      </c>
      <c r="F55">
        <v>3.4187875688075998E-2</v>
      </c>
      <c r="I55">
        <v>0.760237618303365</v>
      </c>
      <c r="J55">
        <v>262.473594777237</v>
      </c>
      <c r="K55">
        <v>3.6228240933269202E-3</v>
      </c>
    </row>
    <row r="56" spans="1:11" x14ac:dyDescent="0.25">
      <c r="A56">
        <v>375</v>
      </c>
      <c r="B56">
        <v>28.5</v>
      </c>
      <c r="C56">
        <v>21</v>
      </c>
      <c r="D56">
        <v>1200</v>
      </c>
      <c r="E56">
        <v>-12</v>
      </c>
      <c r="F56">
        <v>3.5958547145128202E-2</v>
      </c>
      <c r="I56">
        <v>0.795557661935968</v>
      </c>
      <c r="J56">
        <v>263.92825955946603</v>
      </c>
      <c r="K56">
        <v>3.6429020110517701E-3</v>
      </c>
    </row>
    <row r="57" spans="1:11" x14ac:dyDescent="0.25">
      <c r="A57">
        <v>380</v>
      </c>
      <c r="B57">
        <v>29</v>
      </c>
      <c r="C57">
        <v>21.2</v>
      </c>
      <c r="D57">
        <v>1220</v>
      </c>
      <c r="E57">
        <v>-12.2</v>
      </c>
      <c r="F57">
        <v>3.77333462238311E-2</v>
      </c>
      <c r="I57">
        <v>0.82926281789701595</v>
      </c>
      <c r="J57">
        <v>264.86532973050203</v>
      </c>
      <c r="K57">
        <v>3.6558362189680299E-3</v>
      </c>
    </row>
    <row r="58" spans="1:11" x14ac:dyDescent="0.25">
      <c r="A58">
        <v>385</v>
      </c>
      <c r="B58">
        <v>29.5</v>
      </c>
      <c r="C58">
        <v>21.4</v>
      </c>
      <c r="D58">
        <v>1240</v>
      </c>
      <c r="E58">
        <v>-12.4</v>
      </c>
      <c r="F58">
        <v>3.9436917752027498E-2</v>
      </c>
      <c r="I58">
        <v>0.86304325123262804</v>
      </c>
      <c r="J58">
        <v>266.565084169964</v>
      </c>
      <c r="K58">
        <v>3.6792973987758099E-3</v>
      </c>
    </row>
    <row r="59" spans="1:11" x14ac:dyDescent="0.25">
      <c r="A59">
        <v>390</v>
      </c>
      <c r="B59">
        <v>30</v>
      </c>
      <c r="C59">
        <v>21.6</v>
      </c>
      <c r="D59">
        <v>1260</v>
      </c>
      <c r="E59">
        <v>-12.6</v>
      </c>
      <c r="F59">
        <v>4.1367858648300102E-2</v>
      </c>
      <c r="I59">
        <v>0.90169319001653703</v>
      </c>
      <c r="J59">
        <v>268.19281200215403</v>
      </c>
      <c r="K59">
        <v>3.70176439173519E-3</v>
      </c>
    </row>
    <row r="60" spans="1:11" x14ac:dyDescent="0.25">
      <c r="A60">
        <v>395</v>
      </c>
      <c r="B60">
        <v>30.5</v>
      </c>
      <c r="C60">
        <v>21.8</v>
      </c>
      <c r="D60">
        <v>1280</v>
      </c>
      <c r="E60">
        <v>-12.8</v>
      </c>
      <c r="F60">
        <v>4.3635837733745499E-2</v>
      </c>
      <c r="I60">
        <v>0.94255111487494403</v>
      </c>
      <c r="J60">
        <v>269.85130480618898</v>
      </c>
      <c r="K60">
        <v>3.7246560677886001E-3</v>
      </c>
    </row>
    <row r="61" spans="1:11" x14ac:dyDescent="0.25">
      <c r="A61">
        <v>400</v>
      </c>
      <c r="B61">
        <v>31</v>
      </c>
      <c r="C61">
        <v>22</v>
      </c>
      <c r="D61">
        <v>1300</v>
      </c>
      <c r="E61">
        <v>-13</v>
      </c>
      <c r="F61">
        <v>4.5826669782400097E-2</v>
      </c>
      <c r="I61">
        <v>0.98095524610428397</v>
      </c>
      <c r="J61">
        <v>271.49525579663299</v>
      </c>
      <c r="K61">
        <v>3.7473468109965298E-3</v>
      </c>
    </row>
    <row r="62" spans="1:11" x14ac:dyDescent="0.25">
      <c r="A62">
        <v>405</v>
      </c>
      <c r="B62">
        <v>31.5</v>
      </c>
      <c r="C62">
        <v>22.2</v>
      </c>
      <c r="D62">
        <v>1320</v>
      </c>
      <c r="E62">
        <v>-13.2</v>
      </c>
      <c r="F62">
        <v>4.8020724207162802E-2</v>
      </c>
      <c r="I62">
        <v>1.02261970092659</v>
      </c>
      <c r="J62">
        <v>272.74522431838398</v>
      </c>
      <c r="K62">
        <v>3.76459979452192E-3</v>
      </c>
    </row>
    <row r="63" spans="1:11" x14ac:dyDescent="0.25">
      <c r="A63">
        <v>410</v>
      </c>
      <c r="B63">
        <v>32</v>
      </c>
      <c r="C63">
        <v>22.4</v>
      </c>
      <c r="D63">
        <v>1340</v>
      </c>
      <c r="E63">
        <v>-13.4</v>
      </c>
      <c r="F63">
        <v>5.0142366439103997E-2</v>
      </c>
      <c r="I63">
        <v>1.0681351647558399</v>
      </c>
      <c r="J63">
        <v>274.341149334166</v>
      </c>
      <c r="K63">
        <v>3.7866276688873698E-3</v>
      </c>
    </row>
    <row r="64" spans="1:11" x14ac:dyDescent="0.25">
      <c r="A64">
        <v>415</v>
      </c>
      <c r="B64">
        <v>32.5</v>
      </c>
      <c r="C64">
        <v>22.6</v>
      </c>
      <c r="D64">
        <v>1360</v>
      </c>
      <c r="E64">
        <v>-13.6</v>
      </c>
      <c r="F64">
        <v>5.2551414817571598E-2</v>
      </c>
      <c r="I64">
        <v>1.1109824898362901</v>
      </c>
      <c r="J64">
        <v>275.95349103104098</v>
      </c>
      <c r="K64">
        <v>3.8088818546384499E-3</v>
      </c>
    </row>
    <row r="65" spans="1:11" x14ac:dyDescent="0.25">
      <c r="A65">
        <v>420</v>
      </c>
      <c r="B65">
        <v>33</v>
      </c>
      <c r="C65">
        <v>22.8</v>
      </c>
      <c r="D65">
        <v>1380</v>
      </c>
      <c r="E65">
        <v>-13.8</v>
      </c>
      <c r="F65">
        <v>5.5144872516393599E-2</v>
      </c>
      <c r="I65">
        <v>1.15672710043409</v>
      </c>
      <c r="J65">
        <v>277.34674844623203</v>
      </c>
      <c r="K65">
        <v>3.8281127344816901E-3</v>
      </c>
    </row>
    <row r="66" spans="1:11" x14ac:dyDescent="0.25">
      <c r="A66">
        <v>425</v>
      </c>
      <c r="B66">
        <v>33.5</v>
      </c>
      <c r="C66">
        <v>23</v>
      </c>
      <c r="D66">
        <v>1400</v>
      </c>
      <c r="E66">
        <v>-14</v>
      </c>
      <c r="F66">
        <v>5.78397549688816E-2</v>
      </c>
      <c r="I66">
        <v>1.20607868652578</v>
      </c>
      <c r="J66">
        <v>279.2846556824</v>
      </c>
      <c r="K66">
        <v>3.8548610173165798E-3</v>
      </c>
    </row>
    <row r="67" spans="1:11" x14ac:dyDescent="0.25">
      <c r="A67">
        <v>430</v>
      </c>
      <c r="B67">
        <v>34</v>
      </c>
      <c r="C67">
        <v>23.2</v>
      </c>
      <c r="D67">
        <v>1420</v>
      </c>
      <c r="E67">
        <v>-14.2</v>
      </c>
      <c r="F67">
        <v>6.0456056147813797E-2</v>
      </c>
      <c r="I67">
        <v>1.25266462068898</v>
      </c>
      <c r="J67">
        <v>281.28503613039902</v>
      </c>
      <c r="K67">
        <v>3.8824714720249098E-3</v>
      </c>
    </row>
    <row r="68" spans="1:11" x14ac:dyDescent="0.25">
      <c r="A68">
        <v>435</v>
      </c>
      <c r="B68">
        <v>34.5</v>
      </c>
      <c r="C68">
        <v>23.4</v>
      </c>
      <c r="D68">
        <v>1440</v>
      </c>
      <c r="E68">
        <v>-14.4</v>
      </c>
      <c r="F68">
        <v>6.2979407608508994E-2</v>
      </c>
      <c r="I68">
        <v>1.3044619201583201</v>
      </c>
      <c r="J68">
        <v>283.29443188433299</v>
      </c>
      <c r="K68">
        <v>3.9102062582969596E-3</v>
      </c>
    </row>
    <row r="69" spans="1:11" x14ac:dyDescent="0.25">
      <c r="A69">
        <v>440</v>
      </c>
      <c r="B69">
        <v>35</v>
      </c>
      <c r="C69">
        <v>23.6</v>
      </c>
      <c r="D69">
        <v>1460</v>
      </c>
      <c r="E69">
        <v>-14.6</v>
      </c>
      <c r="F69">
        <v>6.5847665071487399E-2</v>
      </c>
      <c r="I69">
        <v>1.355910887237</v>
      </c>
      <c r="J69">
        <v>284.80368523331498</v>
      </c>
      <c r="K69">
        <v>3.9310380816459604E-3</v>
      </c>
    </row>
    <row r="70" spans="1:11" x14ac:dyDescent="0.25">
      <c r="A70">
        <v>445</v>
      </c>
      <c r="B70">
        <v>35.5</v>
      </c>
      <c r="C70">
        <v>23.8</v>
      </c>
      <c r="D70">
        <v>1480</v>
      </c>
      <c r="E70">
        <v>-14.8</v>
      </c>
      <c r="F70">
        <v>6.9009169936180101E-2</v>
      </c>
      <c r="I70">
        <v>1.4073267569882699</v>
      </c>
      <c r="J70">
        <v>286.85044454852601</v>
      </c>
      <c r="K70">
        <v>3.9592888206243498E-3</v>
      </c>
    </row>
    <row r="71" spans="1:11" x14ac:dyDescent="0.25">
      <c r="A71">
        <v>450</v>
      </c>
      <c r="B71">
        <v>36</v>
      </c>
      <c r="C71">
        <v>24</v>
      </c>
      <c r="D71">
        <v>1500</v>
      </c>
      <c r="E71">
        <v>-15</v>
      </c>
      <c r="F71">
        <v>7.2085678577423096E-2</v>
      </c>
      <c r="I71">
        <v>1.46450856700027</v>
      </c>
      <c r="J71">
        <v>289.08237706792698</v>
      </c>
      <c r="K71">
        <v>3.9900951087474797E-3</v>
      </c>
    </row>
    <row r="72" spans="1:11" x14ac:dyDescent="0.25">
      <c r="A72">
        <v>455</v>
      </c>
      <c r="B72">
        <v>36.5</v>
      </c>
      <c r="C72">
        <v>24.1999999999999</v>
      </c>
      <c r="D72">
        <v>1520</v>
      </c>
      <c r="E72">
        <v>-15.2</v>
      </c>
      <c r="F72">
        <v>7.5203828513622201E-2</v>
      </c>
      <c r="I72">
        <v>1.52115736157638</v>
      </c>
      <c r="J72">
        <v>290.92182668971998</v>
      </c>
      <c r="K72">
        <v>4.0154843591153604E-3</v>
      </c>
    </row>
    <row r="73" spans="1:11" x14ac:dyDescent="0.25">
      <c r="A73">
        <v>460</v>
      </c>
      <c r="B73">
        <v>37</v>
      </c>
      <c r="C73">
        <v>24.399999999999899</v>
      </c>
      <c r="D73">
        <v>1540</v>
      </c>
      <c r="E73">
        <v>-15.4</v>
      </c>
      <c r="F73">
        <v>7.8214839100837694E-2</v>
      </c>
      <c r="I73">
        <v>1.5770455306540201</v>
      </c>
      <c r="J73">
        <v>293.33512891154999</v>
      </c>
      <c r="K73">
        <v>4.0487945079803397E-3</v>
      </c>
    </row>
    <row r="74" spans="1:11" x14ac:dyDescent="0.25">
      <c r="A74">
        <v>465</v>
      </c>
      <c r="B74">
        <v>37.5</v>
      </c>
      <c r="C74">
        <v>24.599999999999898</v>
      </c>
      <c r="D74">
        <v>1560</v>
      </c>
      <c r="E74">
        <v>-15.6</v>
      </c>
      <c r="F74">
        <v>8.1805266439914703E-2</v>
      </c>
      <c r="I74">
        <v>1.63823092031736</v>
      </c>
      <c r="J74">
        <v>295.80949124589802</v>
      </c>
      <c r="K74">
        <v>4.08294703811407E-3</v>
      </c>
    </row>
    <row r="75" spans="1:11" x14ac:dyDescent="0.25">
      <c r="A75">
        <v>470</v>
      </c>
      <c r="B75">
        <v>38</v>
      </c>
      <c r="C75">
        <v>24.799999999999901</v>
      </c>
      <c r="D75">
        <v>1580</v>
      </c>
      <c r="E75">
        <v>-15.8</v>
      </c>
      <c r="F75">
        <v>8.5408486425876604E-2</v>
      </c>
      <c r="I75">
        <v>1.6970568110343101</v>
      </c>
      <c r="J75">
        <v>298.39611776757198</v>
      </c>
      <c r="K75">
        <v>4.1186492890119501E-3</v>
      </c>
    </row>
    <row r="76" spans="1:11" x14ac:dyDescent="0.25">
      <c r="A76">
        <v>475</v>
      </c>
      <c r="B76">
        <v>38.5</v>
      </c>
      <c r="C76">
        <v>24.999999999999901</v>
      </c>
      <c r="D76">
        <v>1600</v>
      </c>
      <c r="E76">
        <v>-16</v>
      </c>
      <c r="F76">
        <v>8.8940218091011006E-2</v>
      </c>
      <c r="I76">
        <v>1.7612361039728399</v>
      </c>
      <c r="J76">
        <v>300.97759620001398</v>
      </c>
      <c r="K76">
        <v>4.1542802937328798E-3</v>
      </c>
    </row>
    <row r="77" spans="1:11" x14ac:dyDescent="0.25">
      <c r="A77">
        <v>480</v>
      </c>
      <c r="B77">
        <v>39</v>
      </c>
      <c r="C77">
        <v>25.1999999999999</v>
      </c>
      <c r="D77">
        <v>1620</v>
      </c>
      <c r="E77">
        <v>-16.2</v>
      </c>
      <c r="F77">
        <v>9.2504277825355502E-2</v>
      </c>
      <c r="I77">
        <v>1.82552727364263</v>
      </c>
      <c r="J77">
        <v>302.87981031458997</v>
      </c>
      <c r="K77">
        <v>4.1805361397564402E-3</v>
      </c>
    </row>
    <row r="78" spans="1:11" x14ac:dyDescent="0.25">
      <c r="A78">
        <v>485</v>
      </c>
      <c r="B78">
        <v>39.5</v>
      </c>
      <c r="C78">
        <v>25.399999999999899</v>
      </c>
      <c r="D78">
        <v>1640</v>
      </c>
      <c r="E78">
        <v>-16.399999999999999</v>
      </c>
      <c r="F78">
        <v>9.6297129988670294E-2</v>
      </c>
      <c r="I78">
        <v>1.8898555067701299</v>
      </c>
      <c r="J78">
        <v>305.47198306015298</v>
      </c>
      <c r="K78">
        <v>4.2163147591054396E-3</v>
      </c>
    </row>
    <row r="79" spans="1:11" x14ac:dyDescent="0.25">
      <c r="A79">
        <v>490</v>
      </c>
      <c r="B79">
        <v>40</v>
      </c>
      <c r="C79">
        <v>25.599999999999898</v>
      </c>
      <c r="D79">
        <v>1660</v>
      </c>
      <c r="E79">
        <v>-16.600000000000001</v>
      </c>
      <c r="F79">
        <v>0.100388273596763</v>
      </c>
      <c r="I79">
        <v>1.95956800729992</v>
      </c>
      <c r="J79">
        <v>307.723198552273</v>
      </c>
      <c r="K79">
        <v>4.2473874054849096E-3</v>
      </c>
    </row>
    <row r="80" spans="1:11" x14ac:dyDescent="0.25">
      <c r="A80">
        <v>495</v>
      </c>
      <c r="B80">
        <v>40.5</v>
      </c>
      <c r="C80">
        <v>25.799999999999901</v>
      </c>
      <c r="D80">
        <v>1680</v>
      </c>
      <c r="E80">
        <v>-16.8</v>
      </c>
      <c r="F80">
        <v>0.104393310844898</v>
      </c>
      <c r="I80">
        <v>2.02694477218192</v>
      </c>
      <c r="J80">
        <v>309.29290937238</v>
      </c>
      <c r="K80">
        <v>4.2690536938607597E-3</v>
      </c>
    </row>
    <row r="81" spans="1:11" x14ac:dyDescent="0.25">
      <c r="A81">
        <v>500</v>
      </c>
      <c r="B81">
        <v>41</v>
      </c>
      <c r="C81">
        <v>25.999999999999901</v>
      </c>
      <c r="D81">
        <v>1700</v>
      </c>
      <c r="E81">
        <v>-17</v>
      </c>
      <c r="F81">
        <v>0.10843259096145599</v>
      </c>
      <c r="I81">
        <v>2.0982242555650399</v>
      </c>
      <c r="J81">
        <v>310.54042739858397</v>
      </c>
      <c r="K81">
        <v>4.2862724512815397E-3</v>
      </c>
    </row>
    <row r="82" spans="1:11" x14ac:dyDescent="0.25">
      <c r="A82">
        <v>510</v>
      </c>
      <c r="B82">
        <v>42</v>
      </c>
      <c r="C82">
        <v>26.399999999999899</v>
      </c>
      <c r="D82">
        <v>1740</v>
      </c>
      <c r="E82">
        <v>-17.399999999999999</v>
      </c>
      <c r="F82">
        <v>0.117136508226394</v>
      </c>
      <c r="I82">
        <v>2.2509225112281199</v>
      </c>
      <c r="J82">
        <v>313.87471849030902</v>
      </c>
      <c r="K82">
        <v>4.33229468762874E-3</v>
      </c>
    </row>
    <row r="83" spans="1:11" x14ac:dyDescent="0.25">
      <c r="A83">
        <v>515</v>
      </c>
      <c r="B83">
        <v>42.5</v>
      </c>
      <c r="C83">
        <v>26.599999999999898</v>
      </c>
      <c r="D83">
        <v>1760</v>
      </c>
      <c r="E83">
        <v>-17.600000000000001</v>
      </c>
      <c r="F83">
        <v>0.121648378670215</v>
      </c>
      <c r="I83">
        <v>2.3353307646542301</v>
      </c>
      <c r="J83">
        <v>315.47117173164401</v>
      </c>
      <c r="K83">
        <v>4.3543302454054304E-3</v>
      </c>
    </row>
    <row r="84" spans="1:11" x14ac:dyDescent="0.25">
      <c r="A84">
        <v>520</v>
      </c>
      <c r="B84">
        <v>43</v>
      </c>
      <c r="C84">
        <v>26.799999999999901</v>
      </c>
      <c r="D84">
        <v>1780</v>
      </c>
      <c r="E84">
        <v>-17.8</v>
      </c>
      <c r="F84">
        <v>0.12617892026901201</v>
      </c>
      <c r="I84">
        <v>2.4227547309030801</v>
      </c>
      <c r="J84">
        <v>317.06109787240399</v>
      </c>
      <c r="K84">
        <v>4.3762749992311001E-3</v>
      </c>
    </row>
    <row r="85" spans="1:11" x14ac:dyDescent="0.25">
      <c r="A85">
        <v>525</v>
      </c>
      <c r="B85">
        <v>43.5</v>
      </c>
      <c r="C85">
        <v>26.999999999999901</v>
      </c>
      <c r="D85">
        <v>1800</v>
      </c>
      <c r="E85">
        <v>-18</v>
      </c>
      <c r="F85">
        <v>0.131282374262809</v>
      </c>
      <c r="I85">
        <v>2.5163049423014399</v>
      </c>
      <c r="J85">
        <v>318.621192763458</v>
      </c>
      <c r="K85">
        <v>4.3978081084787802E-3</v>
      </c>
    </row>
    <row r="86" spans="1:11" x14ac:dyDescent="0.25">
      <c r="A86">
        <v>530</v>
      </c>
      <c r="B86">
        <v>44</v>
      </c>
      <c r="C86">
        <v>27.1999999999999</v>
      </c>
      <c r="D86">
        <v>1820</v>
      </c>
      <c r="E86">
        <v>-18.2</v>
      </c>
      <c r="F86">
        <v>0.13673216104507399</v>
      </c>
      <c r="I86">
        <v>2.6118755584710001</v>
      </c>
      <c r="J86">
        <v>319.95284094568802</v>
      </c>
      <c r="K86">
        <v>4.4161886908113896E-3</v>
      </c>
    </row>
    <row r="87" spans="1:11" x14ac:dyDescent="0.25">
      <c r="A87">
        <v>535</v>
      </c>
      <c r="B87">
        <v>44.5</v>
      </c>
      <c r="C87">
        <v>27.399999999999899</v>
      </c>
      <c r="D87">
        <v>1840</v>
      </c>
      <c r="E87">
        <v>-18.399999999999999</v>
      </c>
      <c r="F87">
        <v>0.14249265193939201</v>
      </c>
      <c r="I87">
        <v>2.7087565971764098</v>
      </c>
      <c r="J87">
        <v>321.78360627415202</v>
      </c>
      <c r="K87">
        <v>4.4414582662284296E-3</v>
      </c>
    </row>
    <row r="88" spans="1:11" x14ac:dyDescent="0.25">
      <c r="A88">
        <v>540</v>
      </c>
      <c r="B88">
        <v>45</v>
      </c>
      <c r="C88">
        <v>27.599999999999898</v>
      </c>
      <c r="D88">
        <v>1860</v>
      </c>
      <c r="E88">
        <v>-18.600000000000001</v>
      </c>
      <c r="F88">
        <v>0.148229345679283</v>
      </c>
      <c r="I88">
        <v>2.81391126915769</v>
      </c>
      <c r="J88">
        <v>323.50480863790699</v>
      </c>
      <c r="K88">
        <v>4.4652153737843002E-3</v>
      </c>
    </row>
    <row r="89" spans="1:11" x14ac:dyDescent="0.25">
      <c r="A89">
        <v>545</v>
      </c>
      <c r="B89">
        <v>45.5</v>
      </c>
      <c r="C89">
        <v>27.799999999999901</v>
      </c>
      <c r="D89">
        <v>1880</v>
      </c>
      <c r="E89">
        <v>-18.8</v>
      </c>
      <c r="F89">
        <v>0.15492135286331099</v>
      </c>
      <c r="I89">
        <v>2.9189877921756699</v>
      </c>
      <c r="J89">
        <v>325.04301107321697</v>
      </c>
      <c r="K89">
        <v>4.4864462688565202E-3</v>
      </c>
    </row>
    <row r="90" spans="1:11" x14ac:dyDescent="0.25">
      <c r="A90">
        <v>550</v>
      </c>
      <c r="B90">
        <v>46</v>
      </c>
      <c r="C90">
        <v>27.999999999999901</v>
      </c>
      <c r="D90">
        <v>1900</v>
      </c>
      <c r="E90">
        <v>-19</v>
      </c>
      <c r="F90">
        <v>0.161518409848213</v>
      </c>
      <c r="I90">
        <v>3.0309294231326702</v>
      </c>
      <c r="J90">
        <v>326.58455570530498</v>
      </c>
      <c r="K90">
        <v>4.5077241957187601E-3</v>
      </c>
    </row>
    <row r="91" spans="1:11" x14ac:dyDescent="0.25">
      <c r="A91">
        <v>555</v>
      </c>
      <c r="B91">
        <v>46.5</v>
      </c>
      <c r="C91">
        <v>28.1999999999999</v>
      </c>
      <c r="D91">
        <v>1920</v>
      </c>
      <c r="E91">
        <v>-19.2</v>
      </c>
      <c r="F91">
        <v>0.16809867322444899</v>
      </c>
      <c r="I91">
        <v>3.14111065829047</v>
      </c>
      <c r="J91">
        <v>328.14893674407699</v>
      </c>
      <c r="K91">
        <v>4.52931644394993E-3</v>
      </c>
    </row>
    <row r="92" spans="1:11" x14ac:dyDescent="0.25">
      <c r="A92">
        <v>560</v>
      </c>
      <c r="B92">
        <v>47</v>
      </c>
      <c r="C92">
        <v>28.399999999999899</v>
      </c>
      <c r="D92">
        <v>1940</v>
      </c>
      <c r="E92">
        <v>-19.399999999999999</v>
      </c>
      <c r="F92">
        <v>0.175516426563262</v>
      </c>
      <c r="I92">
        <v>3.2585508906165002</v>
      </c>
      <c r="J92">
        <v>329.67633397438601</v>
      </c>
      <c r="K92">
        <v>4.5503987930714997E-3</v>
      </c>
    </row>
    <row r="93" spans="1:11" x14ac:dyDescent="0.25">
      <c r="A93">
        <v>565</v>
      </c>
      <c r="B93">
        <v>47.5</v>
      </c>
      <c r="C93">
        <v>28.599999999999898</v>
      </c>
      <c r="D93">
        <v>1960</v>
      </c>
      <c r="E93">
        <v>-19.600000000000001</v>
      </c>
      <c r="F93">
        <v>0.182915538549423</v>
      </c>
      <c r="I93">
        <v>3.3772704033568099</v>
      </c>
      <c r="J93">
        <v>330.97593438293501</v>
      </c>
      <c r="K93">
        <v>4.5683360658585999E-3</v>
      </c>
    </row>
    <row r="94" spans="1:11" x14ac:dyDescent="0.25">
      <c r="A94">
        <v>570</v>
      </c>
      <c r="B94">
        <v>48</v>
      </c>
      <c r="C94">
        <v>28.799999999999901</v>
      </c>
      <c r="D94">
        <v>1980</v>
      </c>
      <c r="E94">
        <v>-19.8</v>
      </c>
      <c r="F94">
        <v>0.19040693342685699</v>
      </c>
      <c r="I94">
        <v>3.4968826762612699</v>
      </c>
      <c r="J94">
        <v>332.14068257802001</v>
      </c>
      <c r="K94">
        <v>4.5844130218028996E-3</v>
      </c>
    </row>
    <row r="95" spans="1:11" x14ac:dyDescent="0.25">
      <c r="A95">
        <v>575</v>
      </c>
      <c r="B95">
        <v>48.5</v>
      </c>
      <c r="C95">
        <v>28.999999999999901</v>
      </c>
      <c r="D95">
        <v>2000</v>
      </c>
      <c r="E95">
        <v>-20</v>
      </c>
      <c r="F95">
        <v>0.198227688670158</v>
      </c>
      <c r="I95">
        <v>3.62289018092565</v>
      </c>
      <c r="J95">
        <v>333.14689632916998</v>
      </c>
      <c r="K95">
        <v>4.5983013696968503E-3</v>
      </c>
    </row>
    <row r="96" spans="1:11" x14ac:dyDescent="0.25">
      <c r="A96">
        <v>580</v>
      </c>
      <c r="B96">
        <v>49</v>
      </c>
      <c r="C96">
        <v>29.1999999999999</v>
      </c>
      <c r="D96">
        <v>2020</v>
      </c>
      <c r="E96">
        <v>-20.2</v>
      </c>
      <c r="F96">
        <v>0.206491708755493</v>
      </c>
      <c r="I96">
        <v>3.74780547602579</v>
      </c>
      <c r="J96">
        <v>334.10635179989703</v>
      </c>
      <c r="K96">
        <v>4.6115447767078798E-3</v>
      </c>
    </row>
    <row r="97" spans="1:11" x14ac:dyDescent="0.25">
      <c r="A97">
        <v>585</v>
      </c>
      <c r="B97">
        <v>49.5</v>
      </c>
      <c r="C97">
        <v>29.399999999999899</v>
      </c>
      <c r="D97">
        <v>2040</v>
      </c>
      <c r="E97">
        <v>-20.399999999999999</v>
      </c>
      <c r="F97">
        <v>0.214578777551651</v>
      </c>
      <c r="I97">
        <v>3.8804581266079499</v>
      </c>
      <c r="J97">
        <v>335.08214163104401</v>
      </c>
      <c r="K97">
        <v>4.6250130981206799E-3</v>
      </c>
    </row>
    <row r="98" spans="1:11" x14ac:dyDescent="0.25">
      <c r="A98">
        <v>590</v>
      </c>
      <c r="B98">
        <v>50</v>
      </c>
      <c r="C98">
        <v>29.599999999999898</v>
      </c>
      <c r="D98">
        <v>2060</v>
      </c>
      <c r="E98">
        <v>-20.6</v>
      </c>
      <c r="F98">
        <v>0.223411634564399</v>
      </c>
      <c r="I98">
        <v>4.0115080353961501</v>
      </c>
      <c r="J98">
        <v>335.95097372193999</v>
      </c>
      <c r="K98">
        <v>4.6370048075914296E-3</v>
      </c>
    </row>
    <row r="99" spans="1:11" x14ac:dyDescent="0.25">
      <c r="A99">
        <v>595</v>
      </c>
      <c r="B99">
        <v>50.5</v>
      </c>
      <c r="C99">
        <v>29.799999999999901</v>
      </c>
      <c r="D99">
        <v>2080</v>
      </c>
      <c r="E99">
        <v>-20.8</v>
      </c>
      <c r="F99">
        <v>0.23226352035999201</v>
      </c>
      <c r="I99">
        <v>4.14998904331578</v>
      </c>
      <c r="J99">
        <v>336.75875020402901</v>
      </c>
      <c r="K99">
        <v>4.6481546014547296E-3</v>
      </c>
    </row>
    <row r="100" spans="1:11" x14ac:dyDescent="0.25">
      <c r="A100">
        <v>600</v>
      </c>
      <c r="B100">
        <v>51</v>
      </c>
      <c r="C100">
        <v>29.999999999999901</v>
      </c>
      <c r="D100">
        <v>2100</v>
      </c>
      <c r="E100">
        <v>-21</v>
      </c>
      <c r="F100">
        <v>0.24091029167175201</v>
      </c>
      <c r="I100">
        <v>4.2877272651793596</v>
      </c>
      <c r="J100">
        <v>337.66611733968102</v>
      </c>
      <c r="K100">
        <v>4.6606785617768704E-3</v>
      </c>
    </row>
    <row r="101" spans="1:11" x14ac:dyDescent="0.25">
      <c r="A101">
        <v>605</v>
      </c>
      <c r="B101">
        <v>51.5</v>
      </c>
      <c r="C101">
        <v>30.1999999999999</v>
      </c>
      <c r="D101">
        <v>2120</v>
      </c>
      <c r="E101">
        <v>-21.2</v>
      </c>
      <c r="F101">
        <v>0.24988989531993799</v>
      </c>
      <c r="I101">
        <v>4.4333505475887698</v>
      </c>
      <c r="J101">
        <v>338.57103090729902</v>
      </c>
      <c r="K101">
        <v>4.6731689944863302E-3</v>
      </c>
    </row>
    <row r="102" spans="1:11" x14ac:dyDescent="0.25">
      <c r="A102">
        <v>610</v>
      </c>
      <c r="B102">
        <v>52</v>
      </c>
      <c r="C102">
        <v>30.399999999999899</v>
      </c>
      <c r="D102">
        <v>2140</v>
      </c>
      <c r="E102">
        <v>-21.4</v>
      </c>
      <c r="F102">
        <v>0.25931280851364102</v>
      </c>
      <c r="I102">
        <v>4.5795664458403396</v>
      </c>
      <c r="J102">
        <v>339.49719856583198</v>
      </c>
      <c r="K102">
        <v>4.6859523281454997E-3</v>
      </c>
    </row>
    <row r="103" spans="1:11" x14ac:dyDescent="0.25">
      <c r="A103">
        <v>615</v>
      </c>
      <c r="B103">
        <v>52.5</v>
      </c>
      <c r="C103">
        <v>30.599999999999898</v>
      </c>
      <c r="D103">
        <v>2160</v>
      </c>
      <c r="E103">
        <v>-21.6</v>
      </c>
      <c r="F103">
        <v>0.26854684948921198</v>
      </c>
      <c r="I103">
        <v>4.7366946149845299</v>
      </c>
      <c r="J103">
        <v>340.48318918319097</v>
      </c>
      <c r="K103">
        <v>4.69956174492836E-3</v>
      </c>
    </row>
    <row r="104" spans="1:11" x14ac:dyDescent="0.25">
      <c r="A104">
        <v>620</v>
      </c>
      <c r="B104">
        <v>53</v>
      </c>
      <c r="C104">
        <v>30.799999999999901</v>
      </c>
      <c r="D104">
        <v>2180</v>
      </c>
      <c r="E104">
        <v>-21.8</v>
      </c>
      <c r="F104">
        <v>0.27767544984817499</v>
      </c>
      <c r="I104">
        <v>4.8990939202705803</v>
      </c>
      <c r="J104">
        <v>341.506785494143</v>
      </c>
      <c r="K104">
        <v>4.7136903740465598E-3</v>
      </c>
    </row>
    <row r="105" spans="1:11" x14ac:dyDescent="0.25">
      <c r="A105">
        <v>625</v>
      </c>
      <c r="B105">
        <v>53.5</v>
      </c>
      <c r="C105">
        <v>30.999999999999901</v>
      </c>
      <c r="D105">
        <v>2200</v>
      </c>
      <c r="E105">
        <v>-22</v>
      </c>
      <c r="F105">
        <v>0.28792053461074801</v>
      </c>
      <c r="I105">
        <v>5.0770076990530004</v>
      </c>
      <c r="J105">
        <v>342.63819634861397</v>
      </c>
      <c r="K105">
        <v>4.7293063253164196E-3</v>
      </c>
    </row>
    <row r="106" spans="1:11" x14ac:dyDescent="0.25">
      <c r="A106">
        <v>630</v>
      </c>
      <c r="B106">
        <v>54</v>
      </c>
      <c r="C106">
        <v>31.1999999999999</v>
      </c>
      <c r="D106">
        <v>2220</v>
      </c>
      <c r="E106">
        <v>-22.2</v>
      </c>
      <c r="F106">
        <v>0.299166589975357</v>
      </c>
      <c r="I106">
        <v>5.26313282986355</v>
      </c>
      <c r="J106">
        <v>343.83001507284803</v>
      </c>
      <c r="K106">
        <v>4.7457567416131496E-3</v>
      </c>
    </row>
    <row r="107" spans="1:11" x14ac:dyDescent="0.25">
      <c r="A107">
        <v>635</v>
      </c>
      <c r="B107">
        <v>54.5</v>
      </c>
      <c r="C107">
        <v>31.399999999999899</v>
      </c>
      <c r="D107">
        <v>2240</v>
      </c>
      <c r="E107">
        <v>-22.4</v>
      </c>
      <c r="F107">
        <v>0.314148008823394</v>
      </c>
      <c r="I107">
        <v>5.4673444123259296</v>
      </c>
      <c r="J107">
        <v>345.10118221241203</v>
      </c>
      <c r="K107">
        <v>4.7633023932576101E-3</v>
      </c>
    </row>
    <row r="108" spans="1:11" x14ac:dyDescent="0.25">
      <c r="A108">
        <v>640</v>
      </c>
      <c r="B108">
        <v>55</v>
      </c>
      <c r="C108">
        <v>31.599999999999898</v>
      </c>
      <c r="D108">
        <v>2260</v>
      </c>
      <c r="E108">
        <v>-22.6</v>
      </c>
      <c r="F108">
        <v>0.32927110791206299</v>
      </c>
      <c r="I108">
        <v>5.6797851933762198</v>
      </c>
      <c r="J108">
        <v>346.440587795873</v>
      </c>
      <c r="K108">
        <v>4.7817896120250199E-3</v>
      </c>
    </row>
    <row r="109" spans="1:11" x14ac:dyDescent="0.25">
      <c r="A109">
        <v>645</v>
      </c>
      <c r="B109">
        <v>55.5</v>
      </c>
      <c r="C109">
        <v>31.799999999999901</v>
      </c>
      <c r="D109">
        <v>2280</v>
      </c>
      <c r="E109">
        <v>-22.8</v>
      </c>
      <c r="F109">
        <v>0.34496778249740601</v>
      </c>
      <c r="I109">
        <v>5.9111600722200199</v>
      </c>
      <c r="J109">
        <v>347.82141733701002</v>
      </c>
      <c r="K109">
        <v>4.8008486628532401E-3</v>
      </c>
    </row>
    <row r="110" spans="1:11" x14ac:dyDescent="0.25">
      <c r="A110">
        <v>650</v>
      </c>
      <c r="B110">
        <v>56</v>
      </c>
      <c r="C110">
        <v>31.999999999999901</v>
      </c>
      <c r="D110">
        <v>2300</v>
      </c>
      <c r="E110">
        <v>-23</v>
      </c>
      <c r="F110">
        <v>0.362568318843841</v>
      </c>
      <c r="I110">
        <v>6.1523639087891899</v>
      </c>
      <c r="J110">
        <v>349.06379698492498</v>
      </c>
      <c r="K110">
        <v>4.8179961740970603E-3</v>
      </c>
    </row>
    <row r="111" spans="1:11" x14ac:dyDescent="0.25">
      <c r="A111">
        <v>655</v>
      </c>
      <c r="B111">
        <v>56.5</v>
      </c>
      <c r="C111">
        <v>32.199999999999903</v>
      </c>
      <c r="D111">
        <v>2320</v>
      </c>
      <c r="E111">
        <v>-23.2</v>
      </c>
      <c r="F111">
        <v>0.38311934471130299</v>
      </c>
      <c r="I111">
        <v>6.4156281224666998</v>
      </c>
      <c r="J111">
        <v>350.247763796198</v>
      </c>
      <c r="K111">
        <v>4.8343385569751202E-3</v>
      </c>
    </row>
    <row r="112" spans="1:11" x14ac:dyDescent="0.25">
      <c r="A112">
        <v>660</v>
      </c>
      <c r="B112">
        <v>57</v>
      </c>
      <c r="C112">
        <v>32.399999999999899</v>
      </c>
      <c r="D112">
        <v>2340</v>
      </c>
      <c r="E112">
        <v>-23.4</v>
      </c>
      <c r="F112">
        <v>0.40542954206466603</v>
      </c>
      <c r="I112">
        <v>6.6952636569378496</v>
      </c>
      <c r="J112">
        <v>351.55542398580002</v>
      </c>
      <c r="K112">
        <v>4.8523875884711699E-3</v>
      </c>
    </row>
    <row r="113" spans="1:11" x14ac:dyDescent="0.25">
      <c r="A113">
        <v>665</v>
      </c>
      <c r="B113">
        <v>57.5</v>
      </c>
      <c r="C113">
        <v>32.599999999999902</v>
      </c>
      <c r="D113">
        <v>2360</v>
      </c>
      <c r="E113">
        <v>-23.6</v>
      </c>
      <c r="F113">
        <v>0.42943021655082703</v>
      </c>
      <c r="I113">
        <v>7.0043527144653401</v>
      </c>
      <c r="J113">
        <v>352.86867035315697</v>
      </c>
      <c r="K113">
        <v>4.8705139197409101E-3</v>
      </c>
    </row>
    <row r="114" spans="1:11" x14ac:dyDescent="0.25">
      <c r="A114">
        <v>675</v>
      </c>
      <c r="B114">
        <v>58.5</v>
      </c>
      <c r="C114">
        <v>32.999999999999901</v>
      </c>
      <c r="D114">
        <v>2400</v>
      </c>
      <c r="E114">
        <v>-24</v>
      </c>
      <c r="F114">
        <v>0.48066124320030201</v>
      </c>
      <c r="I114">
        <v>7.68292835170468</v>
      </c>
      <c r="J114">
        <v>356.191051402683</v>
      </c>
      <c r="K114">
        <v>4.9163717776536898E-3</v>
      </c>
    </row>
    <row r="115" spans="1:11" x14ac:dyDescent="0.25">
      <c r="A115">
        <v>680</v>
      </c>
      <c r="B115">
        <v>59</v>
      </c>
      <c r="C115">
        <v>33.199999999999903</v>
      </c>
      <c r="D115">
        <v>2420</v>
      </c>
      <c r="E115">
        <v>-24.2</v>
      </c>
      <c r="F115">
        <v>0.50854885578155495</v>
      </c>
      <c r="I115">
        <v>8.0483435205710094</v>
      </c>
      <c r="J115">
        <v>357.91306077871002</v>
      </c>
      <c r="K115">
        <v>4.9401400610804497E-3</v>
      </c>
    </row>
    <row r="116" spans="1:11" x14ac:dyDescent="0.25">
      <c r="A116">
        <v>685</v>
      </c>
      <c r="B116">
        <v>59.5</v>
      </c>
      <c r="C116">
        <v>33.399999999999899</v>
      </c>
      <c r="D116">
        <v>2440</v>
      </c>
      <c r="E116">
        <v>-24.4</v>
      </c>
      <c r="F116">
        <v>0.53851902484893799</v>
      </c>
      <c r="I116">
        <v>8.4362893930416298</v>
      </c>
      <c r="J116">
        <v>359.49173514118598</v>
      </c>
      <c r="K116">
        <v>4.9619297496974399E-3</v>
      </c>
    </row>
    <row r="117" spans="1:11" x14ac:dyDescent="0.25">
      <c r="A117">
        <v>690</v>
      </c>
      <c r="B117">
        <v>60</v>
      </c>
      <c r="C117">
        <v>33.599999999999902</v>
      </c>
      <c r="D117">
        <v>2460</v>
      </c>
      <c r="E117">
        <v>-24.6</v>
      </c>
      <c r="F117">
        <v>0.57244533300399703</v>
      </c>
      <c r="I117">
        <v>8.8549501882134205</v>
      </c>
      <c r="J117">
        <v>361.15238136795801</v>
      </c>
      <c r="K117">
        <v>4.9848514609038804E-3</v>
      </c>
    </row>
    <row r="118" spans="1:11" x14ac:dyDescent="0.25">
      <c r="A118">
        <v>695</v>
      </c>
      <c r="B118">
        <v>60.5</v>
      </c>
      <c r="C118">
        <v>33.799999999999898</v>
      </c>
      <c r="D118">
        <v>2480</v>
      </c>
      <c r="E118">
        <v>-24.8</v>
      </c>
      <c r="F118">
        <v>0.60688418149948098</v>
      </c>
      <c r="I118">
        <v>9.2836417338997599</v>
      </c>
      <c r="J118">
        <v>362.63390208700599</v>
      </c>
      <c r="K118">
        <v>5.0053005106747098E-3</v>
      </c>
    </row>
    <row r="119" spans="1:11" x14ac:dyDescent="0.25">
      <c r="A119">
        <v>700</v>
      </c>
      <c r="B119">
        <v>61</v>
      </c>
      <c r="C119">
        <v>33.999999999999901</v>
      </c>
      <c r="D119">
        <v>2500</v>
      </c>
      <c r="E119">
        <v>-25</v>
      </c>
      <c r="F119">
        <v>0.64336198568344105</v>
      </c>
      <c r="I119">
        <v>9.7265229415756593</v>
      </c>
      <c r="J119">
        <v>364.27933473726603</v>
      </c>
      <c r="K119">
        <v>5.0280117429792803E-3</v>
      </c>
    </row>
    <row r="120" spans="1:11" x14ac:dyDescent="0.25">
      <c r="A120">
        <v>705</v>
      </c>
      <c r="B120">
        <v>61.5</v>
      </c>
      <c r="C120">
        <v>34.199999999999903</v>
      </c>
      <c r="D120">
        <v>2520</v>
      </c>
      <c r="E120">
        <v>-25.2</v>
      </c>
      <c r="F120">
        <v>0.68199688196182195</v>
      </c>
      <c r="I120">
        <v>10.1941669455679</v>
      </c>
      <c r="J120">
        <v>366.03492534580897</v>
      </c>
      <c r="K120">
        <v>5.0522433593869201E-3</v>
      </c>
    </row>
    <row r="121" spans="1:11" x14ac:dyDescent="0.25">
      <c r="A121">
        <v>715</v>
      </c>
      <c r="B121">
        <v>62.5</v>
      </c>
      <c r="C121">
        <v>34.599999999999902</v>
      </c>
      <c r="D121">
        <v>2560</v>
      </c>
      <c r="E121">
        <v>-25.6</v>
      </c>
      <c r="F121">
        <v>0.76621907949447599</v>
      </c>
      <c r="I121">
        <v>11.1840520481999</v>
      </c>
      <c r="J121">
        <v>369.39704846521602</v>
      </c>
      <c r="K121">
        <v>5.1178666763007597E-3</v>
      </c>
    </row>
    <row r="122" spans="1:11" x14ac:dyDescent="0.25">
      <c r="A122">
        <v>720</v>
      </c>
      <c r="B122">
        <v>63</v>
      </c>
      <c r="C122">
        <v>34.799999999999898</v>
      </c>
      <c r="D122">
        <v>2580</v>
      </c>
      <c r="E122">
        <v>-25.8</v>
      </c>
      <c r="F122">
        <v>0.81203699111938399</v>
      </c>
      <c r="I122">
        <v>11.7099290202641</v>
      </c>
      <c r="J122">
        <v>371.25874085171102</v>
      </c>
      <c r="K122">
        <v>5.1542695146054003E-3</v>
      </c>
    </row>
    <row r="123" spans="1:11" x14ac:dyDescent="0.25">
      <c r="A123">
        <v>725</v>
      </c>
      <c r="B123">
        <v>63.5</v>
      </c>
      <c r="C123">
        <v>34.999999999999901</v>
      </c>
      <c r="D123">
        <v>2600</v>
      </c>
      <c r="E123">
        <v>-26</v>
      </c>
      <c r="F123">
        <v>0.86027556657791104</v>
      </c>
      <c r="I123">
        <v>12.2530215182558</v>
      </c>
      <c r="J123">
        <v>372.95644550161802</v>
      </c>
      <c r="K123">
        <v>5.1874201744794802E-3</v>
      </c>
    </row>
    <row r="124" spans="1:11" x14ac:dyDescent="0.25">
      <c r="A124">
        <v>730</v>
      </c>
      <c r="B124">
        <v>64</v>
      </c>
      <c r="C124">
        <v>35.199999999999903</v>
      </c>
      <c r="D124">
        <v>2620</v>
      </c>
      <c r="E124">
        <v>-26.2</v>
      </c>
      <c r="F124">
        <v>0.91067421436309803</v>
      </c>
      <c r="I124">
        <v>12.822184111643301</v>
      </c>
      <c r="J124">
        <v>375.219268633593</v>
      </c>
      <c r="K124">
        <v>5.2213030867278498E-3</v>
      </c>
    </row>
    <row r="125" spans="1:11" x14ac:dyDescent="0.25">
      <c r="A125">
        <v>735</v>
      </c>
      <c r="B125">
        <v>64.5</v>
      </c>
      <c r="C125">
        <v>35.399999999999899</v>
      </c>
      <c r="D125">
        <v>2640</v>
      </c>
      <c r="E125">
        <v>-26.4</v>
      </c>
      <c r="F125">
        <v>0.96314734220504705</v>
      </c>
      <c r="I125">
        <v>13.4080588951698</v>
      </c>
      <c r="J125">
        <v>377.88468793314098</v>
      </c>
      <c r="K125">
        <v>5.2579327020794101E-3</v>
      </c>
    </row>
    <row r="126" spans="1:11" x14ac:dyDescent="0.25">
      <c r="A126">
        <v>740</v>
      </c>
      <c r="B126">
        <v>65</v>
      </c>
      <c r="C126">
        <v>35.599999999999902</v>
      </c>
      <c r="D126">
        <v>2660</v>
      </c>
      <c r="E126">
        <v>-26.6</v>
      </c>
      <c r="F126">
        <v>1.0179649591445901</v>
      </c>
      <c r="I126">
        <v>14.0225857140563</v>
      </c>
      <c r="J126">
        <v>380.72188303170998</v>
      </c>
      <c r="K126">
        <v>5.2973902784287904E-3</v>
      </c>
    </row>
    <row r="127" spans="1:11" x14ac:dyDescent="0.25">
      <c r="A127">
        <v>745</v>
      </c>
      <c r="B127">
        <v>65.5</v>
      </c>
      <c r="C127">
        <v>35.799999999999898</v>
      </c>
      <c r="D127">
        <v>2680</v>
      </c>
      <c r="E127">
        <v>-26.8</v>
      </c>
      <c r="F127">
        <v>1.0752871036529501</v>
      </c>
      <c r="I127">
        <v>14.655561514344001</v>
      </c>
      <c r="J127">
        <v>383.38370524455502</v>
      </c>
      <c r="K127">
        <v>5.3339938167482597E-3</v>
      </c>
    </row>
    <row r="128" spans="1:11" x14ac:dyDescent="0.25">
      <c r="A128">
        <v>750</v>
      </c>
      <c r="B128">
        <v>66</v>
      </c>
      <c r="C128">
        <v>35.999999999999901</v>
      </c>
      <c r="D128">
        <v>2700</v>
      </c>
      <c r="E128">
        <v>-27</v>
      </c>
      <c r="F128">
        <v>1.1359499692916799</v>
      </c>
      <c r="I128">
        <v>15.3214648122705</v>
      </c>
      <c r="J128">
        <v>385.95541263466703</v>
      </c>
      <c r="K128">
        <v>5.3695319220423698E-3</v>
      </c>
    </row>
    <row r="129" spans="1:11" x14ac:dyDescent="0.25">
      <c r="A129">
        <v>755</v>
      </c>
      <c r="B129">
        <v>66.5</v>
      </c>
      <c r="C129">
        <v>36.199999999999903</v>
      </c>
      <c r="D129">
        <v>2720</v>
      </c>
      <c r="E129">
        <v>-27.2</v>
      </c>
      <c r="F129">
        <v>1.2002925872802701</v>
      </c>
      <c r="I129">
        <v>16.009449885616601</v>
      </c>
      <c r="J129">
        <v>388.57283500245899</v>
      </c>
      <c r="K129">
        <v>5.4063908755779197E-3</v>
      </c>
    </row>
    <row r="130" spans="1:11" x14ac:dyDescent="0.25">
      <c r="A130">
        <v>760</v>
      </c>
      <c r="B130">
        <v>67</v>
      </c>
      <c r="C130">
        <v>36.399999999999899</v>
      </c>
      <c r="D130">
        <v>2740</v>
      </c>
      <c r="E130">
        <v>-27.4</v>
      </c>
      <c r="F130">
        <v>1.2689574956893901</v>
      </c>
      <c r="I130">
        <v>16.7254086895014</v>
      </c>
      <c r="J130">
        <v>391.57878839141802</v>
      </c>
      <c r="K130">
        <v>5.4472708143293797E-3</v>
      </c>
    </row>
    <row r="131" spans="1:11" x14ac:dyDescent="0.25">
      <c r="A131">
        <v>765</v>
      </c>
      <c r="B131">
        <v>67.5</v>
      </c>
      <c r="C131">
        <v>36.599999999999902</v>
      </c>
      <c r="D131">
        <v>2760</v>
      </c>
      <c r="E131">
        <v>-27.6</v>
      </c>
      <c r="F131">
        <v>1.33988797664642</v>
      </c>
      <c r="I131">
        <v>17.468440095795302</v>
      </c>
      <c r="J131">
        <v>394.60408144389498</v>
      </c>
      <c r="K131">
        <v>5.4898587986826897E-3</v>
      </c>
    </row>
    <row r="132" spans="1:11" x14ac:dyDescent="0.25">
      <c r="A132">
        <v>770</v>
      </c>
      <c r="B132">
        <v>68</v>
      </c>
      <c r="C132">
        <v>36.799999999999898</v>
      </c>
      <c r="D132">
        <v>2780</v>
      </c>
      <c r="E132">
        <v>-27.8</v>
      </c>
      <c r="F132">
        <v>1.4142706394195499</v>
      </c>
      <c r="I132">
        <v>18.230648126791401</v>
      </c>
      <c r="J132">
        <v>397.53799644226598</v>
      </c>
      <c r="K132">
        <v>5.53133524954319E-3</v>
      </c>
    </row>
    <row r="133" spans="1:11" x14ac:dyDescent="0.25">
      <c r="A133">
        <v>775</v>
      </c>
      <c r="B133">
        <v>68.5</v>
      </c>
      <c r="C133">
        <v>36.999999999999901</v>
      </c>
      <c r="D133">
        <v>2800</v>
      </c>
      <c r="E133">
        <v>-28</v>
      </c>
      <c r="F133">
        <v>1.4919911623001001</v>
      </c>
      <c r="I133">
        <v>19.023138992815699</v>
      </c>
      <c r="J133">
        <v>398.69791186736802</v>
      </c>
      <c r="K133">
        <v>5.5475505068898201E-3</v>
      </c>
    </row>
    <row r="134" spans="1:11" x14ac:dyDescent="0.25">
      <c r="A134">
        <v>780</v>
      </c>
      <c r="B134">
        <v>69</v>
      </c>
      <c r="C134">
        <v>37.199999999999903</v>
      </c>
      <c r="D134">
        <v>2820</v>
      </c>
      <c r="E134">
        <v>-28.2</v>
      </c>
      <c r="F134">
        <v>1.5731550455093299</v>
      </c>
      <c r="I134">
        <v>19.913973765358399</v>
      </c>
      <c r="J134">
        <v>398.75229659399201</v>
      </c>
      <c r="K134">
        <v>5.5576153099536896E-3</v>
      </c>
    </row>
    <row r="135" spans="1:11" x14ac:dyDescent="0.25">
      <c r="A135">
        <v>785</v>
      </c>
      <c r="B135">
        <v>69.5</v>
      </c>
      <c r="C135">
        <v>37.399999999999899</v>
      </c>
      <c r="D135">
        <v>2840</v>
      </c>
      <c r="E135">
        <v>-28.4</v>
      </c>
      <c r="F135">
        <v>1.6627621650695801</v>
      </c>
      <c r="I135">
        <v>20.780085466094999</v>
      </c>
      <c r="J135">
        <v>399.91614528321298</v>
      </c>
      <c r="K135">
        <v>5.5709269363433097E-3</v>
      </c>
    </row>
    <row r="136" spans="1:11" x14ac:dyDescent="0.25">
      <c r="A136">
        <v>790</v>
      </c>
      <c r="B136">
        <v>70</v>
      </c>
      <c r="C136">
        <v>37.599999999999902</v>
      </c>
      <c r="D136">
        <v>2860</v>
      </c>
      <c r="E136">
        <v>-28.6</v>
      </c>
      <c r="F136">
        <v>1.7628036737442001</v>
      </c>
      <c r="I136">
        <v>21.658600219027999</v>
      </c>
      <c r="J136">
        <v>399.68723478975198</v>
      </c>
      <c r="K136">
        <v>5.5782825220376201E-3</v>
      </c>
    </row>
    <row r="137" spans="1:11" x14ac:dyDescent="0.25">
      <c r="A137">
        <v>795</v>
      </c>
      <c r="B137">
        <v>70.5</v>
      </c>
      <c r="C137">
        <v>37.799999999999898</v>
      </c>
      <c r="D137">
        <v>2880</v>
      </c>
      <c r="E137">
        <v>-28.8</v>
      </c>
      <c r="F137">
        <v>1.8458993434905999</v>
      </c>
      <c r="I137">
        <v>22.584514841394601</v>
      </c>
      <c r="J137">
        <v>401.38999351414799</v>
      </c>
      <c r="K137">
        <v>5.5994878057390399E-3</v>
      </c>
    </row>
    <row r="138" spans="1:11" x14ac:dyDescent="0.25">
      <c r="A138">
        <v>800</v>
      </c>
      <c r="B138">
        <v>71</v>
      </c>
      <c r="C138">
        <v>37.999999999999901</v>
      </c>
      <c r="D138">
        <v>2900</v>
      </c>
      <c r="E138">
        <v>-29</v>
      </c>
      <c r="F138">
        <v>1.94007432460784</v>
      </c>
      <c r="I138">
        <v>23.5277863050874</v>
      </c>
      <c r="J138">
        <v>401.98202075806898</v>
      </c>
      <c r="K138">
        <v>5.6110976729542E-3</v>
      </c>
    </row>
    <row r="139" spans="1:11" x14ac:dyDescent="0.25">
      <c r="A139">
        <v>805</v>
      </c>
      <c r="B139">
        <v>71.5</v>
      </c>
      <c r="C139">
        <v>38.199999999999903</v>
      </c>
      <c r="D139">
        <v>2920</v>
      </c>
      <c r="E139">
        <v>-29.2</v>
      </c>
      <c r="F139">
        <v>2.0641882419586102</v>
      </c>
      <c r="I139">
        <v>24.5156260989048</v>
      </c>
      <c r="J139">
        <v>401.91080916071297</v>
      </c>
      <c r="K139">
        <v>5.6240042904391798E-3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"/>
  <sheetViews>
    <sheetView workbookViewId="0">
      <selection activeCell="D9" sqref="D9"/>
    </sheetView>
  </sheetViews>
  <sheetFormatPr defaultRowHeight="15" x14ac:dyDescent="0.25"/>
  <sheetData>
    <row r="1" spans="1:9" x14ac:dyDescent="0.25">
      <c r="A1">
        <f>GEOMEAN(Shell!A2:A139)</f>
        <v>393.56321585323258</v>
      </c>
      <c r="B1">
        <f>GEOMEAN(Shell!B2:B139)</f>
        <v>27.320057729959359</v>
      </c>
      <c r="C1">
        <f>GEOMEAN(Shell!C2:C139)</f>
        <v>22.442830914665123</v>
      </c>
      <c r="D1">
        <f>GEOMEAN(Shell!D2:D139)</f>
        <v>1188.7449990999996</v>
      </c>
      <c r="E1" t="e">
        <f>GEOMEAN(Shell!E2:E139)</f>
        <v>#NUM!</v>
      </c>
      <c r="F1">
        <f>GEOMEAN(Shell!F2:F139)</f>
        <v>5.8503385013455547E-2</v>
      </c>
      <c r="G1">
        <f>GEOMEAN(Shell!I2:I139)</f>
        <v>1.2598404060722188</v>
      </c>
      <c r="H1">
        <f>GEOMEAN(Shell!J2:J139)</f>
        <v>251.03234214105845</v>
      </c>
      <c r="I1">
        <f>GEOMEAN(Shell!K2:K139)</f>
        <v>3.4689944881171244E-3</v>
      </c>
    </row>
    <row r="2" spans="1:9" x14ac:dyDescent="0.25">
      <c r="A2">
        <f>_xlfn.STDEV.P(Shell!A2:A139)</f>
        <v>205.69062360788746</v>
      </c>
      <c r="B2">
        <f>_xlfn.STDEV.P(Shell!B2:B139)</f>
        <v>20.569062360788749</v>
      </c>
      <c r="C2">
        <f>_xlfn.STDEV.P(Shell!C2:C139)</f>
        <v>8.227624944315437</v>
      </c>
      <c r="D2">
        <f>_xlfn.STDEV.P(Shell!D2:D139)</f>
        <v>822.76249443154984</v>
      </c>
      <c r="E2">
        <f>_xlfn.STDEV.P(Shell!E2:E139)</f>
        <v>8.2276249443155045</v>
      </c>
      <c r="F2">
        <f>_xlfn.STDEV.P(Shell!F2:F139)</f>
        <v>0.46307727146179239</v>
      </c>
      <c r="G2">
        <f>_xlfn.STDEV.P(Shell!I2:I139)</f>
        <v>5.8773948871889461</v>
      </c>
      <c r="H2">
        <f>_xlfn.STDEV.P(Shell!J2:J139)</f>
        <v>92.80038669741846</v>
      </c>
      <c r="I2">
        <f>_xlfn.STDEV.P(Shell!K2:K139)</f>
        <v>1.2891807301892216E-3</v>
      </c>
    </row>
    <row r="3" spans="1:9" x14ac:dyDescent="0.25">
      <c r="A3">
        <f t="shared" ref="A3:I3" si="0">A2^2</f>
        <v>42308.632640201628</v>
      </c>
      <c r="B3">
        <f t="shared" si="0"/>
        <v>423.08632640201643</v>
      </c>
      <c r="C3">
        <f t="shared" si="0"/>
        <v>67.693812224321604</v>
      </c>
      <c r="D3">
        <f t="shared" si="0"/>
        <v>676938.12224322604</v>
      </c>
      <c r="E3">
        <f t="shared" si="0"/>
        <v>67.693812224322713</v>
      </c>
      <c r="F3">
        <f t="shared" si="0"/>
        <v>0.21444055934449857</v>
      </c>
      <c r="G3">
        <f t="shared" si="0"/>
        <v>34.543770659954767</v>
      </c>
      <c r="H3">
        <f t="shared" si="0"/>
        <v>8611.9117711904019</v>
      </c>
      <c r="I3">
        <f t="shared" si="0"/>
        <v>1.6619869550912146E-6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37"/>
  <sheetViews>
    <sheetView workbookViewId="0">
      <selection sqref="A1:E137"/>
    </sheetView>
  </sheetViews>
  <sheetFormatPr defaultRowHeight="15" x14ac:dyDescent="0.25"/>
  <cols>
    <col min="1" max="1" width="11.7109375" bestFit="1" customWidth="1"/>
    <col min="2" max="2" width="14.5703125" bestFit="1" customWidth="1"/>
    <col min="3" max="3" width="18.7109375" bestFit="1" customWidth="1"/>
    <col min="4" max="4" width="12.28515625" bestFit="1" customWidth="1"/>
    <col min="5" max="5" width="14.5703125" bestFit="1" customWidth="1"/>
    <col min="6" max="6" width="18.140625" bestFit="1" customWidth="1"/>
    <col min="7" max="7" width="18" bestFit="1" customWidth="1"/>
    <col min="8" max="8" width="15.5703125" bestFit="1" customWidth="1"/>
    <col min="9" max="9" width="15.7109375" bestFit="1" customWidth="1"/>
  </cols>
  <sheetData>
    <row r="1" spans="1:9" x14ac:dyDescent="0.25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53</v>
      </c>
      <c r="G1" t="s">
        <v>54</v>
      </c>
      <c r="H1" t="s">
        <v>55</v>
      </c>
      <c r="I1" t="s">
        <v>52</v>
      </c>
    </row>
    <row r="2" spans="1:9" x14ac:dyDescent="0.25">
      <c r="A2">
        <v>100</v>
      </c>
      <c r="B2">
        <v>1</v>
      </c>
      <c r="C2">
        <v>10</v>
      </c>
      <c r="D2">
        <v>100</v>
      </c>
      <c r="E2">
        <v>1</v>
      </c>
      <c r="F2">
        <v>7.7514597214758396E-3</v>
      </c>
      <c r="G2">
        <v>0.196131481588812</v>
      </c>
      <c r="H2">
        <v>132.843153770431</v>
      </c>
      <c r="I2">
        <v>1.8435475067235499E-3</v>
      </c>
    </row>
    <row r="3" spans="1:9" x14ac:dyDescent="0.25">
      <c r="A3">
        <v>105</v>
      </c>
      <c r="B3">
        <v>1.5</v>
      </c>
      <c r="C3">
        <v>10.199999999999999</v>
      </c>
      <c r="D3">
        <v>120</v>
      </c>
      <c r="E3">
        <v>1.2</v>
      </c>
      <c r="F3">
        <v>6.73545897006988E-3</v>
      </c>
      <c r="G3">
        <v>0.16927486974335201</v>
      </c>
      <c r="H3">
        <v>124.00872425266699</v>
      </c>
      <c r="I3">
        <v>1.7204326577484599E-3</v>
      </c>
    </row>
    <row r="4" spans="1:9" x14ac:dyDescent="0.25">
      <c r="A4">
        <v>110</v>
      </c>
      <c r="B4">
        <v>2</v>
      </c>
      <c r="C4">
        <v>10.4</v>
      </c>
      <c r="D4">
        <v>140</v>
      </c>
      <c r="E4">
        <v>1.4</v>
      </c>
      <c r="F4">
        <v>6.2886290252208701E-3</v>
      </c>
      <c r="G4">
        <v>0.15649222092435899</v>
      </c>
      <c r="H4">
        <v>120.221304988032</v>
      </c>
      <c r="I4">
        <v>1.66809174697846E-3</v>
      </c>
    </row>
    <row r="5" spans="1:9" x14ac:dyDescent="0.25">
      <c r="A5">
        <v>115</v>
      </c>
      <c r="B5">
        <v>2.5</v>
      </c>
      <c r="C5">
        <v>10.6</v>
      </c>
      <c r="D5">
        <v>160</v>
      </c>
      <c r="E5">
        <v>1.6</v>
      </c>
      <c r="F5">
        <v>6.14409986883401E-3</v>
      </c>
      <c r="G5">
        <v>0.150173330714887</v>
      </c>
      <c r="H5">
        <v>118.355417452065</v>
      </c>
      <c r="I5">
        <v>1.6422740882262501E-3</v>
      </c>
    </row>
    <row r="6" spans="1:9" x14ac:dyDescent="0.25">
      <c r="A6">
        <v>120</v>
      </c>
      <c r="B6">
        <v>3</v>
      </c>
      <c r="C6">
        <v>10.8</v>
      </c>
      <c r="D6">
        <v>180</v>
      </c>
      <c r="E6">
        <v>1.8</v>
      </c>
      <c r="F6">
        <v>5.9913545846939E-3</v>
      </c>
      <c r="G6">
        <v>0.13933036791323899</v>
      </c>
      <c r="H6">
        <v>116.820171203462</v>
      </c>
      <c r="I6">
        <v>1.6184413107112E-3</v>
      </c>
    </row>
    <row r="7" spans="1:9" x14ac:dyDescent="0.25">
      <c r="A7">
        <v>125</v>
      </c>
      <c r="B7">
        <v>3.5</v>
      </c>
      <c r="C7">
        <v>11</v>
      </c>
      <c r="D7">
        <v>200</v>
      </c>
      <c r="E7">
        <v>2</v>
      </c>
      <c r="F7">
        <v>6.1018499545753002E-3</v>
      </c>
      <c r="G7">
        <v>0.139501441136998</v>
      </c>
      <c r="H7">
        <v>116.82325344581101</v>
      </c>
      <c r="I7">
        <v>1.6186922439373999E-3</v>
      </c>
    </row>
    <row r="8" spans="1:9" x14ac:dyDescent="0.25">
      <c r="A8">
        <v>130</v>
      </c>
      <c r="B8">
        <v>4</v>
      </c>
      <c r="C8">
        <v>11.2</v>
      </c>
      <c r="D8">
        <v>220</v>
      </c>
      <c r="E8">
        <v>2.2000000000000002</v>
      </c>
      <c r="F8">
        <v>6.2858234159648401E-3</v>
      </c>
      <c r="G8">
        <v>0.14138836760627299</v>
      </c>
      <c r="H8">
        <v>117.33818170468</v>
      </c>
      <c r="I8">
        <v>1.6257721581496201E-3</v>
      </c>
    </row>
    <row r="9" spans="1:9" x14ac:dyDescent="0.25">
      <c r="A9">
        <v>135</v>
      </c>
      <c r="B9">
        <v>4.5</v>
      </c>
      <c r="C9">
        <v>11.4</v>
      </c>
      <c r="D9">
        <v>240</v>
      </c>
      <c r="E9">
        <v>2.4</v>
      </c>
      <c r="F9">
        <v>6.5145613625645603E-3</v>
      </c>
      <c r="G9">
        <v>0.14460651055763499</v>
      </c>
      <c r="H9">
        <v>118.210340361718</v>
      </c>
      <c r="I9">
        <v>1.6380244633182801E-3</v>
      </c>
    </row>
    <row r="10" spans="1:9" x14ac:dyDescent="0.25">
      <c r="A10">
        <v>140</v>
      </c>
      <c r="B10">
        <v>5</v>
      </c>
      <c r="C10">
        <v>11.6</v>
      </c>
      <c r="D10">
        <v>260</v>
      </c>
      <c r="E10">
        <v>2.6</v>
      </c>
      <c r="F10">
        <v>6.4711403101682602E-3</v>
      </c>
      <c r="G10">
        <v>0.15622283483865801</v>
      </c>
      <c r="H10">
        <v>123.56124069096001</v>
      </c>
      <c r="I10">
        <v>1.70974555658176E-3</v>
      </c>
    </row>
    <row r="11" spans="1:9" x14ac:dyDescent="0.25">
      <c r="A11">
        <v>145</v>
      </c>
      <c r="B11">
        <v>5.5</v>
      </c>
      <c r="C11">
        <v>11.8</v>
      </c>
      <c r="D11">
        <v>280</v>
      </c>
      <c r="E11">
        <v>2.8</v>
      </c>
      <c r="F11">
        <v>6.7530665546655603E-3</v>
      </c>
      <c r="G11">
        <v>0.161850237324418</v>
      </c>
      <c r="H11">
        <v>125.2030067784</v>
      </c>
      <c r="I11">
        <v>1.73259509028866E-3</v>
      </c>
    </row>
    <row r="12" spans="1:9" x14ac:dyDescent="0.25">
      <c r="A12">
        <v>150</v>
      </c>
      <c r="B12">
        <v>6</v>
      </c>
      <c r="C12">
        <v>12</v>
      </c>
      <c r="D12">
        <v>300</v>
      </c>
      <c r="E12">
        <v>3</v>
      </c>
      <c r="F12">
        <v>7.10862129926681E-3</v>
      </c>
      <c r="G12">
        <v>0.16839979812490199</v>
      </c>
      <c r="H12">
        <v>127.110859607934</v>
      </c>
      <c r="I12">
        <v>1.75908941309899E-3</v>
      </c>
    </row>
    <row r="13" spans="1:9" x14ac:dyDescent="0.25">
      <c r="A13">
        <v>155</v>
      </c>
      <c r="B13">
        <v>6.5</v>
      </c>
      <c r="C13">
        <v>12.2</v>
      </c>
      <c r="D13">
        <v>320</v>
      </c>
      <c r="E13">
        <v>3.2</v>
      </c>
      <c r="F13">
        <v>7.3428181931376396E-3</v>
      </c>
      <c r="G13">
        <v>0.17146791409755899</v>
      </c>
      <c r="H13">
        <v>128.376621961778</v>
      </c>
      <c r="I13">
        <v>1.7755808075889899E-3</v>
      </c>
    </row>
    <row r="14" spans="1:9" x14ac:dyDescent="0.25">
      <c r="A14">
        <v>160</v>
      </c>
      <c r="B14">
        <v>7</v>
      </c>
      <c r="C14">
        <v>12.4</v>
      </c>
      <c r="D14">
        <v>340</v>
      </c>
      <c r="E14">
        <v>3.4</v>
      </c>
      <c r="F14">
        <v>7.8215738758444699E-3</v>
      </c>
      <c r="G14">
        <v>0.17944248518487499</v>
      </c>
      <c r="H14">
        <v>130.60155158126</v>
      </c>
      <c r="I14">
        <v>1.8063997267745401E-3</v>
      </c>
    </row>
    <row r="15" spans="1:9" x14ac:dyDescent="0.25">
      <c r="A15">
        <v>165</v>
      </c>
      <c r="B15">
        <v>7.5</v>
      </c>
      <c r="C15">
        <v>12.6</v>
      </c>
      <c r="D15">
        <v>360</v>
      </c>
      <c r="E15">
        <v>3.6</v>
      </c>
      <c r="F15">
        <v>8.3615751937031694E-3</v>
      </c>
      <c r="G15">
        <v>0.18817264970210601</v>
      </c>
      <c r="H15">
        <v>133.031308319403</v>
      </c>
      <c r="I15">
        <v>1.84004101902246E-3</v>
      </c>
    </row>
    <row r="16" spans="1:9" x14ac:dyDescent="0.25">
      <c r="A16">
        <v>170</v>
      </c>
      <c r="B16">
        <v>8</v>
      </c>
      <c r="C16">
        <v>12.8</v>
      </c>
      <c r="D16">
        <v>380</v>
      </c>
      <c r="E16">
        <v>3.8</v>
      </c>
      <c r="F16">
        <v>9.3202963471412607E-3</v>
      </c>
      <c r="G16">
        <v>0.20252910538858801</v>
      </c>
      <c r="H16">
        <v>137.806324810359</v>
      </c>
      <c r="I16">
        <v>1.90514599671587E-3</v>
      </c>
    </row>
    <row r="17" spans="1:9" x14ac:dyDescent="0.25">
      <c r="A17">
        <v>175</v>
      </c>
      <c r="B17">
        <v>8.5</v>
      </c>
      <c r="C17">
        <v>13</v>
      </c>
      <c r="D17">
        <v>400</v>
      </c>
      <c r="E17">
        <v>4</v>
      </c>
      <c r="F17">
        <v>9.9611040204763395E-3</v>
      </c>
      <c r="G17">
        <v>0.21283708559117101</v>
      </c>
      <c r="H17">
        <v>140.44074831689801</v>
      </c>
      <c r="I17">
        <v>1.94167805602774E-3</v>
      </c>
    </row>
    <row r="18" spans="1:9" x14ac:dyDescent="0.25">
      <c r="A18">
        <v>180</v>
      </c>
      <c r="B18">
        <v>9</v>
      </c>
      <c r="C18">
        <v>13.2</v>
      </c>
      <c r="D18">
        <v>420</v>
      </c>
      <c r="E18">
        <v>4.2</v>
      </c>
      <c r="F18">
        <v>1.06509011238813E-2</v>
      </c>
      <c r="G18">
        <v>0.22384982420404501</v>
      </c>
      <c r="H18">
        <v>143.22927912156899</v>
      </c>
      <c r="I18">
        <v>1.9803292816504801E-3</v>
      </c>
    </row>
    <row r="19" spans="1:9" x14ac:dyDescent="0.25">
      <c r="A19">
        <v>185</v>
      </c>
      <c r="B19">
        <v>9.5</v>
      </c>
      <c r="C19">
        <v>13.4</v>
      </c>
      <c r="D19">
        <v>440</v>
      </c>
      <c r="E19">
        <v>4.4000000000000004</v>
      </c>
      <c r="F19">
        <v>1.1435886844992599E-2</v>
      </c>
      <c r="G19">
        <v>0.23204352945773701</v>
      </c>
      <c r="H19">
        <v>145.31490560695201</v>
      </c>
      <c r="I19">
        <v>2.00847047381103E-3</v>
      </c>
    </row>
    <row r="20" spans="1:9" x14ac:dyDescent="0.25">
      <c r="A20">
        <v>190</v>
      </c>
      <c r="B20">
        <v>10</v>
      </c>
      <c r="C20">
        <v>13.6</v>
      </c>
      <c r="D20">
        <v>460</v>
      </c>
      <c r="E20">
        <v>4.5999999999999996</v>
      </c>
      <c r="F20">
        <v>1.22088510543107E-2</v>
      </c>
      <c r="G20">
        <v>0.24417655742976399</v>
      </c>
      <c r="H20">
        <v>148.20529472293001</v>
      </c>
      <c r="I20">
        <v>2.0485360873863101E-3</v>
      </c>
    </row>
    <row r="21" spans="1:9" x14ac:dyDescent="0.25">
      <c r="A21">
        <v>195</v>
      </c>
      <c r="B21">
        <v>10.5</v>
      </c>
      <c r="C21">
        <v>13.8</v>
      </c>
      <c r="D21">
        <v>480</v>
      </c>
      <c r="E21">
        <v>4.8</v>
      </c>
      <c r="F21">
        <v>1.30290994420647E-2</v>
      </c>
      <c r="G21">
        <v>0.25695652749018799</v>
      </c>
      <c r="H21">
        <v>151.170555935778</v>
      </c>
      <c r="I21">
        <v>2.0895517664030099E-3</v>
      </c>
    </row>
    <row r="22" spans="1:9" x14ac:dyDescent="0.25">
      <c r="A22">
        <v>200</v>
      </c>
      <c r="B22">
        <v>11</v>
      </c>
      <c r="C22">
        <v>14</v>
      </c>
      <c r="D22">
        <v>500</v>
      </c>
      <c r="E22">
        <v>5</v>
      </c>
      <c r="F22">
        <v>1.3724425807595199E-2</v>
      </c>
      <c r="G22">
        <v>0.27439467741219697</v>
      </c>
      <c r="H22">
        <v>155.58018998391299</v>
      </c>
      <c r="I22">
        <v>2.1499719005077999E-3</v>
      </c>
    </row>
    <row r="23" spans="1:9" x14ac:dyDescent="0.25">
      <c r="A23">
        <v>205</v>
      </c>
      <c r="B23">
        <v>11.5</v>
      </c>
      <c r="C23">
        <v>14.2</v>
      </c>
      <c r="D23">
        <v>520</v>
      </c>
      <c r="E23">
        <v>5.2</v>
      </c>
      <c r="F23">
        <v>1.46230636164546E-2</v>
      </c>
      <c r="G23">
        <v>0.288643526629564</v>
      </c>
      <c r="H23">
        <v>158.63664993677801</v>
      </c>
      <c r="I23">
        <v>2.1922641899436699E-3</v>
      </c>
    </row>
    <row r="24" spans="1:9" x14ac:dyDescent="0.25">
      <c r="A24">
        <v>210</v>
      </c>
      <c r="B24">
        <v>12</v>
      </c>
      <c r="C24">
        <v>14.4</v>
      </c>
      <c r="D24">
        <v>540</v>
      </c>
      <c r="E24">
        <v>5.4</v>
      </c>
      <c r="F24">
        <v>1.52375288307666E-2</v>
      </c>
      <c r="G24">
        <v>0.30049559017849298</v>
      </c>
      <c r="H24">
        <v>161.07527247204399</v>
      </c>
      <c r="I24">
        <v>2.2255823714658601E-3</v>
      </c>
    </row>
    <row r="25" spans="1:9" x14ac:dyDescent="0.25">
      <c r="A25">
        <v>215</v>
      </c>
      <c r="B25">
        <v>12.5</v>
      </c>
      <c r="C25">
        <v>14.6</v>
      </c>
      <c r="D25">
        <v>560</v>
      </c>
      <c r="E25">
        <v>5.6</v>
      </c>
      <c r="F25">
        <v>1.6162503510713501E-2</v>
      </c>
      <c r="G25">
        <v>0.315833678026957</v>
      </c>
      <c r="H25">
        <v>164.16061633828099</v>
      </c>
      <c r="I25">
        <v>2.2682439303025599E-3</v>
      </c>
    </row>
    <row r="26" spans="1:9" x14ac:dyDescent="0.25">
      <c r="A26">
        <v>220</v>
      </c>
      <c r="B26">
        <v>13</v>
      </c>
      <c r="C26">
        <v>14.8</v>
      </c>
      <c r="D26">
        <v>580</v>
      </c>
      <c r="E26">
        <v>5.8</v>
      </c>
      <c r="F26">
        <v>1.7221655696630402E-2</v>
      </c>
      <c r="G26">
        <v>0.33181428470979202</v>
      </c>
      <c r="H26">
        <v>167.26344848034</v>
      </c>
      <c r="I26">
        <v>2.31114972848445E-3</v>
      </c>
    </row>
    <row r="27" spans="1:9" x14ac:dyDescent="0.25">
      <c r="A27">
        <v>225</v>
      </c>
      <c r="B27">
        <v>13.5</v>
      </c>
      <c r="C27">
        <v>15</v>
      </c>
      <c r="D27">
        <v>600</v>
      </c>
      <c r="E27">
        <v>6</v>
      </c>
      <c r="F27">
        <v>1.8627321347594199E-2</v>
      </c>
      <c r="G27">
        <v>0.35182827698180602</v>
      </c>
      <c r="H27">
        <v>171.35732388189501</v>
      </c>
      <c r="I27">
        <v>2.36735586076974E-3</v>
      </c>
    </row>
    <row r="28" spans="1:9" x14ac:dyDescent="0.25">
      <c r="A28">
        <v>230</v>
      </c>
      <c r="B28">
        <v>14</v>
      </c>
      <c r="C28">
        <v>15.2</v>
      </c>
      <c r="D28">
        <v>620</v>
      </c>
      <c r="E28">
        <v>6.2</v>
      </c>
      <c r="F28">
        <v>1.9826363772153799E-2</v>
      </c>
      <c r="G28">
        <v>0.36920520868914702</v>
      </c>
      <c r="H28">
        <v>174.48529693152801</v>
      </c>
      <c r="I28">
        <v>2.41061649285256E-3</v>
      </c>
    </row>
    <row r="29" spans="1:9" x14ac:dyDescent="0.25">
      <c r="A29">
        <v>235</v>
      </c>
      <c r="B29">
        <v>14.5</v>
      </c>
      <c r="C29">
        <v>15.4</v>
      </c>
      <c r="D29">
        <v>640</v>
      </c>
      <c r="E29">
        <v>6.4</v>
      </c>
      <c r="F29">
        <v>2.1222161129117002E-2</v>
      </c>
      <c r="G29">
        <v>0.38440313885893401</v>
      </c>
      <c r="H29">
        <v>177.093011697675</v>
      </c>
      <c r="I29">
        <v>2.4463640293106402E-3</v>
      </c>
    </row>
    <row r="30" spans="1:9" x14ac:dyDescent="0.25">
      <c r="A30">
        <v>240</v>
      </c>
      <c r="B30">
        <v>15</v>
      </c>
      <c r="C30">
        <v>15.6</v>
      </c>
      <c r="D30">
        <v>660</v>
      </c>
      <c r="E30">
        <v>6.6</v>
      </c>
      <c r="F30">
        <v>2.25244276225566E-2</v>
      </c>
      <c r="G30">
        <v>0.40287824826248803</v>
      </c>
      <c r="H30">
        <v>180.205881771192</v>
      </c>
      <c r="I30">
        <v>2.4893971858546099E-3</v>
      </c>
    </row>
    <row r="31" spans="1:9" x14ac:dyDescent="0.25">
      <c r="A31">
        <v>245</v>
      </c>
      <c r="B31">
        <v>15.5</v>
      </c>
      <c r="C31">
        <v>15.8</v>
      </c>
      <c r="D31">
        <v>680</v>
      </c>
      <c r="E31">
        <v>6.8</v>
      </c>
      <c r="F31">
        <v>2.3832846432924201E-2</v>
      </c>
      <c r="G31">
        <v>0.42492945720569197</v>
      </c>
      <c r="H31">
        <v>184.05408581152699</v>
      </c>
      <c r="I31">
        <v>2.5422965409234101E-3</v>
      </c>
    </row>
    <row r="32" spans="1:9" x14ac:dyDescent="0.25">
      <c r="A32">
        <v>250</v>
      </c>
      <c r="B32">
        <v>16</v>
      </c>
      <c r="C32">
        <v>16</v>
      </c>
      <c r="D32">
        <v>700</v>
      </c>
      <c r="E32">
        <v>7</v>
      </c>
      <c r="F32">
        <v>2.52262409776449E-2</v>
      </c>
      <c r="G32">
        <v>0.44475671200113398</v>
      </c>
      <c r="H32">
        <v>187.15795847214099</v>
      </c>
      <c r="I32">
        <v>2.5852087419479999E-3</v>
      </c>
    </row>
    <row r="33" spans="1:9" x14ac:dyDescent="0.25">
      <c r="A33">
        <v>255</v>
      </c>
      <c r="B33">
        <v>16.5</v>
      </c>
      <c r="C33">
        <v>16.2</v>
      </c>
      <c r="D33">
        <v>720</v>
      </c>
      <c r="E33">
        <v>7.2</v>
      </c>
      <c r="F33">
        <v>2.6696838438510801E-2</v>
      </c>
      <c r="G33">
        <v>0.46520909631624202</v>
      </c>
      <c r="H33">
        <v>190.25144246512099</v>
      </c>
      <c r="I33">
        <v>2.6279799640178598E-3</v>
      </c>
    </row>
    <row r="34" spans="1:9" x14ac:dyDescent="0.25">
      <c r="A34">
        <v>260</v>
      </c>
      <c r="B34">
        <v>17</v>
      </c>
      <c r="C34">
        <v>16.399999999999999</v>
      </c>
      <c r="D34">
        <v>740</v>
      </c>
      <c r="E34">
        <v>7.4</v>
      </c>
      <c r="F34">
        <v>2.7943985536694499E-2</v>
      </c>
      <c r="G34">
        <v>0.48360435680174402</v>
      </c>
      <c r="H34">
        <v>192.88637726268701</v>
      </c>
      <c r="I34">
        <v>2.66415695659816E-3</v>
      </c>
    </row>
    <row r="35" spans="1:9" x14ac:dyDescent="0.25">
      <c r="A35">
        <v>265</v>
      </c>
      <c r="B35">
        <v>17.5</v>
      </c>
      <c r="C35">
        <v>16.600000000000001</v>
      </c>
      <c r="D35">
        <v>760</v>
      </c>
      <c r="E35">
        <v>7.6</v>
      </c>
      <c r="F35">
        <v>2.94935386627912E-2</v>
      </c>
      <c r="G35">
        <v>0.50516159895873303</v>
      </c>
      <c r="H35">
        <v>195.93981738221001</v>
      </c>
      <c r="I35">
        <v>2.70636787172406E-3</v>
      </c>
    </row>
    <row r="36" spans="1:9" x14ac:dyDescent="0.25">
      <c r="A36">
        <v>270</v>
      </c>
      <c r="B36">
        <v>18</v>
      </c>
      <c r="C36">
        <v>16.8</v>
      </c>
      <c r="D36">
        <v>780</v>
      </c>
      <c r="E36">
        <v>7.8</v>
      </c>
      <c r="F36">
        <v>3.1117402017116502E-2</v>
      </c>
      <c r="G36">
        <v>0.530064403457989</v>
      </c>
      <c r="H36">
        <v>199.55055665539399</v>
      </c>
      <c r="I36">
        <v>2.7560371672734601E-3</v>
      </c>
    </row>
    <row r="37" spans="1:9" x14ac:dyDescent="0.25">
      <c r="A37">
        <v>275</v>
      </c>
      <c r="B37">
        <v>18.5</v>
      </c>
      <c r="C37">
        <v>17</v>
      </c>
      <c r="D37">
        <v>800</v>
      </c>
      <c r="E37">
        <v>8</v>
      </c>
      <c r="F37">
        <v>3.2893344759941101E-2</v>
      </c>
      <c r="G37">
        <v>0.55294498828441496</v>
      </c>
      <c r="H37">
        <v>202.571489147515</v>
      </c>
      <c r="I37">
        <v>2.7977953432127799E-3</v>
      </c>
    </row>
    <row r="38" spans="1:9" x14ac:dyDescent="0.25">
      <c r="A38">
        <v>280</v>
      </c>
      <c r="B38">
        <v>19</v>
      </c>
      <c r="C38">
        <v>17.2</v>
      </c>
      <c r="D38">
        <v>820</v>
      </c>
      <c r="E38">
        <v>8.1999999999999993</v>
      </c>
      <c r="F38">
        <v>3.4890811890363603E-2</v>
      </c>
      <c r="G38">
        <v>0.57393841640043197</v>
      </c>
      <c r="H38">
        <v>205.19237314227499</v>
      </c>
      <c r="I38">
        <v>2.8338244883343499E-3</v>
      </c>
    </row>
    <row r="39" spans="1:9" x14ac:dyDescent="0.25">
      <c r="A39">
        <v>285</v>
      </c>
      <c r="B39">
        <v>19.5</v>
      </c>
      <c r="C39">
        <v>17.399999999999999</v>
      </c>
      <c r="D39">
        <v>840</v>
      </c>
      <c r="E39">
        <v>8.4</v>
      </c>
      <c r="F39">
        <v>3.6785893142223303E-2</v>
      </c>
      <c r="G39">
        <v>0.5979156610445</v>
      </c>
      <c r="H39">
        <v>208.176861937989</v>
      </c>
      <c r="I39">
        <v>2.8753093210980201E-3</v>
      </c>
    </row>
    <row r="40" spans="1:9" x14ac:dyDescent="0.25">
      <c r="A40">
        <v>290</v>
      </c>
      <c r="B40">
        <v>20</v>
      </c>
      <c r="C40">
        <v>17.600000000000001</v>
      </c>
      <c r="D40">
        <v>860</v>
      </c>
      <c r="E40">
        <v>8.6</v>
      </c>
      <c r="F40">
        <v>3.8713224232196801E-2</v>
      </c>
      <c r="G40">
        <v>0.62500246718599595</v>
      </c>
      <c r="H40">
        <v>211.587857943313</v>
      </c>
      <c r="I40">
        <v>2.9222228331491299E-3</v>
      </c>
    </row>
    <row r="41" spans="1:9" x14ac:dyDescent="0.25">
      <c r="A41">
        <v>295</v>
      </c>
      <c r="B41">
        <v>20.5</v>
      </c>
      <c r="C41">
        <v>17.8</v>
      </c>
      <c r="D41">
        <v>880</v>
      </c>
      <c r="E41">
        <v>8.8000000000000007</v>
      </c>
      <c r="F41">
        <v>4.0698193013667998E-2</v>
      </c>
      <c r="G41">
        <v>0.65027014459939403</v>
      </c>
      <c r="H41">
        <v>214.578136053511</v>
      </c>
      <c r="I41">
        <v>2.96353519661352E-3</v>
      </c>
    </row>
    <row r="42" spans="1:9" x14ac:dyDescent="0.25">
      <c r="A42">
        <v>300</v>
      </c>
      <c r="B42">
        <v>21</v>
      </c>
      <c r="C42">
        <v>18</v>
      </c>
      <c r="D42">
        <v>900</v>
      </c>
      <c r="E42">
        <v>9</v>
      </c>
      <c r="F42">
        <v>4.25780601799488E-2</v>
      </c>
      <c r="G42">
        <v>0.67377989452258003</v>
      </c>
      <c r="H42">
        <v>217.253015486983</v>
      </c>
      <c r="I42">
        <v>3.0003446736372999E-3</v>
      </c>
    </row>
    <row r="43" spans="1:9" x14ac:dyDescent="0.25">
      <c r="A43">
        <v>305</v>
      </c>
      <c r="B43">
        <v>21.5</v>
      </c>
      <c r="C43">
        <v>18.2</v>
      </c>
      <c r="D43">
        <v>920</v>
      </c>
      <c r="E43">
        <v>9.1999999999999993</v>
      </c>
      <c r="F43">
        <v>4.4647783041000297E-2</v>
      </c>
      <c r="G43">
        <v>0.70014006774883497</v>
      </c>
      <c r="H43">
        <v>220.18956709510101</v>
      </c>
      <c r="I43">
        <v>3.0409150058403598E-3</v>
      </c>
    </row>
    <row r="44" spans="1:9" x14ac:dyDescent="0.25">
      <c r="A44">
        <v>310</v>
      </c>
      <c r="B44">
        <v>22</v>
      </c>
      <c r="C44">
        <v>18.399999999999999</v>
      </c>
      <c r="D44">
        <v>940</v>
      </c>
      <c r="E44">
        <v>9.4</v>
      </c>
      <c r="F44">
        <v>4.6542089432477902E-2</v>
      </c>
      <c r="G44">
        <v>0.72943342194735805</v>
      </c>
      <c r="H44">
        <v>223.40799508524501</v>
      </c>
      <c r="I44">
        <v>3.0852032941766001E-3</v>
      </c>
    </row>
    <row r="45" spans="1:9" x14ac:dyDescent="0.25">
      <c r="A45">
        <v>315</v>
      </c>
      <c r="B45">
        <v>22.5</v>
      </c>
      <c r="C45">
        <v>18.600000000000001</v>
      </c>
      <c r="D45">
        <v>960</v>
      </c>
      <c r="E45">
        <v>9.6</v>
      </c>
      <c r="F45">
        <v>4.9113050103187499E-2</v>
      </c>
      <c r="G45">
        <v>0.75489058842468604</v>
      </c>
      <c r="H45">
        <v>226.046493208442</v>
      </c>
      <c r="I45">
        <v>3.1215356430038801E-3</v>
      </c>
    </row>
    <row r="46" spans="1:9" x14ac:dyDescent="0.25">
      <c r="A46">
        <v>320</v>
      </c>
      <c r="B46">
        <v>23</v>
      </c>
      <c r="C46">
        <v>18.8</v>
      </c>
      <c r="D46">
        <v>980</v>
      </c>
      <c r="E46">
        <v>9.8000000000000007</v>
      </c>
      <c r="F46">
        <v>5.14962002635002E-2</v>
      </c>
      <c r="G46">
        <v>0.78301029617029105</v>
      </c>
      <c r="H46">
        <v>228.85028344786201</v>
      </c>
      <c r="I46">
        <v>3.1602671369910201E-3</v>
      </c>
    </row>
    <row r="47" spans="1:9" x14ac:dyDescent="0.25">
      <c r="A47">
        <v>325</v>
      </c>
      <c r="B47">
        <v>23.5</v>
      </c>
      <c r="C47">
        <v>19</v>
      </c>
      <c r="D47">
        <v>1000</v>
      </c>
      <c r="E47">
        <v>10</v>
      </c>
      <c r="F47">
        <v>5.4011762142181299E-2</v>
      </c>
      <c r="G47">
        <v>0.81386792841364697</v>
      </c>
      <c r="H47">
        <v>231.941799541823</v>
      </c>
      <c r="I47">
        <v>3.2028311979956899E-3</v>
      </c>
    </row>
    <row r="48" spans="1:9" x14ac:dyDescent="0.25">
      <c r="A48">
        <v>330</v>
      </c>
      <c r="B48">
        <v>24</v>
      </c>
      <c r="C48">
        <v>19.2</v>
      </c>
      <c r="D48">
        <v>1020</v>
      </c>
      <c r="E48">
        <v>10.199999999999999</v>
      </c>
      <c r="F48">
        <v>5.6506328284740399E-2</v>
      </c>
      <c r="G48">
        <v>0.84322182332972495</v>
      </c>
      <c r="H48">
        <v>234.713782698567</v>
      </c>
      <c r="I48">
        <v>3.24112421367317E-3</v>
      </c>
    </row>
    <row r="49" spans="1:9" x14ac:dyDescent="0.25">
      <c r="A49">
        <v>335</v>
      </c>
      <c r="B49">
        <v>24.5</v>
      </c>
      <c r="C49">
        <v>19.399999999999999</v>
      </c>
      <c r="D49">
        <v>1040</v>
      </c>
      <c r="E49">
        <v>10.4</v>
      </c>
      <c r="F49">
        <v>5.8974005281925201E-2</v>
      </c>
      <c r="G49">
        <v>0.87107109915236003</v>
      </c>
      <c r="H49">
        <v>237.242285579243</v>
      </c>
      <c r="I49">
        <v>3.2759520690888101E-3</v>
      </c>
    </row>
    <row r="50" spans="1:9" x14ac:dyDescent="0.25">
      <c r="A50">
        <v>340</v>
      </c>
      <c r="B50">
        <v>25</v>
      </c>
      <c r="C50">
        <v>19.600000000000001</v>
      </c>
      <c r="D50">
        <v>1060</v>
      </c>
      <c r="E50">
        <v>10.6</v>
      </c>
      <c r="F50">
        <v>6.1553217470645898E-2</v>
      </c>
      <c r="G50">
        <v>0.90150596578638698</v>
      </c>
      <c r="H50">
        <v>239.94822153572801</v>
      </c>
      <c r="I50">
        <v>3.3133323304355101E-3</v>
      </c>
    </row>
    <row r="51" spans="1:9" x14ac:dyDescent="0.25">
      <c r="A51">
        <v>345</v>
      </c>
      <c r="B51">
        <v>25.5</v>
      </c>
      <c r="C51">
        <v>19.8</v>
      </c>
      <c r="D51">
        <v>1080</v>
      </c>
      <c r="E51">
        <v>10.8</v>
      </c>
      <c r="F51">
        <v>6.3970372080802904E-2</v>
      </c>
      <c r="G51">
        <v>0.93458188180274604</v>
      </c>
      <c r="H51">
        <v>242.86883306214301</v>
      </c>
      <c r="I51">
        <v>3.3535547554492898E-3</v>
      </c>
    </row>
    <row r="52" spans="1:9" x14ac:dyDescent="0.25">
      <c r="A52">
        <v>350</v>
      </c>
      <c r="B52">
        <v>26</v>
      </c>
      <c r="C52">
        <v>20</v>
      </c>
      <c r="D52">
        <v>1100</v>
      </c>
      <c r="E52">
        <v>11</v>
      </c>
      <c r="F52">
        <v>6.6633686423301697E-2</v>
      </c>
      <c r="G52">
        <v>0.96623554520104205</v>
      </c>
      <c r="H52">
        <v>245.52117837700601</v>
      </c>
      <c r="I52">
        <v>3.3901944407261899E-3</v>
      </c>
    </row>
    <row r="53" spans="1:9" x14ac:dyDescent="0.25">
      <c r="A53">
        <v>355</v>
      </c>
      <c r="B53">
        <v>26.5</v>
      </c>
      <c r="C53">
        <v>20.2</v>
      </c>
      <c r="D53">
        <v>1120</v>
      </c>
      <c r="E53">
        <v>11.2</v>
      </c>
      <c r="F53">
        <v>6.9773338735103593E-2</v>
      </c>
      <c r="G53">
        <v>0.99641837717655501</v>
      </c>
      <c r="H53">
        <v>247.89399140396199</v>
      </c>
      <c r="I53">
        <v>3.42288188403472E-3</v>
      </c>
    </row>
    <row r="54" spans="1:9" x14ac:dyDescent="0.25">
      <c r="A54">
        <v>365</v>
      </c>
      <c r="B54">
        <v>27.5</v>
      </c>
      <c r="C54">
        <v>20.6</v>
      </c>
      <c r="D54">
        <v>1160</v>
      </c>
      <c r="E54">
        <v>11.6</v>
      </c>
      <c r="F54">
        <v>7.5900383293628595E-2</v>
      </c>
      <c r="G54">
        <v>1.06461216424156</v>
      </c>
      <c r="H54">
        <v>250.14613220458099</v>
      </c>
      <c r="I54">
        <v>3.4539161715656502E-3</v>
      </c>
    </row>
    <row r="55" spans="1:9" x14ac:dyDescent="0.25">
      <c r="A55">
        <v>370</v>
      </c>
      <c r="B55">
        <v>28</v>
      </c>
      <c r="C55">
        <v>20.8</v>
      </c>
      <c r="D55">
        <v>1180</v>
      </c>
      <c r="E55">
        <v>11.8</v>
      </c>
      <c r="F55">
        <v>7.8945428133010795E-2</v>
      </c>
      <c r="G55">
        <v>1.0969077029443299</v>
      </c>
      <c r="H55">
        <v>250.32825961091399</v>
      </c>
      <c r="I55">
        <v>3.4563731751404698E-3</v>
      </c>
    </row>
    <row r="56" spans="1:9" x14ac:dyDescent="0.25">
      <c r="A56">
        <v>375</v>
      </c>
      <c r="B56">
        <v>28.5</v>
      </c>
      <c r="C56">
        <v>21</v>
      </c>
      <c r="D56">
        <v>1200</v>
      </c>
      <c r="E56">
        <v>12</v>
      </c>
      <c r="F56">
        <v>8.1946372985839802E-2</v>
      </c>
      <c r="G56">
        <v>1.1336818043408201</v>
      </c>
      <c r="H56">
        <v>250.53537381864101</v>
      </c>
      <c r="I56">
        <v>3.4591631847433698E-3</v>
      </c>
    </row>
    <row r="57" spans="1:9" x14ac:dyDescent="0.25">
      <c r="A57">
        <v>380</v>
      </c>
      <c r="B57">
        <v>29</v>
      </c>
      <c r="C57">
        <v>21.2</v>
      </c>
      <c r="D57">
        <v>1220</v>
      </c>
      <c r="E57">
        <v>12.2</v>
      </c>
      <c r="F57">
        <v>8.5077993571758201E-2</v>
      </c>
      <c r="G57">
        <v>1.16945618953046</v>
      </c>
      <c r="H57">
        <v>250.74956824636399</v>
      </c>
      <c r="I57">
        <v>3.4617489436641301E-3</v>
      </c>
    </row>
    <row r="58" spans="1:9" x14ac:dyDescent="0.25">
      <c r="A58">
        <v>385</v>
      </c>
      <c r="B58">
        <v>29.5</v>
      </c>
      <c r="C58">
        <v>21.4</v>
      </c>
      <c r="D58">
        <v>1240</v>
      </c>
      <c r="E58">
        <v>12.4</v>
      </c>
      <c r="F58">
        <v>8.8384181261062594E-2</v>
      </c>
      <c r="G58">
        <v>1.2041767229969</v>
      </c>
      <c r="H58">
        <v>251.69935951479499</v>
      </c>
      <c r="I58">
        <v>3.4741112031042502E-3</v>
      </c>
    </row>
    <row r="59" spans="1:9" x14ac:dyDescent="0.25">
      <c r="A59">
        <v>390</v>
      </c>
      <c r="B59">
        <v>30</v>
      </c>
      <c r="C59">
        <v>21.6</v>
      </c>
      <c r="D59">
        <v>1260</v>
      </c>
      <c r="E59">
        <v>12.6</v>
      </c>
      <c r="F59">
        <v>9.1912806034088093E-2</v>
      </c>
      <c r="G59">
        <v>1.24135998040966</v>
      </c>
      <c r="H59">
        <v>252.45978729001899</v>
      </c>
      <c r="I59">
        <v>3.4846074413508099E-3</v>
      </c>
    </row>
    <row r="60" spans="1:9" x14ac:dyDescent="0.25">
      <c r="A60">
        <v>395</v>
      </c>
      <c r="B60">
        <v>30.5</v>
      </c>
      <c r="C60">
        <v>21.8</v>
      </c>
      <c r="D60">
        <v>1280</v>
      </c>
      <c r="E60">
        <v>12.8</v>
      </c>
      <c r="F60">
        <v>9.5594480633735601E-2</v>
      </c>
      <c r="G60">
        <v>1.28110238779848</v>
      </c>
      <c r="H60">
        <v>253.620195123245</v>
      </c>
      <c r="I60">
        <v>3.5006240941584102E-3</v>
      </c>
    </row>
    <row r="61" spans="1:9" x14ac:dyDescent="0.25">
      <c r="A61">
        <v>400</v>
      </c>
      <c r="B61">
        <v>31</v>
      </c>
      <c r="C61">
        <v>22</v>
      </c>
      <c r="D61">
        <v>1300</v>
      </c>
      <c r="E61">
        <v>13</v>
      </c>
      <c r="F61">
        <v>9.9212765693664495E-2</v>
      </c>
      <c r="G61">
        <v>1.3180249087998199</v>
      </c>
      <c r="H61">
        <v>254.73267365914899</v>
      </c>
      <c r="I61">
        <v>3.5159790422767401E-3</v>
      </c>
    </row>
    <row r="62" spans="1:9" x14ac:dyDescent="0.25">
      <c r="A62">
        <v>405</v>
      </c>
      <c r="B62">
        <v>31.5</v>
      </c>
      <c r="C62">
        <v>22.2</v>
      </c>
      <c r="D62">
        <v>1320</v>
      </c>
      <c r="E62">
        <v>13.2</v>
      </c>
      <c r="F62">
        <v>0.10287370532751</v>
      </c>
      <c r="G62">
        <v>1.35732884697496</v>
      </c>
      <c r="H62">
        <v>255.16825092741999</v>
      </c>
      <c r="I62">
        <v>3.5219911951571699E-3</v>
      </c>
    </row>
    <row r="63" spans="1:9" x14ac:dyDescent="0.25">
      <c r="A63">
        <v>410</v>
      </c>
      <c r="B63">
        <v>32</v>
      </c>
      <c r="C63">
        <v>22.4</v>
      </c>
      <c r="D63">
        <v>1340</v>
      </c>
      <c r="E63">
        <v>13.4</v>
      </c>
      <c r="F63">
        <v>0.106454022228717</v>
      </c>
      <c r="G63">
        <v>1.3990932739478701</v>
      </c>
      <c r="H63">
        <v>255.75928076812099</v>
      </c>
      <c r="I63">
        <v>3.5301491152495098E-3</v>
      </c>
    </row>
    <row r="64" spans="1:9" x14ac:dyDescent="0.25">
      <c r="A64">
        <v>415</v>
      </c>
      <c r="B64">
        <v>32.5</v>
      </c>
      <c r="C64">
        <v>22.6</v>
      </c>
      <c r="D64">
        <v>1360</v>
      </c>
      <c r="E64">
        <v>13.6</v>
      </c>
      <c r="F64">
        <v>0.11011803895235001</v>
      </c>
      <c r="G64">
        <v>1.43806274400721</v>
      </c>
      <c r="H64">
        <v>256.40817989706397</v>
      </c>
      <c r="I64">
        <v>3.5391054116189402E-3</v>
      </c>
    </row>
    <row r="65" spans="1:9" x14ac:dyDescent="0.25">
      <c r="A65">
        <v>420</v>
      </c>
      <c r="B65">
        <v>33</v>
      </c>
      <c r="C65">
        <v>22.8</v>
      </c>
      <c r="D65">
        <v>1380</v>
      </c>
      <c r="E65">
        <v>13.8</v>
      </c>
      <c r="F65">
        <v>0.114199288189411</v>
      </c>
      <c r="G65">
        <v>1.4795763931044901</v>
      </c>
      <c r="H65">
        <v>257.24433495625101</v>
      </c>
      <c r="I65">
        <v>3.5506465937942201E-3</v>
      </c>
    </row>
    <row r="66" spans="1:9" x14ac:dyDescent="0.25">
      <c r="A66">
        <v>425</v>
      </c>
      <c r="B66">
        <v>33.5</v>
      </c>
      <c r="C66">
        <v>23</v>
      </c>
      <c r="D66">
        <v>1400</v>
      </c>
      <c r="E66">
        <v>14</v>
      </c>
      <c r="F66">
        <v>0.11845751106739</v>
      </c>
      <c r="G66">
        <v>1.5230760513527299</v>
      </c>
      <c r="H66">
        <v>257.66669086144498</v>
      </c>
      <c r="I66">
        <v>3.5564762074500301E-3</v>
      </c>
    </row>
    <row r="67" spans="1:9" x14ac:dyDescent="0.25">
      <c r="A67">
        <v>430</v>
      </c>
      <c r="B67">
        <v>34</v>
      </c>
      <c r="C67">
        <v>23.2</v>
      </c>
      <c r="D67">
        <v>1420</v>
      </c>
      <c r="E67">
        <v>14.2</v>
      </c>
      <c r="F67">
        <v>0.122637212276458</v>
      </c>
      <c r="G67">
        <v>1.56461162435103</v>
      </c>
      <c r="H67">
        <v>258.31147617818903</v>
      </c>
      <c r="I67">
        <v>3.5653761588037001E-3</v>
      </c>
    </row>
    <row r="68" spans="1:9" x14ac:dyDescent="0.25">
      <c r="A68">
        <v>435</v>
      </c>
      <c r="B68">
        <v>34.5</v>
      </c>
      <c r="C68">
        <v>23.4</v>
      </c>
      <c r="D68">
        <v>1440</v>
      </c>
      <c r="E68">
        <v>14.4</v>
      </c>
      <c r="F68">
        <v>0.12678757309913599</v>
      </c>
      <c r="G68">
        <v>1.6096635134360899</v>
      </c>
      <c r="H68">
        <v>259.05522541906203</v>
      </c>
      <c r="I68">
        <v>3.5756416618824001E-3</v>
      </c>
    </row>
    <row r="69" spans="1:9" x14ac:dyDescent="0.25">
      <c r="A69">
        <v>440</v>
      </c>
      <c r="B69">
        <v>35</v>
      </c>
      <c r="C69">
        <v>23.6</v>
      </c>
      <c r="D69">
        <v>1460</v>
      </c>
      <c r="E69">
        <v>14.6</v>
      </c>
      <c r="F69">
        <v>0.131006494164466</v>
      </c>
      <c r="G69">
        <v>1.65375955677203</v>
      </c>
      <c r="H69">
        <v>259.48327441337398</v>
      </c>
      <c r="I69">
        <v>3.5815499722957598E-3</v>
      </c>
    </row>
    <row r="70" spans="1:9" x14ac:dyDescent="0.25">
      <c r="A70">
        <v>445</v>
      </c>
      <c r="B70">
        <v>35.5</v>
      </c>
      <c r="C70">
        <v>23.8</v>
      </c>
      <c r="D70">
        <v>1480</v>
      </c>
      <c r="E70">
        <v>14.8</v>
      </c>
      <c r="F70">
        <v>0.13516895473003299</v>
      </c>
      <c r="G70">
        <v>1.69703711616274</v>
      </c>
      <c r="H70">
        <v>260.31676689918902</v>
      </c>
      <c r="I70">
        <v>3.5930541343986901E-3</v>
      </c>
    </row>
    <row r="71" spans="1:9" x14ac:dyDescent="0.25">
      <c r="A71">
        <v>450</v>
      </c>
      <c r="B71">
        <v>36</v>
      </c>
      <c r="C71">
        <v>24</v>
      </c>
      <c r="D71">
        <v>1500</v>
      </c>
      <c r="E71">
        <v>15</v>
      </c>
      <c r="F71">
        <v>0.139941185712814</v>
      </c>
      <c r="G71">
        <v>1.74422771212123</v>
      </c>
      <c r="H71">
        <v>261.40995109358101</v>
      </c>
      <c r="I71">
        <v>3.6081431899219699E-3</v>
      </c>
    </row>
    <row r="72" spans="1:9" x14ac:dyDescent="0.25">
      <c r="A72">
        <v>455</v>
      </c>
      <c r="B72">
        <v>36.5</v>
      </c>
      <c r="C72">
        <v>24.2</v>
      </c>
      <c r="D72">
        <v>1520</v>
      </c>
      <c r="E72">
        <v>15.2</v>
      </c>
      <c r="F72">
        <v>0.14461663365364</v>
      </c>
      <c r="G72">
        <v>1.79055872318502</v>
      </c>
      <c r="H72">
        <v>262.247176293557</v>
      </c>
      <c r="I72">
        <v>3.6196990404278001E-3</v>
      </c>
    </row>
    <row r="73" spans="1:9" x14ac:dyDescent="0.25">
      <c r="A73">
        <v>460</v>
      </c>
      <c r="B73">
        <v>37</v>
      </c>
      <c r="C73">
        <v>24.4</v>
      </c>
      <c r="D73">
        <v>1540</v>
      </c>
      <c r="E73">
        <v>15.4</v>
      </c>
      <c r="F73">
        <v>0.14935457706451399</v>
      </c>
      <c r="G73">
        <v>1.83612683171596</v>
      </c>
      <c r="H73">
        <v>263.66965680425898</v>
      </c>
      <c r="I73">
        <v>3.6393329501152E-3</v>
      </c>
    </row>
    <row r="74" spans="1:9" x14ac:dyDescent="0.25">
      <c r="A74">
        <v>465</v>
      </c>
      <c r="B74">
        <v>37.5</v>
      </c>
      <c r="C74">
        <v>24.6</v>
      </c>
      <c r="D74">
        <v>1560</v>
      </c>
      <c r="E74">
        <v>15.6</v>
      </c>
      <c r="F74">
        <v>0.15403987467288899</v>
      </c>
      <c r="G74">
        <v>1.8857383676455599</v>
      </c>
      <c r="H74">
        <v>264.90078455083</v>
      </c>
      <c r="I74">
        <v>3.6563258618116301E-3</v>
      </c>
    </row>
    <row r="75" spans="1:9" x14ac:dyDescent="0.25">
      <c r="A75">
        <v>470</v>
      </c>
      <c r="B75">
        <v>38</v>
      </c>
      <c r="C75">
        <v>24.8</v>
      </c>
      <c r="D75">
        <v>1580</v>
      </c>
      <c r="E75">
        <v>15.8</v>
      </c>
      <c r="F75">
        <v>0.15867283940315199</v>
      </c>
      <c r="G75">
        <v>1.93332722506999</v>
      </c>
      <c r="H75">
        <v>266.343647422137</v>
      </c>
      <c r="I75">
        <v>3.6762410309165699E-3</v>
      </c>
    </row>
    <row r="76" spans="1:9" x14ac:dyDescent="0.25">
      <c r="A76">
        <v>475</v>
      </c>
      <c r="B76">
        <v>38.5</v>
      </c>
      <c r="C76">
        <v>25</v>
      </c>
      <c r="D76">
        <v>1600</v>
      </c>
      <c r="E76">
        <v>16</v>
      </c>
      <c r="F76">
        <v>0.16377703845500899</v>
      </c>
      <c r="G76">
        <v>1.9859659401258001</v>
      </c>
      <c r="H76">
        <v>267.73266534167499</v>
      </c>
      <c r="I76">
        <v>3.6954132374375998E-3</v>
      </c>
    </row>
    <row r="77" spans="1:9" x14ac:dyDescent="0.25">
      <c r="A77">
        <v>480</v>
      </c>
      <c r="B77">
        <v>39</v>
      </c>
      <c r="C77">
        <v>25.2</v>
      </c>
      <c r="D77">
        <v>1620</v>
      </c>
      <c r="E77">
        <v>16.2</v>
      </c>
      <c r="F77">
        <v>0.16900388896465299</v>
      </c>
      <c r="G77">
        <v>2.0393951947013802</v>
      </c>
      <c r="H77">
        <v>268.80756978865401</v>
      </c>
      <c r="I77">
        <v>3.7102494388818702E-3</v>
      </c>
    </row>
    <row r="78" spans="1:9" x14ac:dyDescent="0.25">
      <c r="A78">
        <v>485</v>
      </c>
      <c r="B78">
        <v>39.5</v>
      </c>
      <c r="C78">
        <v>25.4</v>
      </c>
      <c r="D78">
        <v>1640</v>
      </c>
      <c r="E78">
        <v>16.399999999999999</v>
      </c>
      <c r="F78">
        <v>0.174331098794937</v>
      </c>
      <c r="G78">
        <v>2.0940304349546102</v>
      </c>
      <c r="H78">
        <v>270.10140046616499</v>
      </c>
      <c r="I78">
        <v>3.7281080149114102E-3</v>
      </c>
    </row>
    <row r="79" spans="1:9" x14ac:dyDescent="0.25">
      <c r="A79">
        <v>490</v>
      </c>
      <c r="B79">
        <v>40</v>
      </c>
      <c r="C79">
        <v>25.6</v>
      </c>
      <c r="D79">
        <v>1660</v>
      </c>
      <c r="E79">
        <v>16.600000000000001</v>
      </c>
      <c r="F79">
        <v>0.17969483137130701</v>
      </c>
      <c r="G79">
        <v>2.1540891133846598</v>
      </c>
      <c r="H79">
        <v>271.615317692551</v>
      </c>
      <c r="I79">
        <v>3.7490038666874101E-3</v>
      </c>
    </row>
    <row r="80" spans="1:9" x14ac:dyDescent="0.25">
      <c r="A80">
        <v>495</v>
      </c>
      <c r="B80">
        <v>40.5</v>
      </c>
      <c r="C80">
        <v>25.8</v>
      </c>
      <c r="D80">
        <v>1680</v>
      </c>
      <c r="E80">
        <v>16.8</v>
      </c>
      <c r="F80">
        <v>0.185079306364059</v>
      </c>
      <c r="G80">
        <v>2.2135506284084099</v>
      </c>
      <c r="H80">
        <v>273.05157960302603</v>
      </c>
      <c r="I80">
        <v>3.7688282318413201E-3</v>
      </c>
    </row>
    <row r="81" spans="1:9" x14ac:dyDescent="0.25">
      <c r="A81">
        <v>500</v>
      </c>
      <c r="B81">
        <v>41</v>
      </c>
      <c r="C81">
        <v>26</v>
      </c>
      <c r="D81">
        <v>1700</v>
      </c>
      <c r="E81">
        <v>17</v>
      </c>
      <c r="F81">
        <v>0.19080960750579801</v>
      </c>
      <c r="G81">
        <v>2.2765933141808699</v>
      </c>
      <c r="H81">
        <v>274.07507637621899</v>
      </c>
      <c r="I81">
        <v>3.7829549983143802E-3</v>
      </c>
    </row>
    <row r="82" spans="1:9" x14ac:dyDescent="0.25">
      <c r="A82">
        <v>510</v>
      </c>
      <c r="B82">
        <v>42</v>
      </c>
      <c r="C82">
        <v>26.4</v>
      </c>
      <c r="D82">
        <v>1740</v>
      </c>
      <c r="E82">
        <v>17.399999999999999</v>
      </c>
      <c r="F82">
        <v>0.20341743528842901</v>
      </c>
      <c r="G82">
        <v>2.4093985870796302</v>
      </c>
      <c r="H82">
        <v>277.31202933494302</v>
      </c>
      <c r="I82">
        <v>3.82763356901705E-3</v>
      </c>
    </row>
    <row r="83" spans="1:9" x14ac:dyDescent="0.25">
      <c r="A83">
        <v>515</v>
      </c>
      <c r="B83">
        <v>42.5</v>
      </c>
      <c r="C83">
        <v>26.6</v>
      </c>
      <c r="D83">
        <v>1760</v>
      </c>
      <c r="E83">
        <v>17.600000000000001</v>
      </c>
      <c r="F83">
        <v>0.20976589620113301</v>
      </c>
      <c r="G83">
        <v>2.4801210785104701</v>
      </c>
      <c r="H83">
        <v>279.029421104432</v>
      </c>
      <c r="I83">
        <v>3.8513382896780898E-3</v>
      </c>
    </row>
    <row r="84" spans="1:9" x14ac:dyDescent="0.25">
      <c r="A84">
        <v>520</v>
      </c>
      <c r="B84">
        <v>43</v>
      </c>
      <c r="C84">
        <v>26.8</v>
      </c>
      <c r="D84">
        <v>1780</v>
      </c>
      <c r="E84">
        <v>17.8</v>
      </c>
      <c r="F84">
        <v>0.21614190936088501</v>
      </c>
      <c r="G84">
        <v>2.5500530709195601</v>
      </c>
      <c r="H84">
        <v>280.77036495859301</v>
      </c>
      <c r="I84">
        <v>3.87536757625639E-3</v>
      </c>
    </row>
    <row r="85" spans="1:9" x14ac:dyDescent="0.25">
      <c r="A85">
        <v>525</v>
      </c>
      <c r="B85">
        <v>43.5</v>
      </c>
      <c r="C85">
        <v>27</v>
      </c>
      <c r="D85">
        <v>1800</v>
      </c>
      <c r="E85">
        <v>18</v>
      </c>
      <c r="F85">
        <v>0.223293006420135</v>
      </c>
      <c r="G85">
        <v>2.6250320988922402</v>
      </c>
      <c r="H85">
        <v>282.58978085835901</v>
      </c>
      <c r="I85">
        <v>3.9004804566502502E-3</v>
      </c>
    </row>
    <row r="86" spans="1:9" x14ac:dyDescent="0.25">
      <c r="A86">
        <v>530</v>
      </c>
      <c r="B86">
        <v>44</v>
      </c>
      <c r="C86">
        <v>27.2</v>
      </c>
      <c r="D86">
        <v>1820</v>
      </c>
      <c r="E86">
        <v>18.2</v>
      </c>
      <c r="F86">
        <v>0.23043353855609799</v>
      </c>
      <c r="G86">
        <v>2.70045459388998</v>
      </c>
      <c r="H86">
        <v>284.00702734003403</v>
      </c>
      <c r="I86">
        <v>3.9200424216687601E-3</v>
      </c>
    </row>
    <row r="87" spans="1:9" x14ac:dyDescent="0.25">
      <c r="A87">
        <v>535</v>
      </c>
      <c r="B87">
        <v>44.5</v>
      </c>
      <c r="C87">
        <v>27.4</v>
      </c>
      <c r="D87">
        <v>1840</v>
      </c>
      <c r="E87">
        <v>18.399999999999999</v>
      </c>
      <c r="F87">
        <v>0.237705498933792</v>
      </c>
      <c r="G87">
        <v>2.7777451041057302</v>
      </c>
      <c r="H87">
        <v>285.79636616600698</v>
      </c>
      <c r="I87">
        <v>3.9447396993636998E-3</v>
      </c>
    </row>
    <row r="88" spans="1:9" x14ac:dyDescent="0.25">
      <c r="A88">
        <v>540</v>
      </c>
      <c r="B88">
        <v>45</v>
      </c>
      <c r="C88">
        <v>27.6</v>
      </c>
      <c r="D88">
        <v>1860</v>
      </c>
      <c r="E88">
        <v>18.600000000000001</v>
      </c>
      <c r="F88">
        <v>0.24494200944900499</v>
      </c>
      <c r="G88">
        <v>2.85902657601389</v>
      </c>
      <c r="H88">
        <v>287.81131360311798</v>
      </c>
      <c r="I88">
        <v>3.9725513197481598E-3</v>
      </c>
    </row>
    <row r="89" spans="1:9" x14ac:dyDescent="0.25">
      <c r="A89">
        <v>545</v>
      </c>
      <c r="B89">
        <v>45.5</v>
      </c>
      <c r="C89">
        <v>27.8</v>
      </c>
      <c r="D89">
        <v>1880</v>
      </c>
      <c r="E89">
        <v>18.8</v>
      </c>
      <c r="F89">
        <v>0.25287249684333801</v>
      </c>
      <c r="G89">
        <v>2.9397663657104398</v>
      </c>
      <c r="H89">
        <v>289.95425851691601</v>
      </c>
      <c r="I89">
        <v>4.0021291933953701E-3</v>
      </c>
    </row>
    <row r="90" spans="1:9" x14ac:dyDescent="0.25">
      <c r="A90">
        <v>550</v>
      </c>
      <c r="B90">
        <v>46</v>
      </c>
      <c r="C90">
        <v>28</v>
      </c>
      <c r="D90">
        <v>1900</v>
      </c>
      <c r="E90">
        <v>19</v>
      </c>
      <c r="F90">
        <v>0.26084655523300099</v>
      </c>
      <c r="G90">
        <v>3.0243678056066998</v>
      </c>
      <c r="H90">
        <v>292.117840992406</v>
      </c>
      <c r="I90">
        <v>4.0319925174117002E-3</v>
      </c>
    </row>
    <row r="91" spans="1:9" x14ac:dyDescent="0.25">
      <c r="A91">
        <v>555</v>
      </c>
      <c r="B91">
        <v>46.5</v>
      </c>
      <c r="C91">
        <v>28.2</v>
      </c>
      <c r="D91">
        <v>1920</v>
      </c>
      <c r="E91">
        <v>19.2</v>
      </c>
      <c r="F91">
        <v>0.26885193586349398</v>
      </c>
      <c r="G91">
        <v>3.1118694406141199</v>
      </c>
      <c r="H91">
        <v>294.51739393612598</v>
      </c>
      <c r="I91">
        <v>4.0651126764714701E-3</v>
      </c>
    </row>
    <row r="92" spans="1:9" x14ac:dyDescent="0.25">
      <c r="A92">
        <v>560</v>
      </c>
      <c r="B92">
        <v>47</v>
      </c>
      <c r="C92">
        <v>28.4</v>
      </c>
      <c r="D92">
        <v>1940</v>
      </c>
      <c r="E92">
        <v>19.399999999999999</v>
      </c>
      <c r="F92">
        <v>0.27676424384117099</v>
      </c>
      <c r="G92">
        <v>3.2012080773048099</v>
      </c>
      <c r="H92">
        <v>296.74338996946199</v>
      </c>
      <c r="I92">
        <v>4.0958374738693203E-3</v>
      </c>
    </row>
    <row r="93" spans="1:9" x14ac:dyDescent="0.25">
      <c r="A93">
        <v>565</v>
      </c>
      <c r="B93">
        <v>47.5</v>
      </c>
      <c r="C93">
        <v>28.6</v>
      </c>
      <c r="D93">
        <v>1960</v>
      </c>
      <c r="E93">
        <v>19.600000000000001</v>
      </c>
      <c r="F93">
        <v>0.28490298986434898</v>
      </c>
      <c r="G93">
        <v>3.2964003877455199</v>
      </c>
      <c r="H93">
        <v>299.05133655764803</v>
      </c>
      <c r="I93">
        <v>4.1276933625340401E-3</v>
      </c>
    </row>
    <row r="94" spans="1:9" x14ac:dyDescent="0.25">
      <c r="A94">
        <v>570</v>
      </c>
      <c r="B94">
        <v>48</v>
      </c>
      <c r="C94">
        <v>28.8</v>
      </c>
      <c r="D94">
        <v>1980</v>
      </c>
      <c r="E94">
        <v>19.8</v>
      </c>
      <c r="F94">
        <v>0.29357284307479797</v>
      </c>
      <c r="G94">
        <v>3.3884311440131598</v>
      </c>
      <c r="H94">
        <v>301.48431839129199</v>
      </c>
      <c r="I94">
        <v>4.1612745262682403E-3</v>
      </c>
    </row>
    <row r="95" spans="1:9" x14ac:dyDescent="0.25">
      <c r="A95">
        <v>575</v>
      </c>
      <c r="B95">
        <v>48.5</v>
      </c>
      <c r="C95">
        <v>29</v>
      </c>
      <c r="D95">
        <v>2000</v>
      </c>
      <c r="E95">
        <v>20</v>
      </c>
      <c r="F95">
        <v>0.30217474699020302</v>
      </c>
      <c r="G95">
        <v>3.48884317004919</v>
      </c>
      <c r="H95">
        <v>304.26989629584699</v>
      </c>
      <c r="I95">
        <v>4.1997232474386597E-3</v>
      </c>
    </row>
    <row r="96" spans="1:9" x14ac:dyDescent="0.25">
      <c r="A96">
        <v>580</v>
      </c>
      <c r="B96">
        <v>49</v>
      </c>
      <c r="C96">
        <v>29.2</v>
      </c>
      <c r="D96">
        <v>2020</v>
      </c>
      <c r="E96">
        <v>20.2</v>
      </c>
      <c r="F96">
        <v>0.31081718206405601</v>
      </c>
      <c r="G96">
        <v>3.5911065239173201</v>
      </c>
      <c r="H96">
        <v>306.90954125403999</v>
      </c>
      <c r="I96">
        <v>4.2361570522189097E-3</v>
      </c>
    </row>
    <row r="97" spans="1:9" x14ac:dyDescent="0.25">
      <c r="A97">
        <v>585</v>
      </c>
      <c r="B97">
        <v>49.5</v>
      </c>
      <c r="C97">
        <v>29.4</v>
      </c>
      <c r="D97">
        <v>2040</v>
      </c>
      <c r="E97">
        <v>20.399999999999999</v>
      </c>
      <c r="F97">
        <v>0.31938835978507901</v>
      </c>
      <c r="G97">
        <v>3.7000362719618698</v>
      </c>
      <c r="H97">
        <v>308.58938972356401</v>
      </c>
      <c r="I97">
        <v>4.2593432590365401E-3</v>
      </c>
    </row>
    <row r="98" spans="1:9" x14ac:dyDescent="0.25">
      <c r="A98">
        <v>590</v>
      </c>
      <c r="B98">
        <v>50</v>
      </c>
      <c r="C98">
        <v>29.6</v>
      </c>
      <c r="D98">
        <v>2060</v>
      </c>
      <c r="E98">
        <v>20.6</v>
      </c>
      <c r="F98">
        <v>0.32849505543708801</v>
      </c>
      <c r="G98">
        <v>3.8150981173364999</v>
      </c>
      <c r="H98">
        <v>310.84714248403299</v>
      </c>
      <c r="I98">
        <v>4.29050624370574E-3</v>
      </c>
    </row>
    <row r="99" spans="1:9" x14ac:dyDescent="0.25">
      <c r="A99">
        <v>595</v>
      </c>
      <c r="B99">
        <v>50.5</v>
      </c>
      <c r="C99">
        <v>29.8</v>
      </c>
      <c r="D99">
        <v>2080</v>
      </c>
      <c r="E99">
        <v>20.8</v>
      </c>
      <c r="F99">
        <v>0.33775278925895602</v>
      </c>
      <c r="G99">
        <v>3.9348435167629998</v>
      </c>
      <c r="H99">
        <v>312.97221536684401</v>
      </c>
      <c r="I99">
        <v>4.3198382481932597E-3</v>
      </c>
    </row>
    <row r="100" spans="1:9" x14ac:dyDescent="0.25">
      <c r="A100">
        <v>600</v>
      </c>
      <c r="B100">
        <v>51</v>
      </c>
      <c r="C100">
        <v>30</v>
      </c>
      <c r="D100">
        <v>2100</v>
      </c>
      <c r="E100">
        <v>21</v>
      </c>
      <c r="F100">
        <v>0.34703186154365501</v>
      </c>
      <c r="G100">
        <v>4.0600143278663996</v>
      </c>
      <c r="H100">
        <v>315.28633601766597</v>
      </c>
      <c r="I100">
        <v>4.3517788872122704E-3</v>
      </c>
    </row>
    <row r="101" spans="1:9" x14ac:dyDescent="0.25">
      <c r="A101">
        <v>605</v>
      </c>
      <c r="B101">
        <v>51.5</v>
      </c>
      <c r="C101">
        <v>30.2</v>
      </c>
      <c r="D101">
        <v>2120</v>
      </c>
      <c r="E101">
        <v>21.2</v>
      </c>
      <c r="F101">
        <v>0.35630276799201899</v>
      </c>
      <c r="G101">
        <v>4.1988403981980102</v>
      </c>
      <c r="H101">
        <v>317.631802200111</v>
      </c>
      <c r="I101">
        <v>4.3841525912284799E-3</v>
      </c>
    </row>
    <row r="102" spans="1:9" x14ac:dyDescent="0.25">
      <c r="A102">
        <v>610</v>
      </c>
      <c r="B102">
        <v>52</v>
      </c>
      <c r="C102">
        <v>30.4</v>
      </c>
      <c r="D102">
        <v>2140</v>
      </c>
      <c r="E102">
        <v>21.4</v>
      </c>
      <c r="F102">
        <v>0.36613827943801802</v>
      </c>
      <c r="G102">
        <v>4.3493259179922097</v>
      </c>
      <c r="H102">
        <v>320.02110607917098</v>
      </c>
      <c r="I102">
        <v>4.4171311892568996E-3</v>
      </c>
    </row>
    <row r="103" spans="1:9" x14ac:dyDescent="0.25">
      <c r="A103">
        <v>615</v>
      </c>
      <c r="B103">
        <v>52.5</v>
      </c>
      <c r="C103">
        <v>30.6</v>
      </c>
      <c r="D103">
        <v>2160</v>
      </c>
      <c r="E103">
        <v>21.6</v>
      </c>
      <c r="F103">
        <v>0.37736463546752902</v>
      </c>
      <c r="G103">
        <v>4.5221528584616202</v>
      </c>
      <c r="H103">
        <v>322.59437625462198</v>
      </c>
      <c r="I103">
        <v>4.4526495039463E-3</v>
      </c>
    </row>
    <row r="104" spans="1:9" x14ac:dyDescent="0.25">
      <c r="A104">
        <v>620</v>
      </c>
      <c r="B104">
        <v>53</v>
      </c>
      <c r="C104">
        <v>30.8</v>
      </c>
      <c r="D104">
        <v>2180</v>
      </c>
      <c r="E104">
        <v>21.8</v>
      </c>
      <c r="F104">
        <v>0.39007127285003601</v>
      </c>
      <c r="G104">
        <v>4.7092273712224397</v>
      </c>
      <c r="H104">
        <v>325.29819209815599</v>
      </c>
      <c r="I104">
        <v>4.4899689964949998E-3</v>
      </c>
    </row>
    <row r="105" spans="1:9" x14ac:dyDescent="0.25">
      <c r="A105">
        <v>625</v>
      </c>
      <c r="B105">
        <v>53.5</v>
      </c>
      <c r="C105">
        <v>31</v>
      </c>
      <c r="D105">
        <v>2200</v>
      </c>
      <c r="E105">
        <v>22</v>
      </c>
      <c r="F105">
        <v>0.40340384840965199</v>
      </c>
      <c r="G105">
        <v>4.9121518406945901</v>
      </c>
      <c r="H105">
        <v>328.122644014598</v>
      </c>
      <c r="I105">
        <v>4.5289536938071199E-3</v>
      </c>
    </row>
    <row r="106" spans="1:9" x14ac:dyDescent="0.25">
      <c r="A106">
        <v>630</v>
      </c>
      <c r="B106">
        <v>54</v>
      </c>
      <c r="C106">
        <v>31.2</v>
      </c>
      <c r="D106">
        <v>2220</v>
      </c>
      <c r="E106">
        <v>22.2</v>
      </c>
      <c r="F106">
        <v>0.41748023033142001</v>
      </c>
      <c r="G106">
        <v>5.1259407807817396</v>
      </c>
      <c r="H106">
        <v>331.07697541642102</v>
      </c>
      <c r="I106">
        <v>4.5697311870753696E-3</v>
      </c>
    </row>
    <row r="107" spans="1:9" x14ac:dyDescent="0.25">
      <c r="A107">
        <v>635</v>
      </c>
      <c r="B107">
        <v>54.5</v>
      </c>
      <c r="C107">
        <v>31.4</v>
      </c>
      <c r="D107">
        <v>2240</v>
      </c>
      <c r="E107">
        <v>22.4</v>
      </c>
      <c r="F107">
        <v>0.43231508135795499</v>
      </c>
      <c r="G107">
        <v>5.3572808814302801</v>
      </c>
      <c r="H107">
        <v>333.07034705213101</v>
      </c>
      <c r="I107">
        <v>4.5972452498972399E-3</v>
      </c>
    </row>
    <row r="108" spans="1:9" x14ac:dyDescent="0.25">
      <c r="A108">
        <v>640</v>
      </c>
      <c r="B108">
        <v>55</v>
      </c>
      <c r="C108">
        <v>31.6</v>
      </c>
      <c r="D108">
        <v>2260</v>
      </c>
      <c r="E108">
        <v>22.6</v>
      </c>
      <c r="F108">
        <v>0.45063403248786899</v>
      </c>
      <c r="G108">
        <v>5.6012712681051404</v>
      </c>
      <c r="H108">
        <v>335.47561192160703</v>
      </c>
      <c r="I108">
        <v>4.63044410571455E-3</v>
      </c>
    </row>
    <row r="109" spans="1:9" x14ac:dyDescent="0.25">
      <c r="A109">
        <v>645</v>
      </c>
      <c r="B109">
        <v>55.5</v>
      </c>
      <c r="C109">
        <v>31.8</v>
      </c>
      <c r="D109">
        <v>2280</v>
      </c>
      <c r="E109">
        <v>22.8</v>
      </c>
      <c r="F109">
        <v>0.469611495733261</v>
      </c>
      <c r="G109">
        <v>5.8649643464659098</v>
      </c>
      <c r="H109">
        <v>338.01362232858799</v>
      </c>
      <c r="I109">
        <v>4.66547533869743E-3</v>
      </c>
    </row>
    <row r="110" spans="1:9" x14ac:dyDescent="0.25">
      <c r="A110">
        <v>650</v>
      </c>
      <c r="B110">
        <v>56</v>
      </c>
      <c r="C110">
        <v>32</v>
      </c>
      <c r="D110">
        <v>2300</v>
      </c>
      <c r="E110">
        <v>23</v>
      </c>
      <c r="F110">
        <v>0.49002566933631803</v>
      </c>
      <c r="G110">
        <v>6.1493754450516098</v>
      </c>
      <c r="H110">
        <v>340.75172773019602</v>
      </c>
      <c r="I110">
        <v>4.7032684087753296E-3</v>
      </c>
    </row>
    <row r="111" spans="1:9" x14ac:dyDescent="0.25">
      <c r="A111">
        <v>655</v>
      </c>
      <c r="B111">
        <v>56.5</v>
      </c>
      <c r="C111">
        <v>32.200000000000003</v>
      </c>
      <c r="D111">
        <v>2320</v>
      </c>
      <c r="E111">
        <v>23.2</v>
      </c>
      <c r="F111">
        <v>0.51020556688308705</v>
      </c>
      <c r="G111">
        <v>6.4508402094447703</v>
      </c>
      <c r="H111">
        <v>343.33690141785399</v>
      </c>
      <c r="I111">
        <v>4.7389506362378597E-3</v>
      </c>
    </row>
    <row r="112" spans="1:9" x14ac:dyDescent="0.25">
      <c r="A112">
        <v>660</v>
      </c>
      <c r="B112">
        <v>57</v>
      </c>
      <c r="C112">
        <v>32.4</v>
      </c>
      <c r="D112">
        <v>2340</v>
      </c>
      <c r="E112">
        <v>23.4</v>
      </c>
      <c r="F112">
        <v>0.53111976385116499</v>
      </c>
      <c r="G112">
        <v>6.7685759252523496</v>
      </c>
      <c r="H112">
        <v>345.90665938074</v>
      </c>
      <c r="I112">
        <v>4.7744200564920902E-3</v>
      </c>
    </row>
    <row r="113" spans="1:9" x14ac:dyDescent="0.25">
      <c r="A113">
        <v>665</v>
      </c>
      <c r="B113">
        <v>57.5</v>
      </c>
      <c r="C113">
        <v>32.6</v>
      </c>
      <c r="D113">
        <v>2360</v>
      </c>
      <c r="E113">
        <v>23.6</v>
      </c>
      <c r="F113">
        <v>0.55278074741363503</v>
      </c>
      <c r="G113">
        <v>7.1094954635586403</v>
      </c>
      <c r="H113">
        <v>348.62696702231801</v>
      </c>
      <c r="I113">
        <v>4.81196772307157E-3</v>
      </c>
    </row>
    <row r="114" spans="1:9" x14ac:dyDescent="0.25">
      <c r="A114">
        <v>675</v>
      </c>
      <c r="B114">
        <v>58.5</v>
      </c>
      <c r="C114">
        <v>33</v>
      </c>
      <c r="D114">
        <v>2400</v>
      </c>
      <c r="E114">
        <v>24</v>
      </c>
      <c r="F114">
        <v>0.60009062290191595</v>
      </c>
      <c r="G114">
        <v>7.8479850770263502</v>
      </c>
      <c r="H114">
        <v>353.08202661918199</v>
      </c>
      <c r="I114">
        <v>4.8734592273831298E-3</v>
      </c>
    </row>
    <row r="115" spans="1:9" x14ac:dyDescent="0.25">
      <c r="A115">
        <v>680</v>
      </c>
      <c r="B115">
        <v>59</v>
      </c>
      <c r="C115">
        <v>33.200000000000003</v>
      </c>
      <c r="D115">
        <v>2420</v>
      </c>
      <c r="E115">
        <v>24.2</v>
      </c>
      <c r="F115">
        <v>0.62675237655639604</v>
      </c>
      <c r="G115">
        <v>8.24341209066929</v>
      </c>
      <c r="H115">
        <v>355.465734588803</v>
      </c>
      <c r="I115">
        <v>4.9063605256378599E-3</v>
      </c>
    </row>
    <row r="116" spans="1:9" x14ac:dyDescent="0.25">
      <c r="A116">
        <v>690</v>
      </c>
      <c r="B116">
        <v>60</v>
      </c>
      <c r="C116">
        <v>33.6</v>
      </c>
      <c r="D116">
        <v>2460</v>
      </c>
      <c r="E116">
        <v>24.6</v>
      </c>
      <c r="F116">
        <v>0.683885037899017</v>
      </c>
      <c r="G116">
        <v>9.0949904730247297</v>
      </c>
      <c r="H116">
        <v>359.76973711310097</v>
      </c>
      <c r="I116">
        <v>4.9657677300274303E-3</v>
      </c>
    </row>
    <row r="117" spans="1:9" x14ac:dyDescent="0.25">
      <c r="A117">
        <v>695</v>
      </c>
      <c r="B117">
        <v>60.5</v>
      </c>
      <c r="C117">
        <v>33.799999999999997</v>
      </c>
      <c r="D117">
        <v>2480</v>
      </c>
      <c r="E117">
        <v>24.8</v>
      </c>
      <c r="F117">
        <v>0.71589076519012396</v>
      </c>
      <c r="G117">
        <v>9.5520555112794092</v>
      </c>
      <c r="H117">
        <v>361.52974911831097</v>
      </c>
      <c r="I117">
        <v>4.9900603480637004E-3</v>
      </c>
    </row>
    <row r="118" spans="1:9" x14ac:dyDescent="0.25">
      <c r="A118">
        <v>700</v>
      </c>
      <c r="B118">
        <v>61</v>
      </c>
      <c r="C118">
        <v>34</v>
      </c>
      <c r="D118">
        <v>2500</v>
      </c>
      <c r="E118">
        <v>25</v>
      </c>
      <c r="F118">
        <v>0.74878317117690996</v>
      </c>
      <c r="G118">
        <v>10.0245996355844</v>
      </c>
      <c r="H118">
        <v>363.25626710693302</v>
      </c>
      <c r="I118">
        <v>5.0138910301029604E-3</v>
      </c>
    </row>
    <row r="119" spans="1:9" x14ac:dyDescent="0.25">
      <c r="A119">
        <v>705</v>
      </c>
      <c r="B119">
        <v>61.5</v>
      </c>
      <c r="C119">
        <v>34.200000000000003</v>
      </c>
      <c r="D119">
        <v>2520</v>
      </c>
      <c r="E119">
        <v>25.2</v>
      </c>
      <c r="F119">
        <v>0.78468066453933705</v>
      </c>
      <c r="G119">
        <v>10.520472284587401</v>
      </c>
      <c r="H119">
        <v>364.89234584666798</v>
      </c>
      <c r="I119">
        <v>5.0364728085696697E-3</v>
      </c>
    </row>
    <row r="120" spans="1:9" x14ac:dyDescent="0.25">
      <c r="A120">
        <v>715</v>
      </c>
      <c r="B120">
        <v>62.5</v>
      </c>
      <c r="C120">
        <v>34.6</v>
      </c>
      <c r="D120">
        <v>2560</v>
      </c>
      <c r="E120">
        <v>25.6</v>
      </c>
      <c r="F120">
        <v>0.86051267385482699</v>
      </c>
      <c r="G120">
        <v>11.568469259399601</v>
      </c>
      <c r="H120">
        <v>368.01328064133901</v>
      </c>
      <c r="I120">
        <v>5.1016700454056202E-3</v>
      </c>
    </row>
    <row r="121" spans="1:9" x14ac:dyDescent="0.25">
      <c r="A121">
        <v>720</v>
      </c>
      <c r="B121">
        <v>63</v>
      </c>
      <c r="C121">
        <v>34.799999999999997</v>
      </c>
      <c r="D121">
        <v>2580</v>
      </c>
      <c r="E121">
        <v>25.8</v>
      </c>
      <c r="F121">
        <v>0.89887934923171997</v>
      </c>
      <c r="G121">
        <v>12.0990027404226</v>
      </c>
      <c r="H121">
        <v>370.32248895945003</v>
      </c>
      <c r="I121">
        <v>5.1327587570994997E-3</v>
      </c>
    </row>
    <row r="122" spans="1:9" x14ac:dyDescent="0.25">
      <c r="A122">
        <v>725</v>
      </c>
      <c r="B122">
        <v>63.5</v>
      </c>
      <c r="C122">
        <v>35</v>
      </c>
      <c r="D122">
        <v>2600</v>
      </c>
      <c r="E122">
        <v>26</v>
      </c>
      <c r="F122">
        <v>0.94058126211166304</v>
      </c>
      <c r="G122">
        <v>12.700036573160199</v>
      </c>
      <c r="H122">
        <v>370.39095158542398</v>
      </c>
      <c r="I122">
        <v>5.1805651746690204E-3</v>
      </c>
    </row>
    <row r="123" spans="1:9" x14ac:dyDescent="0.25">
      <c r="A123">
        <v>730</v>
      </c>
      <c r="B123">
        <v>64</v>
      </c>
      <c r="C123">
        <v>35.200000000000003</v>
      </c>
      <c r="D123">
        <v>2620</v>
      </c>
      <c r="E123">
        <v>26.2</v>
      </c>
      <c r="F123">
        <v>0.98208487033844005</v>
      </c>
      <c r="G123">
        <v>13.298766430703999</v>
      </c>
      <c r="H123">
        <v>370.68065419242998</v>
      </c>
      <c r="I123">
        <v>5.2178320474922596E-3</v>
      </c>
    </row>
    <row r="124" spans="1:9" x14ac:dyDescent="0.25">
      <c r="A124">
        <v>735</v>
      </c>
      <c r="B124">
        <v>64.5</v>
      </c>
      <c r="C124">
        <v>35.4</v>
      </c>
      <c r="D124">
        <v>2640</v>
      </c>
      <c r="E124">
        <v>26.4</v>
      </c>
      <c r="F124">
        <v>1.0234112739562899</v>
      </c>
      <c r="G124">
        <v>13.912699456760199</v>
      </c>
      <c r="H124">
        <v>370.79679548298202</v>
      </c>
      <c r="I124">
        <v>5.2569245453923897E-3</v>
      </c>
    </row>
    <row r="125" spans="1:9" x14ac:dyDescent="0.25">
      <c r="A125">
        <v>740</v>
      </c>
      <c r="B125">
        <v>65</v>
      </c>
      <c r="C125">
        <v>35.6</v>
      </c>
      <c r="D125">
        <v>2660</v>
      </c>
      <c r="E125">
        <v>26.6</v>
      </c>
      <c r="F125">
        <v>1.0674579143524101</v>
      </c>
      <c r="G125">
        <v>14.5506560881526</v>
      </c>
      <c r="H125">
        <v>371.830358817839</v>
      </c>
      <c r="I125">
        <v>5.2964456845074797E-3</v>
      </c>
    </row>
    <row r="126" spans="1:9" x14ac:dyDescent="0.25">
      <c r="A126">
        <v>750</v>
      </c>
      <c r="B126">
        <v>66</v>
      </c>
      <c r="C126">
        <v>36</v>
      </c>
      <c r="D126">
        <v>2700</v>
      </c>
      <c r="E126">
        <v>27</v>
      </c>
      <c r="F126">
        <v>1.1534498929977399</v>
      </c>
      <c r="G126">
        <v>15.835055668709099</v>
      </c>
      <c r="H126">
        <v>376.113989622801</v>
      </c>
      <c r="I126">
        <v>5.3537595085799599E-3</v>
      </c>
    </row>
    <row r="127" spans="1:9" x14ac:dyDescent="0.25">
      <c r="A127">
        <v>755</v>
      </c>
      <c r="B127">
        <v>66.5</v>
      </c>
      <c r="C127">
        <v>36.200000000000003</v>
      </c>
      <c r="D127">
        <v>2720</v>
      </c>
      <c r="E127">
        <v>27.2</v>
      </c>
      <c r="F127">
        <v>1.1988108158111499</v>
      </c>
      <c r="G127">
        <v>16.522635080817398</v>
      </c>
      <c r="H127">
        <v>378.09398490256098</v>
      </c>
      <c r="I127">
        <v>5.3845432121306597E-3</v>
      </c>
    </row>
    <row r="128" spans="1:9" x14ac:dyDescent="0.25">
      <c r="A128">
        <v>760</v>
      </c>
      <c r="B128">
        <v>67</v>
      </c>
      <c r="C128">
        <v>36.4</v>
      </c>
      <c r="D128">
        <v>2740</v>
      </c>
      <c r="E128">
        <v>27.4</v>
      </c>
      <c r="F128">
        <v>1.2444473505020099</v>
      </c>
      <c r="G128">
        <v>17.233937417872799</v>
      </c>
      <c r="H128">
        <v>379.35188262422002</v>
      </c>
      <c r="I128">
        <v>5.4020446259528399E-3</v>
      </c>
    </row>
    <row r="129" spans="1:9" x14ac:dyDescent="0.25">
      <c r="A129">
        <v>765</v>
      </c>
      <c r="B129">
        <v>67.5</v>
      </c>
      <c r="C129">
        <v>36.6</v>
      </c>
      <c r="D129">
        <v>2760</v>
      </c>
      <c r="E129">
        <v>27.6</v>
      </c>
      <c r="F129">
        <v>1.2445721626281701</v>
      </c>
      <c r="G129">
        <v>17.258769688212102</v>
      </c>
      <c r="H129">
        <v>377.73431981067199</v>
      </c>
      <c r="I129">
        <v>5.3984459955245196E-3</v>
      </c>
    </row>
    <row r="130" spans="1:9" x14ac:dyDescent="0.25">
      <c r="A130">
        <v>770</v>
      </c>
      <c r="B130">
        <v>68</v>
      </c>
      <c r="C130">
        <v>36.799999999999997</v>
      </c>
      <c r="D130">
        <v>2780</v>
      </c>
      <c r="E130">
        <v>27.8</v>
      </c>
      <c r="F130">
        <v>1.3451732397079399</v>
      </c>
      <c r="G130">
        <v>18.834318768291499</v>
      </c>
      <c r="H130">
        <v>381.22524381739697</v>
      </c>
      <c r="I130">
        <v>5.4188221693038897E-3</v>
      </c>
    </row>
    <row r="131" spans="1:9" x14ac:dyDescent="0.25">
      <c r="A131">
        <v>775</v>
      </c>
      <c r="B131">
        <v>68.5</v>
      </c>
      <c r="C131">
        <v>37</v>
      </c>
      <c r="D131">
        <v>2800</v>
      </c>
      <c r="E131">
        <v>28</v>
      </c>
      <c r="F131">
        <v>1.39841020107269</v>
      </c>
      <c r="G131">
        <v>19.778902727886599</v>
      </c>
      <c r="H131">
        <v>381.96055282838699</v>
      </c>
      <c r="I131">
        <v>5.4395541083067604E-3</v>
      </c>
    </row>
    <row r="132" spans="1:9" x14ac:dyDescent="0.25">
      <c r="A132">
        <v>780</v>
      </c>
      <c r="B132">
        <v>69</v>
      </c>
      <c r="C132">
        <v>37.200000000000003</v>
      </c>
      <c r="D132">
        <v>2820</v>
      </c>
      <c r="E132">
        <v>28.2</v>
      </c>
      <c r="F132">
        <v>1.4452774524688701</v>
      </c>
      <c r="G132">
        <v>20.553585379453899</v>
      </c>
      <c r="H132">
        <v>383.85029713066899</v>
      </c>
      <c r="I132">
        <v>5.4597165435552597E-3</v>
      </c>
    </row>
    <row r="133" spans="1:9" x14ac:dyDescent="0.25">
      <c r="A133">
        <v>785</v>
      </c>
      <c r="B133">
        <v>69.5</v>
      </c>
      <c r="C133">
        <v>37.4</v>
      </c>
      <c r="D133">
        <v>2840</v>
      </c>
      <c r="E133">
        <v>28.4</v>
      </c>
      <c r="F133">
        <v>1.49681496620178</v>
      </c>
      <c r="G133">
        <v>21.379709765800001</v>
      </c>
      <c r="H133">
        <v>385.81339549841903</v>
      </c>
      <c r="I133">
        <v>5.4639062145724797E-3</v>
      </c>
    </row>
    <row r="134" spans="1:9" x14ac:dyDescent="0.25">
      <c r="A134">
        <v>790</v>
      </c>
      <c r="B134">
        <v>70</v>
      </c>
      <c r="C134">
        <v>37.6</v>
      </c>
      <c r="D134">
        <v>2860</v>
      </c>
      <c r="E134">
        <v>28.6</v>
      </c>
      <c r="F134">
        <v>1.54881238937377</v>
      </c>
      <c r="G134">
        <v>22.263772585316801</v>
      </c>
      <c r="H134">
        <v>386.957517192117</v>
      </c>
      <c r="I134">
        <v>5.4647930664941599E-3</v>
      </c>
    </row>
    <row r="135" spans="1:9" x14ac:dyDescent="0.25">
      <c r="A135">
        <v>795</v>
      </c>
      <c r="B135">
        <v>70.5</v>
      </c>
      <c r="C135">
        <v>37.799999999999997</v>
      </c>
      <c r="D135">
        <v>2880</v>
      </c>
      <c r="E135">
        <v>28.8</v>
      </c>
      <c r="F135">
        <v>1.61303079128265</v>
      </c>
      <c r="G135">
        <v>23.365051593608801</v>
      </c>
      <c r="H135">
        <v>386.657070540642</v>
      </c>
      <c r="I135">
        <v>5.4415257181972196E-3</v>
      </c>
    </row>
    <row r="136" spans="1:9" x14ac:dyDescent="0.25">
      <c r="A136">
        <v>800</v>
      </c>
      <c r="B136">
        <v>71</v>
      </c>
      <c r="C136">
        <v>38</v>
      </c>
      <c r="D136">
        <v>2900</v>
      </c>
      <c r="E136">
        <v>29</v>
      </c>
      <c r="F136">
        <v>1.6850270032882599</v>
      </c>
      <c r="G136">
        <v>24.406705292879899</v>
      </c>
      <c r="H136">
        <v>388.29861289213198</v>
      </c>
      <c r="I136">
        <v>5.4356158943846796E-3</v>
      </c>
    </row>
    <row r="137" spans="1:9" x14ac:dyDescent="0.25">
      <c r="A137">
        <v>805</v>
      </c>
      <c r="B137">
        <v>71.5</v>
      </c>
      <c r="C137">
        <v>38.200000000000003</v>
      </c>
      <c r="D137">
        <v>2920</v>
      </c>
      <c r="E137">
        <v>29.2</v>
      </c>
      <c r="F137">
        <v>1.7754852771759</v>
      </c>
      <c r="G137">
        <v>25.3156353727694</v>
      </c>
      <c r="H137">
        <v>388.79647698064798</v>
      </c>
      <c r="I137">
        <v>5.4567093029618203E-3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57"/>
  <sheetViews>
    <sheetView workbookViewId="0">
      <selection activeCell="K11" sqref="K11"/>
    </sheetView>
  </sheetViews>
  <sheetFormatPr defaultRowHeight="15" x14ac:dyDescent="0.25"/>
  <cols>
    <col min="1" max="1" width="11.7109375" bestFit="1" customWidth="1"/>
    <col min="2" max="2" width="14.5703125" bestFit="1" customWidth="1"/>
    <col min="3" max="3" width="18.7109375" bestFit="1" customWidth="1"/>
    <col min="4" max="4" width="12.28515625" bestFit="1" customWidth="1"/>
    <col min="5" max="5" width="14.5703125" bestFit="1" customWidth="1"/>
    <col min="8" max="8" width="11.7109375" bestFit="1" customWidth="1"/>
    <col min="9" max="9" width="14.5703125" bestFit="1" customWidth="1"/>
    <col min="10" max="10" width="18.7109375" bestFit="1" customWidth="1"/>
    <col min="11" max="11" width="12.28515625" bestFit="1" customWidth="1"/>
    <col min="12" max="12" width="14.5703125" bestFit="1" customWidth="1"/>
  </cols>
  <sheetData>
    <row r="1" spans="1:16" x14ac:dyDescent="0.25">
      <c r="A1" t="s">
        <v>42</v>
      </c>
      <c r="B1" t="s">
        <v>43</v>
      </c>
      <c r="C1" t="s">
        <v>44</v>
      </c>
      <c r="D1" t="s">
        <v>45</v>
      </c>
      <c r="E1" t="s">
        <v>46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</row>
    <row r="2" spans="1:16" x14ac:dyDescent="0.25">
      <c r="A2">
        <v>810</v>
      </c>
      <c r="B2">
        <v>72</v>
      </c>
      <c r="C2">
        <v>38.399999999999899</v>
      </c>
      <c r="D2">
        <v>2940</v>
      </c>
      <c r="E2">
        <v>29.4</v>
      </c>
      <c r="H2">
        <v>500</v>
      </c>
      <c r="I2">
        <v>50</v>
      </c>
      <c r="J2">
        <v>25</v>
      </c>
      <c r="K2">
        <v>1000</v>
      </c>
      <c r="L2">
        <v>-2</v>
      </c>
      <c r="M2">
        <v>0.150118872523307</v>
      </c>
      <c r="N2">
        <v>4.6227007610433697</v>
      </c>
      <c r="O2">
        <v>272.63880489293302</v>
      </c>
      <c r="P2">
        <v>3.7631308659911099E-3</v>
      </c>
    </row>
    <row r="3" spans="1:16" x14ac:dyDescent="0.25">
      <c r="A3">
        <v>815</v>
      </c>
      <c r="B3">
        <v>72.5</v>
      </c>
      <c r="C3">
        <v>38.599999999999902</v>
      </c>
      <c r="D3">
        <v>2960</v>
      </c>
      <c r="E3">
        <v>29.6</v>
      </c>
      <c r="H3">
        <v>500</v>
      </c>
      <c r="I3">
        <v>50</v>
      </c>
      <c r="J3">
        <v>25</v>
      </c>
      <c r="K3">
        <v>1050</v>
      </c>
      <c r="L3">
        <v>-2.2000000000000002</v>
      </c>
      <c r="M3">
        <v>0.18131920695304801</v>
      </c>
      <c r="N3">
        <v>6.2431580774458801</v>
      </c>
      <c r="O3">
        <v>287.37009009850499</v>
      </c>
      <c r="P3">
        <v>3.9664609357714601E-3</v>
      </c>
    </row>
    <row r="4" spans="1:16" x14ac:dyDescent="0.25">
      <c r="A4">
        <v>820</v>
      </c>
      <c r="B4">
        <v>73</v>
      </c>
      <c r="C4">
        <v>38.799999999999898</v>
      </c>
      <c r="D4">
        <v>2980</v>
      </c>
      <c r="E4">
        <v>29.8</v>
      </c>
      <c r="H4">
        <v>500</v>
      </c>
      <c r="I4">
        <v>50</v>
      </c>
      <c r="J4">
        <v>25</v>
      </c>
      <c r="K4">
        <v>1100</v>
      </c>
      <c r="L4">
        <v>-2.4</v>
      </c>
      <c r="M4">
        <v>0.226117819547653</v>
      </c>
      <c r="N4">
        <v>8.7310235806894294</v>
      </c>
      <c r="O4">
        <v>310.24145511320597</v>
      </c>
      <c r="P4">
        <v>4.2821462266147102E-3</v>
      </c>
    </row>
    <row r="5" spans="1:16" x14ac:dyDescent="0.25">
      <c r="A5">
        <v>825</v>
      </c>
      <c r="B5">
        <v>73.5</v>
      </c>
      <c r="C5">
        <v>38.999999999999901</v>
      </c>
      <c r="D5">
        <v>3000</v>
      </c>
      <c r="E5">
        <v>30</v>
      </c>
      <c r="H5">
        <v>500</v>
      </c>
      <c r="I5">
        <v>50</v>
      </c>
      <c r="J5">
        <v>25</v>
      </c>
      <c r="K5">
        <v>1150</v>
      </c>
      <c r="L5">
        <v>-2.6</v>
      </c>
      <c r="M5">
        <v>0.30098295211791898</v>
      </c>
      <c r="N5">
        <v>12.6683783325894</v>
      </c>
      <c r="O5">
        <v>333.00215042772999</v>
      </c>
      <c r="P5">
        <v>4.5963032171130102E-3</v>
      </c>
    </row>
    <row r="6" spans="1:16" x14ac:dyDescent="0.25">
      <c r="A6">
        <v>830</v>
      </c>
      <c r="B6">
        <v>74</v>
      </c>
      <c r="C6">
        <v>39.199999999999903</v>
      </c>
      <c r="D6">
        <v>3020</v>
      </c>
      <c r="E6">
        <v>30.2</v>
      </c>
      <c r="H6">
        <v>500</v>
      </c>
      <c r="I6">
        <v>50</v>
      </c>
      <c r="J6">
        <v>25</v>
      </c>
      <c r="K6">
        <v>1200</v>
      </c>
      <c r="L6">
        <v>-2.8</v>
      </c>
      <c r="M6">
        <v>0.43292331695556602</v>
      </c>
      <c r="N6">
        <v>19.166673003167599</v>
      </c>
      <c r="O6">
        <v>360.18515682911698</v>
      </c>
      <c r="P6">
        <v>4.9717386718839398E-3</v>
      </c>
    </row>
    <row r="7" spans="1:16" x14ac:dyDescent="0.25">
      <c r="A7">
        <v>835</v>
      </c>
      <c r="B7">
        <v>74.5</v>
      </c>
      <c r="C7">
        <v>39.399999999999899</v>
      </c>
      <c r="D7">
        <v>3040</v>
      </c>
      <c r="E7">
        <v>30.4</v>
      </c>
      <c r="H7">
        <v>500</v>
      </c>
      <c r="I7">
        <v>50</v>
      </c>
      <c r="J7">
        <v>25</v>
      </c>
      <c r="K7">
        <v>1250</v>
      </c>
      <c r="L7">
        <v>-3</v>
      </c>
      <c r="M7">
        <v>0.63107746839523304</v>
      </c>
      <c r="N7">
        <v>28.609336487989999</v>
      </c>
      <c r="O7">
        <v>386.21106966112399</v>
      </c>
      <c r="P7">
        <v>5.3309872746467504E-3</v>
      </c>
    </row>
    <row r="8" spans="1:16" x14ac:dyDescent="0.25">
      <c r="A8">
        <v>840</v>
      </c>
      <c r="B8">
        <v>75</v>
      </c>
      <c r="C8">
        <v>39.599999999999902</v>
      </c>
      <c r="D8">
        <v>3060</v>
      </c>
      <c r="E8">
        <v>30.6</v>
      </c>
      <c r="H8">
        <v>500</v>
      </c>
      <c r="I8">
        <v>50</v>
      </c>
      <c r="J8">
        <v>25</v>
      </c>
      <c r="K8">
        <v>1300</v>
      </c>
      <c r="L8">
        <v>-3.2</v>
      </c>
      <c r="M8">
        <v>0.84318339824676503</v>
      </c>
      <c r="N8">
        <v>38.912830614447202</v>
      </c>
      <c r="O8">
        <v>404.90027232301901</v>
      </c>
      <c r="P8">
        <v>5.5889626964926702E-3</v>
      </c>
    </row>
    <row r="9" spans="1:16" x14ac:dyDescent="0.25">
      <c r="A9">
        <v>845</v>
      </c>
      <c r="B9">
        <v>75.5</v>
      </c>
      <c r="C9">
        <v>39.799999999999898</v>
      </c>
      <c r="D9">
        <v>3080</v>
      </c>
      <c r="E9">
        <v>30.8</v>
      </c>
      <c r="H9">
        <v>500</v>
      </c>
      <c r="I9">
        <v>50</v>
      </c>
      <c r="J9">
        <v>25</v>
      </c>
      <c r="K9">
        <v>1350</v>
      </c>
      <c r="L9">
        <v>-3.4</v>
      </c>
      <c r="M9">
        <v>1.0463622808456401</v>
      </c>
      <c r="N9">
        <v>48.909615996043499</v>
      </c>
      <c r="O9">
        <v>413.979752089626</v>
      </c>
      <c r="P9">
        <v>5.71429077535867E-3</v>
      </c>
    </row>
    <row r="10" spans="1:16" x14ac:dyDescent="0.25">
      <c r="A10">
        <v>850</v>
      </c>
      <c r="B10">
        <v>76</v>
      </c>
      <c r="C10">
        <v>39.999999999999901</v>
      </c>
      <c r="D10">
        <v>3100</v>
      </c>
      <c r="E10">
        <v>31</v>
      </c>
      <c r="H10">
        <v>500</v>
      </c>
      <c r="I10">
        <v>50</v>
      </c>
      <c r="J10">
        <v>25</v>
      </c>
      <c r="K10">
        <v>1400</v>
      </c>
      <c r="L10">
        <v>-3.6</v>
      </c>
      <c r="M10">
        <v>1.2490776777267401</v>
      </c>
      <c r="N10">
        <v>58.968781883466903</v>
      </c>
      <c r="O10">
        <v>413.97973338379302</v>
      </c>
      <c r="P10">
        <v>5.7142879813909496E-3</v>
      </c>
    </row>
    <row r="11" spans="1:16" x14ac:dyDescent="0.25">
      <c r="A11">
        <v>855</v>
      </c>
      <c r="B11">
        <v>76.5</v>
      </c>
      <c r="C11">
        <v>40.199999999999903</v>
      </c>
      <c r="D11">
        <v>3120</v>
      </c>
      <c r="E11">
        <v>31.2</v>
      </c>
      <c r="H11">
        <v>500</v>
      </c>
      <c r="I11">
        <v>50</v>
      </c>
      <c r="J11">
        <v>25</v>
      </c>
      <c r="K11">
        <v>1450</v>
      </c>
      <c r="L11">
        <v>-3.8</v>
      </c>
      <c r="M11">
        <v>1.4171932935714699</v>
      </c>
      <c r="N11">
        <v>69.070791659219694</v>
      </c>
      <c r="O11">
        <v>413.97975951104399</v>
      </c>
      <c r="P11">
        <v>5.7142879813909496E-3</v>
      </c>
    </row>
    <row r="12" spans="1:16" x14ac:dyDescent="0.25">
      <c r="A12">
        <v>860</v>
      </c>
      <c r="B12">
        <v>77</v>
      </c>
      <c r="C12">
        <v>40.399999999999899</v>
      </c>
      <c r="D12">
        <v>3140</v>
      </c>
      <c r="E12">
        <v>31.4</v>
      </c>
      <c r="H12">
        <v>500</v>
      </c>
      <c r="I12">
        <v>50</v>
      </c>
      <c r="J12">
        <v>25</v>
      </c>
      <c r="K12">
        <v>1500</v>
      </c>
      <c r="L12">
        <v>-4</v>
      </c>
      <c r="M12">
        <v>1.5567696094512899</v>
      </c>
      <c r="N12">
        <v>79.150824710353504</v>
      </c>
      <c r="O12">
        <v>414.00000712385901</v>
      </c>
      <c r="P12">
        <v>5.7142879813909496E-3</v>
      </c>
    </row>
    <row r="13" spans="1:16" x14ac:dyDescent="0.25">
      <c r="A13">
        <v>865</v>
      </c>
      <c r="B13">
        <v>77.5</v>
      </c>
      <c r="C13">
        <v>40.599999999999902</v>
      </c>
      <c r="D13">
        <v>3160</v>
      </c>
      <c r="E13">
        <v>31.6</v>
      </c>
      <c r="H13">
        <v>500</v>
      </c>
      <c r="I13">
        <v>50</v>
      </c>
      <c r="J13">
        <v>25</v>
      </c>
      <c r="K13">
        <v>1550</v>
      </c>
      <c r="L13">
        <v>-4.2</v>
      </c>
      <c r="M13">
        <v>1.6792416572570801</v>
      </c>
      <c r="N13">
        <v>89.421389202232106</v>
      </c>
      <c r="O13">
        <v>414.00000986829798</v>
      </c>
      <c r="P13">
        <v>5.7142884470522404E-3</v>
      </c>
    </row>
    <row r="14" spans="1:16" x14ac:dyDescent="0.25">
      <c r="A14">
        <v>870</v>
      </c>
      <c r="B14">
        <v>78</v>
      </c>
      <c r="C14">
        <v>40.799999999999898</v>
      </c>
      <c r="D14">
        <v>3180</v>
      </c>
      <c r="E14">
        <v>31.8</v>
      </c>
      <c r="H14">
        <v>500</v>
      </c>
      <c r="I14">
        <v>50</v>
      </c>
      <c r="J14">
        <v>25</v>
      </c>
      <c r="K14">
        <v>1600</v>
      </c>
      <c r="L14">
        <v>-4.4000000000000004</v>
      </c>
      <c r="M14">
        <v>1.7900968790054299</v>
      </c>
      <c r="N14">
        <v>100.06111108128999</v>
      </c>
      <c r="O14">
        <v>413.99999510528602</v>
      </c>
      <c r="P14">
        <v>5.7142903096973896E-3</v>
      </c>
    </row>
    <row r="15" spans="1:16" x14ac:dyDescent="0.25">
      <c r="A15">
        <v>875</v>
      </c>
      <c r="B15">
        <v>78.5</v>
      </c>
      <c r="C15">
        <v>40.999999999999901</v>
      </c>
      <c r="D15">
        <v>3200</v>
      </c>
      <c r="E15">
        <v>32</v>
      </c>
      <c r="H15">
        <v>500</v>
      </c>
      <c r="I15">
        <v>50</v>
      </c>
      <c r="J15">
        <v>25</v>
      </c>
      <c r="K15">
        <v>1650</v>
      </c>
      <c r="L15">
        <v>-4.5999999999999996</v>
      </c>
      <c r="M15">
        <v>1.8914039134979199</v>
      </c>
      <c r="N15">
        <v>110.97062155524399</v>
      </c>
      <c r="O15">
        <v>414.000004487296</v>
      </c>
      <c r="P15">
        <v>5.7142879813909496E-3</v>
      </c>
    </row>
    <row r="16" spans="1:16" x14ac:dyDescent="0.25">
      <c r="A16">
        <v>880</v>
      </c>
      <c r="B16">
        <v>79</v>
      </c>
      <c r="C16">
        <v>41.199999999999903</v>
      </c>
      <c r="D16">
        <v>3220</v>
      </c>
      <c r="E16">
        <v>32.200000000000003</v>
      </c>
      <c r="H16">
        <v>500</v>
      </c>
      <c r="I16">
        <v>50</v>
      </c>
      <c r="J16">
        <v>25</v>
      </c>
      <c r="K16">
        <v>1700</v>
      </c>
      <c r="L16">
        <v>-4.8</v>
      </c>
      <c r="M16">
        <v>2.0036625862121502</v>
      </c>
      <c r="N16">
        <v>122.24903362970601</v>
      </c>
      <c r="O16">
        <v>413.999988771213</v>
      </c>
      <c r="P16">
        <v>5.7142879813909496E-3</v>
      </c>
    </row>
    <row r="17" spans="1:16" x14ac:dyDescent="0.25">
      <c r="A17">
        <v>885</v>
      </c>
      <c r="B17">
        <v>79.5</v>
      </c>
      <c r="C17">
        <v>41.399999999999899</v>
      </c>
      <c r="D17">
        <v>3240</v>
      </c>
      <c r="E17">
        <v>32.4</v>
      </c>
      <c r="H17">
        <v>500</v>
      </c>
      <c r="I17">
        <v>50</v>
      </c>
      <c r="J17">
        <v>25</v>
      </c>
      <c r="K17">
        <v>1750</v>
      </c>
      <c r="L17">
        <v>-5</v>
      </c>
      <c r="M17">
        <v>2.1288638114929199</v>
      </c>
      <c r="N17">
        <v>135.062709843177</v>
      </c>
      <c r="O17">
        <v>414.00001095499903</v>
      </c>
      <c r="P17">
        <v>5.7142875157296597E-3</v>
      </c>
    </row>
    <row r="18" spans="1:16" x14ac:dyDescent="0.25">
      <c r="A18">
        <v>890</v>
      </c>
      <c r="B18">
        <v>80</v>
      </c>
      <c r="C18">
        <v>41.599999999999902</v>
      </c>
      <c r="D18">
        <v>3260</v>
      </c>
      <c r="E18">
        <v>32.6</v>
      </c>
      <c r="H18">
        <v>500</v>
      </c>
      <c r="I18">
        <v>50</v>
      </c>
      <c r="J18">
        <v>25</v>
      </c>
      <c r="K18">
        <v>1800</v>
      </c>
      <c r="L18">
        <v>-5.2</v>
      </c>
    </row>
    <row r="19" spans="1:16" x14ac:dyDescent="0.25">
      <c r="A19">
        <v>895</v>
      </c>
      <c r="B19">
        <v>80.5</v>
      </c>
      <c r="C19">
        <v>41.799999999999898</v>
      </c>
      <c r="D19">
        <v>3280</v>
      </c>
      <c r="E19">
        <v>32.799999999999997</v>
      </c>
      <c r="H19">
        <v>500</v>
      </c>
      <c r="I19">
        <v>50</v>
      </c>
      <c r="J19">
        <v>25.2</v>
      </c>
      <c r="K19">
        <v>1800</v>
      </c>
      <c r="L19">
        <v>-5.4</v>
      </c>
    </row>
    <row r="20" spans="1:16" x14ac:dyDescent="0.25">
      <c r="A20">
        <v>900</v>
      </c>
      <c r="B20">
        <v>81</v>
      </c>
      <c r="C20">
        <v>41.999999999999901</v>
      </c>
      <c r="D20">
        <v>3300</v>
      </c>
      <c r="E20">
        <v>33</v>
      </c>
      <c r="H20">
        <v>500</v>
      </c>
      <c r="I20">
        <v>50</v>
      </c>
      <c r="J20">
        <v>25.4</v>
      </c>
      <c r="K20">
        <v>1800</v>
      </c>
      <c r="L20">
        <v>-5.6</v>
      </c>
    </row>
    <row r="21" spans="1:16" x14ac:dyDescent="0.25">
      <c r="A21">
        <v>905</v>
      </c>
      <c r="B21">
        <v>81.5</v>
      </c>
      <c r="C21">
        <v>42.199999999999903</v>
      </c>
      <c r="D21">
        <v>3320</v>
      </c>
      <c r="E21">
        <v>33.200000000000003</v>
      </c>
      <c r="H21">
        <v>500</v>
      </c>
      <c r="I21">
        <v>50</v>
      </c>
      <c r="J21">
        <v>25.6</v>
      </c>
      <c r="K21">
        <v>1800</v>
      </c>
      <c r="L21">
        <v>-5.8</v>
      </c>
    </row>
    <row r="22" spans="1:16" x14ac:dyDescent="0.25">
      <c r="A22">
        <v>910</v>
      </c>
      <c r="B22">
        <v>82</v>
      </c>
      <c r="C22">
        <v>42.399999999999899</v>
      </c>
      <c r="D22">
        <v>3340</v>
      </c>
      <c r="E22">
        <v>33.4</v>
      </c>
      <c r="H22">
        <v>500</v>
      </c>
      <c r="I22">
        <v>50</v>
      </c>
      <c r="J22">
        <v>25.8</v>
      </c>
      <c r="K22">
        <v>1800</v>
      </c>
      <c r="L22">
        <v>-6</v>
      </c>
    </row>
    <row r="23" spans="1:16" x14ac:dyDescent="0.25">
      <c r="A23">
        <v>915</v>
      </c>
      <c r="B23">
        <v>82.5</v>
      </c>
      <c r="C23">
        <v>42.599999999999902</v>
      </c>
      <c r="D23">
        <v>3360</v>
      </c>
      <c r="E23">
        <v>33.6</v>
      </c>
      <c r="H23">
        <v>500</v>
      </c>
      <c r="I23">
        <v>50</v>
      </c>
      <c r="J23">
        <v>26</v>
      </c>
      <c r="K23">
        <v>1800</v>
      </c>
      <c r="L23">
        <v>-6.2</v>
      </c>
    </row>
    <row r="24" spans="1:16" x14ac:dyDescent="0.25">
      <c r="A24">
        <v>920</v>
      </c>
      <c r="B24">
        <v>83</v>
      </c>
      <c r="C24">
        <v>42.799999999999898</v>
      </c>
      <c r="D24">
        <v>3380</v>
      </c>
      <c r="E24">
        <v>33.799999999999997</v>
      </c>
      <c r="H24">
        <v>500</v>
      </c>
      <c r="I24">
        <v>50</v>
      </c>
      <c r="J24">
        <v>26.2</v>
      </c>
      <c r="K24">
        <v>1800</v>
      </c>
      <c r="L24">
        <v>-6.4</v>
      </c>
    </row>
    <row r="25" spans="1:16" x14ac:dyDescent="0.25">
      <c r="A25">
        <v>925</v>
      </c>
      <c r="B25">
        <v>83.5</v>
      </c>
      <c r="C25">
        <v>42.999999999999901</v>
      </c>
      <c r="D25">
        <v>3400</v>
      </c>
      <c r="E25">
        <v>34</v>
      </c>
      <c r="H25">
        <v>500</v>
      </c>
      <c r="I25">
        <v>50</v>
      </c>
      <c r="J25">
        <v>26.4</v>
      </c>
      <c r="K25">
        <v>1800</v>
      </c>
      <c r="L25">
        <v>-6.6</v>
      </c>
    </row>
    <row r="26" spans="1:16" x14ac:dyDescent="0.25">
      <c r="A26">
        <v>930</v>
      </c>
      <c r="B26">
        <v>84</v>
      </c>
      <c r="C26">
        <v>43.199999999999903</v>
      </c>
      <c r="D26">
        <v>3420</v>
      </c>
      <c r="E26">
        <v>34.200000000000003</v>
      </c>
      <c r="H26">
        <v>500</v>
      </c>
      <c r="I26">
        <v>50</v>
      </c>
      <c r="J26">
        <v>26.6</v>
      </c>
      <c r="K26">
        <v>1800</v>
      </c>
      <c r="L26">
        <v>-6.8</v>
      </c>
    </row>
    <row r="27" spans="1:16" x14ac:dyDescent="0.25">
      <c r="A27">
        <v>935</v>
      </c>
      <c r="B27">
        <v>84.5</v>
      </c>
      <c r="C27">
        <v>43.399999999999899</v>
      </c>
      <c r="D27">
        <v>3440</v>
      </c>
      <c r="E27">
        <v>34.4</v>
      </c>
      <c r="H27">
        <v>500</v>
      </c>
      <c r="I27">
        <v>50</v>
      </c>
      <c r="J27">
        <v>26.8</v>
      </c>
      <c r="K27">
        <v>1800</v>
      </c>
      <c r="L27">
        <v>-7</v>
      </c>
    </row>
    <row r="28" spans="1:16" x14ac:dyDescent="0.25">
      <c r="A28">
        <v>940</v>
      </c>
      <c r="B28">
        <v>85</v>
      </c>
      <c r="C28">
        <v>43.599999999999902</v>
      </c>
      <c r="D28">
        <v>3460</v>
      </c>
      <c r="E28">
        <v>34.6</v>
      </c>
      <c r="H28">
        <v>500</v>
      </c>
      <c r="I28">
        <v>50</v>
      </c>
      <c r="J28">
        <v>27</v>
      </c>
      <c r="K28">
        <v>1800</v>
      </c>
      <c r="L28">
        <v>-7.2</v>
      </c>
    </row>
    <row r="29" spans="1:16" x14ac:dyDescent="0.25">
      <c r="A29">
        <v>945</v>
      </c>
      <c r="B29">
        <v>85.5</v>
      </c>
      <c r="C29">
        <v>43.799999999999898</v>
      </c>
      <c r="D29">
        <v>3480</v>
      </c>
      <c r="E29">
        <v>34.799999999999997</v>
      </c>
      <c r="H29">
        <v>500</v>
      </c>
      <c r="I29">
        <v>50</v>
      </c>
      <c r="J29">
        <v>27.2</v>
      </c>
      <c r="K29">
        <v>1800</v>
      </c>
      <c r="L29">
        <v>-7.4</v>
      </c>
    </row>
    <row r="30" spans="1:16" x14ac:dyDescent="0.25">
      <c r="A30">
        <v>950</v>
      </c>
      <c r="B30">
        <v>86</v>
      </c>
      <c r="C30">
        <v>43.999999999999901</v>
      </c>
      <c r="D30">
        <v>3500</v>
      </c>
      <c r="E30">
        <v>35</v>
      </c>
      <c r="H30">
        <v>500</v>
      </c>
      <c r="I30">
        <v>50</v>
      </c>
      <c r="J30">
        <v>27.4</v>
      </c>
      <c r="K30">
        <v>1800</v>
      </c>
      <c r="L30">
        <v>-7.6</v>
      </c>
    </row>
    <row r="31" spans="1:16" x14ac:dyDescent="0.25">
      <c r="A31">
        <v>955</v>
      </c>
      <c r="B31">
        <v>86.5</v>
      </c>
      <c r="C31">
        <v>44.199999999999903</v>
      </c>
      <c r="D31">
        <v>3520</v>
      </c>
      <c r="E31">
        <v>35.200000000000003</v>
      </c>
      <c r="H31">
        <v>500</v>
      </c>
      <c r="I31">
        <v>50</v>
      </c>
      <c r="J31">
        <v>27.6</v>
      </c>
      <c r="K31">
        <v>1800</v>
      </c>
      <c r="L31">
        <v>-7.8</v>
      </c>
    </row>
    <row r="32" spans="1:16" x14ac:dyDescent="0.25">
      <c r="A32">
        <v>960</v>
      </c>
      <c r="B32">
        <v>87</v>
      </c>
      <c r="C32">
        <v>44.399999999999899</v>
      </c>
      <c r="D32">
        <v>3540</v>
      </c>
      <c r="E32">
        <v>35.4</v>
      </c>
      <c r="H32">
        <v>500</v>
      </c>
      <c r="I32">
        <v>50</v>
      </c>
      <c r="J32">
        <v>27.8</v>
      </c>
      <c r="K32">
        <v>1800</v>
      </c>
      <c r="L32">
        <v>-8</v>
      </c>
    </row>
    <row r="33" spans="1:12" x14ac:dyDescent="0.25">
      <c r="A33">
        <v>965</v>
      </c>
      <c r="B33">
        <v>87.5</v>
      </c>
      <c r="C33">
        <v>44.599999999999902</v>
      </c>
      <c r="D33">
        <v>3560</v>
      </c>
      <c r="E33">
        <v>35.6</v>
      </c>
      <c r="H33">
        <v>500</v>
      </c>
      <c r="I33">
        <v>50</v>
      </c>
      <c r="J33">
        <v>28</v>
      </c>
      <c r="K33">
        <v>1800</v>
      </c>
      <c r="L33">
        <v>-8.1999999999999993</v>
      </c>
    </row>
    <row r="34" spans="1:12" x14ac:dyDescent="0.25">
      <c r="A34">
        <v>970</v>
      </c>
      <c r="B34">
        <v>88</v>
      </c>
      <c r="C34">
        <v>44.799999999999898</v>
      </c>
      <c r="D34">
        <v>3580</v>
      </c>
      <c r="E34">
        <v>35.799999999999997</v>
      </c>
      <c r="H34">
        <v>500</v>
      </c>
      <c r="I34">
        <v>50</v>
      </c>
      <c r="J34">
        <v>28.2</v>
      </c>
      <c r="K34">
        <v>1800</v>
      </c>
      <c r="L34">
        <v>-8.4</v>
      </c>
    </row>
    <row r="35" spans="1:12" x14ac:dyDescent="0.25">
      <c r="A35">
        <v>975</v>
      </c>
      <c r="B35">
        <v>88.5</v>
      </c>
      <c r="C35">
        <v>44.999999999999901</v>
      </c>
      <c r="D35">
        <v>3600</v>
      </c>
      <c r="E35">
        <v>36</v>
      </c>
      <c r="H35">
        <v>550</v>
      </c>
      <c r="I35">
        <v>50</v>
      </c>
      <c r="J35">
        <v>28.2</v>
      </c>
      <c r="K35">
        <v>1800</v>
      </c>
      <c r="L35">
        <v>-8.6</v>
      </c>
    </row>
    <row r="36" spans="1:12" x14ac:dyDescent="0.25">
      <c r="A36">
        <v>980</v>
      </c>
      <c r="B36">
        <v>89</v>
      </c>
      <c r="C36">
        <v>45.199999999999903</v>
      </c>
      <c r="D36">
        <v>3620</v>
      </c>
      <c r="E36">
        <v>36.200000000000003</v>
      </c>
      <c r="H36">
        <v>600</v>
      </c>
      <c r="I36">
        <v>50</v>
      </c>
      <c r="J36">
        <v>28.2</v>
      </c>
      <c r="K36">
        <v>1800</v>
      </c>
      <c r="L36">
        <v>-8.8000000000000007</v>
      </c>
    </row>
    <row r="37" spans="1:12" x14ac:dyDescent="0.25">
      <c r="A37">
        <v>985</v>
      </c>
      <c r="B37">
        <v>89.5</v>
      </c>
      <c r="C37">
        <v>45.399999999999899</v>
      </c>
      <c r="D37">
        <v>3640</v>
      </c>
      <c r="E37">
        <v>36.4</v>
      </c>
      <c r="H37">
        <v>650</v>
      </c>
      <c r="I37">
        <v>50</v>
      </c>
      <c r="J37">
        <v>28.2</v>
      </c>
      <c r="K37">
        <v>1800</v>
      </c>
      <c r="L37">
        <v>-9</v>
      </c>
    </row>
    <row r="38" spans="1:12" x14ac:dyDescent="0.25">
      <c r="A38">
        <v>990</v>
      </c>
      <c r="B38">
        <v>90</v>
      </c>
      <c r="C38">
        <v>45.599999999999902</v>
      </c>
      <c r="D38">
        <v>3660</v>
      </c>
      <c r="E38">
        <v>36.6</v>
      </c>
      <c r="H38">
        <v>700</v>
      </c>
      <c r="I38">
        <v>50</v>
      </c>
      <c r="J38">
        <v>28.2</v>
      </c>
      <c r="K38">
        <v>1800</v>
      </c>
      <c r="L38">
        <v>-9.2000000000000099</v>
      </c>
    </row>
    <row r="39" spans="1:12" x14ac:dyDescent="0.25">
      <c r="A39">
        <v>995</v>
      </c>
      <c r="B39">
        <v>90.5</v>
      </c>
      <c r="C39">
        <v>45.799999999999898</v>
      </c>
      <c r="D39">
        <v>3680</v>
      </c>
      <c r="E39">
        <v>36.799999999999997</v>
      </c>
      <c r="H39">
        <v>750</v>
      </c>
      <c r="I39">
        <v>50</v>
      </c>
      <c r="J39">
        <v>28.2</v>
      </c>
      <c r="K39">
        <v>1800</v>
      </c>
      <c r="L39">
        <v>-9.4000000000000092</v>
      </c>
    </row>
    <row r="40" spans="1:12" x14ac:dyDescent="0.25">
      <c r="A40">
        <v>1000</v>
      </c>
      <c r="B40">
        <v>91</v>
      </c>
      <c r="C40">
        <v>45.999999999999901</v>
      </c>
      <c r="D40">
        <v>3700</v>
      </c>
      <c r="E40">
        <v>37</v>
      </c>
      <c r="H40">
        <v>800</v>
      </c>
      <c r="I40">
        <v>50</v>
      </c>
      <c r="J40">
        <v>28.2</v>
      </c>
      <c r="K40">
        <v>1800</v>
      </c>
      <c r="L40">
        <v>-9.6000000000000103</v>
      </c>
    </row>
    <row r="41" spans="1:12" x14ac:dyDescent="0.25">
      <c r="A41">
        <v>1005</v>
      </c>
      <c r="B41">
        <v>91.5</v>
      </c>
      <c r="C41">
        <v>46.199999999999903</v>
      </c>
      <c r="D41">
        <v>3720</v>
      </c>
      <c r="E41">
        <v>37.200000000000003</v>
      </c>
      <c r="H41">
        <v>850</v>
      </c>
      <c r="I41">
        <v>50</v>
      </c>
      <c r="J41">
        <v>28.2</v>
      </c>
      <c r="K41">
        <v>1800</v>
      </c>
      <c r="L41">
        <v>-9.8000000000000096</v>
      </c>
    </row>
    <row r="42" spans="1:12" x14ac:dyDescent="0.25">
      <c r="A42">
        <v>1010</v>
      </c>
      <c r="B42">
        <v>92</v>
      </c>
      <c r="C42">
        <v>46.399999999999899</v>
      </c>
      <c r="D42">
        <v>3740</v>
      </c>
      <c r="E42">
        <v>37.4</v>
      </c>
      <c r="H42">
        <v>900</v>
      </c>
      <c r="I42">
        <v>50</v>
      </c>
      <c r="J42">
        <v>28.2</v>
      </c>
      <c r="K42">
        <v>1800</v>
      </c>
      <c r="L42">
        <v>-10</v>
      </c>
    </row>
    <row r="43" spans="1:12" x14ac:dyDescent="0.25">
      <c r="A43">
        <v>1015</v>
      </c>
      <c r="B43">
        <v>92.5</v>
      </c>
      <c r="C43">
        <v>46.599999999999902</v>
      </c>
      <c r="D43">
        <v>3760</v>
      </c>
      <c r="E43">
        <v>37.6</v>
      </c>
      <c r="H43">
        <v>950</v>
      </c>
      <c r="I43">
        <v>50</v>
      </c>
      <c r="J43">
        <v>28.2</v>
      </c>
      <c r="K43">
        <v>1800</v>
      </c>
      <c r="L43">
        <v>-10.199999999999999</v>
      </c>
    </row>
    <row r="44" spans="1:12" x14ac:dyDescent="0.25">
      <c r="A44">
        <v>1020</v>
      </c>
      <c r="B44">
        <v>93</v>
      </c>
      <c r="C44">
        <v>46.799999999999898</v>
      </c>
      <c r="D44">
        <v>3780</v>
      </c>
      <c r="E44">
        <v>37.799999999999997</v>
      </c>
      <c r="H44">
        <v>1000</v>
      </c>
      <c r="I44">
        <v>50</v>
      </c>
      <c r="J44">
        <v>28.2</v>
      </c>
      <c r="K44">
        <v>1800</v>
      </c>
      <c r="L44">
        <v>-10.4</v>
      </c>
    </row>
    <row r="45" spans="1:12" x14ac:dyDescent="0.25">
      <c r="A45">
        <v>1025</v>
      </c>
      <c r="B45">
        <v>93.5</v>
      </c>
      <c r="C45">
        <v>46.999999999999901</v>
      </c>
      <c r="D45">
        <v>3800</v>
      </c>
      <c r="E45">
        <v>38</v>
      </c>
      <c r="H45">
        <v>1050</v>
      </c>
      <c r="I45">
        <v>50</v>
      </c>
      <c r="J45">
        <v>28.2</v>
      </c>
      <c r="K45">
        <v>1800</v>
      </c>
      <c r="L45">
        <v>-10.6</v>
      </c>
    </row>
    <row r="46" spans="1:12" x14ac:dyDescent="0.25">
      <c r="A46">
        <v>1030</v>
      </c>
      <c r="B46">
        <v>94</v>
      </c>
      <c r="C46">
        <v>47.199999999999903</v>
      </c>
      <c r="D46">
        <v>3820</v>
      </c>
      <c r="E46">
        <v>38.200000000000003</v>
      </c>
      <c r="H46">
        <v>1100</v>
      </c>
      <c r="I46">
        <v>50</v>
      </c>
      <c r="J46">
        <v>28.2</v>
      </c>
      <c r="K46">
        <v>1800</v>
      </c>
      <c r="L46">
        <v>-10.8</v>
      </c>
    </row>
    <row r="47" spans="1:12" x14ac:dyDescent="0.25">
      <c r="A47">
        <v>1035</v>
      </c>
      <c r="B47">
        <v>94.5</v>
      </c>
      <c r="C47">
        <v>47.399999999999899</v>
      </c>
      <c r="D47">
        <v>3840</v>
      </c>
      <c r="E47">
        <v>38.4</v>
      </c>
      <c r="H47">
        <v>1150</v>
      </c>
      <c r="I47">
        <v>50</v>
      </c>
      <c r="J47">
        <v>28.2</v>
      </c>
      <c r="K47">
        <v>1800</v>
      </c>
      <c r="L47">
        <v>-11</v>
      </c>
    </row>
    <row r="48" spans="1:12" x14ac:dyDescent="0.25">
      <c r="A48">
        <v>1040</v>
      </c>
      <c r="B48">
        <v>95</v>
      </c>
      <c r="C48">
        <v>47.599999999999902</v>
      </c>
      <c r="D48">
        <v>3860</v>
      </c>
      <c r="E48">
        <v>38.6</v>
      </c>
      <c r="H48">
        <v>1200</v>
      </c>
      <c r="I48">
        <v>50</v>
      </c>
      <c r="J48">
        <v>28.2</v>
      </c>
      <c r="K48">
        <v>1800</v>
      </c>
      <c r="L48">
        <v>-11.2</v>
      </c>
    </row>
    <row r="49" spans="1:12" x14ac:dyDescent="0.25">
      <c r="A49">
        <v>1045</v>
      </c>
      <c r="B49">
        <v>95.5</v>
      </c>
      <c r="C49">
        <v>47.799999999999898</v>
      </c>
      <c r="D49">
        <v>3880</v>
      </c>
      <c r="E49">
        <v>38.799999999999997</v>
      </c>
      <c r="H49">
        <v>1250</v>
      </c>
      <c r="I49">
        <v>50</v>
      </c>
      <c r="J49">
        <v>28.2</v>
      </c>
      <c r="K49">
        <v>1800</v>
      </c>
      <c r="L49">
        <v>-11.4</v>
      </c>
    </row>
    <row r="50" spans="1:12" x14ac:dyDescent="0.25">
      <c r="A50">
        <v>1050</v>
      </c>
      <c r="B50">
        <v>96</v>
      </c>
      <c r="C50">
        <v>47.999999999999901</v>
      </c>
      <c r="D50">
        <v>3900</v>
      </c>
      <c r="E50">
        <v>39</v>
      </c>
      <c r="H50">
        <v>1300</v>
      </c>
      <c r="I50">
        <v>50</v>
      </c>
      <c r="J50">
        <v>28.2</v>
      </c>
      <c r="K50">
        <v>1800</v>
      </c>
      <c r="L50">
        <v>-11.6</v>
      </c>
    </row>
    <row r="51" spans="1:12" x14ac:dyDescent="0.25">
      <c r="A51">
        <v>1055</v>
      </c>
      <c r="B51">
        <v>96.5</v>
      </c>
      <c r="C51">
        <v>48.199999999999903</v>
      </c>
      <c r="D51">
        <v>3920</v>
      </c>
      <c r="E51">
        <v>39.200000000000003</v>
      </c>
      <c r="H51">
        <v>1300</v>
      </c>
      <c r="I51">
        <v>52</v>
      </c>
      <c r="J51">
        <v>28.2</v>
      </c>
      <c r="K51">
        <v>1800</v>
      </c>
      <c r="L51">
        <v>-11.8</v>
      </c>
    </row>
    <row r="52" spans="1:12" x14ac:dyDescent="0.25">
      <c r="A52">
        <v>1060</v>
      </c>
      <c r="B52">
        <v>97</v>
      </c>
      <c r="C52">
        <v>48.399999999999899</v>
      </c>
      <c r="D52">
        <v>3940</v>
      </c>
      <c r="E52">
        <v>39.4</v>
      </c>
      <c r="H52">
        <v>1300</v>
      </c>
      <c r="I52">
        <v>54</v>
      </c>
      <c r="J52">
        <v>28.2</v>
      </c>
      <c r="K52">
        <v>1800</v>
      </c>
      <c r="L52">
        <v>-12</v>
      </c>
    </row>
    <row r="53" spans="1:12" x14ac:dyDescent="0.25">
      <c r="A53">
        <v>1065</v>
      </c>
      <c r="B53">
        <v>97.5</v>
      </c>
      <c r="C53">
        <v>48.599999999999902</v>
      </c>
      <c r="D53">
        <v>3960</v>
      </c>
      <c r="E53">
        <v>39.6</v>
      </c>
      <c r="H53">
        <v>1300</v>
      </c>
      <c r="I53">
        <v>56</v>
      </c>
      <c r="J53">
        <v>28.2</v>
      </c>
      <c r="K53">
        <v>1800</v>
      </c>
      <c r="L53">
        <v>-12.2</v>
      </c>
    </row>
    <row r="54" spans="1:12" x14ac:dyDescent="0.25">
      <c r="A54">
        <v>1070</v>
      </c>
      <c r="B54">
        <v>98</v>
      </c>
      <c r="C54">
        <v>48.799999999999898</v>
      </c>
      <c r="D54">
        <v>3980</v>
      </c>
      <c r="E54">
        <v>39.799999999999997</v>
      </c>
      <c r="H54">
        <v>1300</v>
      </c>
      <c r="I54">
        <v>58</v>
      </c>
      <c r="J54">
        <v>28.2</v>
      </c>
      <c r="K54">
        <v>1800</v>
      </c>
      <c r="L54">
        <v>-12.4</v>
      </c>
    </row>
    <row r="55" spans="1:12" x14ac:dyDescent="0.25">
      <c r="A55">
        <v>1075</v>
      </c>
      <c r="B55">
        <v>98.5</v>
      </c>
      <c r="C55">
        <v>48.999999999999901</v>
      </c>
      <c r="D55">
        <v>4000</v>
      </c>
      <c r="E55">
        <v>40</v>
      </c>
      <c r="H55">
        <v>1300</v>
      </c>
      <c r="I55">
        <v>60</v>
      </c>
      <c r="J55">
        <v>28.2</v>
      </c>
      <c r="K55">
        <v>1800</v>
      </c>
      <c r="L55">
        <v>-12.6</v>
      </c>
    </row>
    <row r="56" spans="1:12" x14ac:dyDescent="0.25">
      <c r="A56">
        <v>1080</v>
      </c>
      <c r="B56">
        <v>99</v>
      </c>
      <c r="C56">
        <v>49.199999999999903</v>
      </c>
      <c r="D56">
        <v>4020</v>
      </c>
      <c r="E56">
        <v>40.200000000000003</v>
      </c>
      <c r="H56">
        <v>1300</v>
      </c>
      <c r="I56">
        <v>62</v>
      </c>
      <c r="J56">
        <v>28.2</v>
      </c>
      <c r="K56">
        <v>1800</v>
      </c>
      <c r="L56">
        <v>-12.8</v>
      </c>
    </row>
    <row r="57" spans="1:12" x14ac:dyDescent="0.25">
      <c r="A57">
        <v>1085</v>
      </c>
      <c r="B57">
        <v>99.5</v>
      </c>
      <c r="C57">
        <v>49.399999999999899</v>
      </c>
      <c r="D57">
        <v>4040</v>
      </c>
      <c r="E57">
        <v>40.4</v>
      </c>
      <c r="H57">
        <v>1300</v>
      </c>
      <c r="I57">
        <v>64</v>
      </c>
      <c r="J57">
        <v>28.2</v>
      </c>
      <c r="K57">
        <v>1800</v>
      </c>
      <c r="L57">
        <v>-13</v>
      </c>
    </row>
    <row r="58" spans="1:12" x14ac:dyDescent="0.25">
      <c r="A58">
        <v>1090</v>
      </c>
      <c r="B58">
        <v>100</v>
      </c>
      <c r="C58">
        <v>49.599999999999902</v>
      </c>
      <c r="D58">
        <v>4060</v>
      </c>
      <c r="E58">
        <v>40.6</v>
      </c>
      <c r="H58">
        <v>1300</v>
      </c>
      <c r="I58">
        <v>66</v>
      </c>
      <c r="J58">
        <v>28.2</v>
      </c>
      <c r="K58">
        <v>1800</v>
      </c>
      <c r="L58">
        <v>-13.2</v>
      </c>
    </row>
    <row r="59" spans="1:12" x14ac:dyDescent="0.25">
      <c r="A59">
        <v>1095</v>
      </c>
      <c r="B59">
        <v>100.5</v>
      </c>
      <c r="C59">
        <v>49.799999999999898</v>
      </c>
      <c r="D59">
        <v>4080</v>
      </c>
      <c r="E59">
        <v>40.799999999999997</v>
      </c>
      <c r="H59">
        <v>1300</v>
      </c>
      <c r="I59">
        <v>68</v>
      </c>
      <c r="J59">
        <v>28.2</v>
      </c>
      <c r="K59">
        <v>1800</v>
      </c>
      <c r="L59">
        <v>-13.4</v>
      </c>
    </row>
    <row r="60" spans="1:12" x14ac:dyDescent="0.25">
      <c r="A60">
        <v>1100</v>
      </c>
      <c r="B60">
        <v>101</v>
      </c>
      <c r="C60">
        <v>49.999999999999901</v>
      </c>
      <c r="D60">
        <v>4100</v>
      </c>
      <c r="E60">
        <v>41</v>
      </c>
      <c r="H60">
        <v>1300</v>
      </c>
      <c r="I60">
        <v>70</v>
      </c>
      <c r="J60">
        <v>28.2</v>
      </c>
      <c r="K60">
        <v>1800</v>
      </c>
      <c r="L60">
        <v>-13.6</v>
      </c>
    </row>
    <row r="61" spans="1:12" x14ac:dyDescent="0.25">
      <c r="A61">
        <v>1105</v>
      </c>
      <c r="B61">
        <v>101.5</v>
      </c>
      <c r="C61">
        <v>50.199999999999903</v>
      </c>
      <c r="D61">
        <v>4120</v>
      </c>
      <c r="E61">
        <v>41.2</v>
      </c>
      <c r="H61">
        <v>1300</v>
      </c>
      <c r="I61">
        <v>72</v>
      </c>
      <c r="J61">
        <v>28.2</v>
      </c>
      <c r="K61">
        <v>1800</v>
      </c>
      <c r="L61">
        <v>-13.8</v>
      </c>
    </row>
    <row r="62" spans="1:12" x14ac:dyDescent="0.25">
      <c r="A62">
        <v>1110</v>
      </c>
      <c r="B62">
        <v>102</v>
      </c>
      <c r="C62">
        <v>50.399999999999899</v>
      </c>
      <c r="D62">
        <v>4140</v>
      </c>
      <c r="E62">
        <v>41.4</v>
      </c>
      <c r="H62">
        <v>1300</v>
      </c>
      <c r="I62">
        <v>74</v>
      </c>
      <c r="J62">
        <v>28.2</v>
      </c>
      <c r="K62">
        <v>1800</v>
      </c>
      <c r="L62">
        <v>-14</v>
      </c>
    </row>
    <row r="63" spans="1:12" x14ac:dyDescent="0.25">
      <c r="A63">
        <v>1115</v>
      </c>
      <c r="B63">
        <v>102.5</v>
      </c>
      <c r="C63">
        <v>50.599999999999902</v>
      </c>
      <c r="D63">
        <v>4160</v>
      </c>
      <c r="E63">
        <v>41.6</v>
      </c>
      <c r="H63">
        <v>1300</v>
      </c>
      <c r="I63">
        <v>76</v>
      </c>
      <c r="J63">
        <v>28.2</v>
      </c>
      <c r="K63">
        <v>1800</v>
      </c>
      <c r="L63">
        <v>-14.2</v>
      </c>
    </row>
    <row r="64" spans="1:12" x14ac:dyDescent="0.25">
      <c r="A64">
        <v>1120</v>
      </c>
      <c r="B64">
        <v>103</v>
      </c>
      <c r="C64">
        <v>50.799999999999898</v>
      </c>
      <c r="D64">
        <v>4180</v>
      </c>
      <c r="E64">
        <v>41.8</v>
      </c>
      <c r="H64">
        <v>1300</v>
      </c>
      <c r="I64">
        <v>78</v>
      </c>
      <c r="J64">
        <v>28.2</v>
      </c>
      <c r="K64">
        <v>1800</v>
      </c>
      <c r="L64">
        <v>-14.4</v>
      </c>
    </row>
    <row r="65" spans="1:12" x14ac:dyDescent="0.25">
      <c r="A65">
        <v>1125</v>
      </c>
      <c r="B65">
        <v>103.5</v>
      </c>
      <c r="C65">
        <v>50.999999999999901</v>
      </c>
      <c r="D65">
        <v>4200</v>
      </c>
      <c r="E65">
        <v>42</v>
      </c>
      <c r="H65">
        <v>1300</v>
      </c>
      <c r="I65">
        <v>80</v>
      </c>
      <c r="J65">
        <v>28.2</v>
      </c>
      <c r="K65">
        <v>1800</v>
      </c>
      <c r="L65">
        <v>-14.6</v>
      </c>
    </row>
    <row r="66" spans="1:12" x14ac:dyDescent="0.25">
      <c r="A66">
        <v>1130</v>
      </c>
      <c r="B66">
        <v>104</v>
      </c>
      <c r="C66">
        <v>51.199999999999903</v>
      </c>
      <c r="D66">
        <v>4220</v>
      </c>
      <c r="E66">
        <v>42.2</v>
      </c>
      <c r="H66">
        <v>1300</v>
      </c>
      <c r="I66">
        <v>82</v>
      </c>
      <c r="J66">
        <v>28.2</v>
      </c>
      <c r="K66">
        <v>1800</v>
      </c>
      <c r="L66">
        <v>-14.8</v>
      </c>
    </row>
    <row r="67" spans="1:12" x14ac:dyDescent="0.25">
      <c r="A67">
        <v>1135</v>
      </c>
      <c r="B67">
        <v>104.5</v>
      </c>
      <c r="C67">
        <v>51.3999999999998</v>
      </c>
      <c r="D67">
        <v>4240</v>
      </c>
      <c r="E67">
        <v>42.4</v>
      </c>
    </row>
    <row r="68" spans="1:12" x14ac:dyDescent="0.25">
      <c r="A68">
        <v>1140</v>
      </c>
      <c r="B68">
        <v>105</v>
      </c>
      <c r="C68">
        <v>51.599999999999902</v>
      </c>
      <c r="D68">
        <v>4260</v>
      </c>
      <c r="E68">
        <v>42.6</v>
      </c>
    </row>
    <row r="69" spans="1:12" x14ac:dyDescent="0.25">
      <c r="A69">
        <v>1145</v>
      </c>
      <c r="B69">
        <v>105.5</v>
      </c>
      <c r="C69">
        <v>51.799999999999898</v>
      </c>
      <c r="D69">
        <v>4280</v>
      </c>
      <c r="E69">
        <v>42.8</v>
      </c>
    </row>
    <row r="70" spans="1:12" x14ac:dyDescent="0.25">
      <c r="A70">
        <v>1150</v>
      </c>
      <c r="B70">
        <v>106</v>
      </c>
      <c r="C70">
        <v>51.999999999999901</v>
      </c>
      <c r="D70">
        <v>4300</v>
      </c>
      <c r="E70">
        <v>43</v>
      </c>
    </row>
    <row r="71" spans="1:12" x14ac:dyDescent="0.25">
      <c r="A71">
        <v>1155</v>
      </c>
      <c r="B71">
        <v>106.5</v>
      </c>
      <c r="C71">
        <v>52.199999999999797</v>
      </c>
      <c r="D71">
        <v>4320</v>
      </c>
      <c r="E71">
        <v>43.2</v>
      </c>
    </row>
    <row r="72" spans="1:12" x14ac:dyDescent="0.25">
      <c r="A72">
        <v>1160</v>
      </c>
      <c r="B72">
        <v>107</v>
      </c>
      <c r="C72">
        <v>52.3999999999998</v>
      </c>
      <c r="D72">
        <v>4340</v>
      </c>
      <c r="E72">
        <v>43.4</v>
      </c>
    </row>
    <row r="73" spans="1:12" x14ac:dyDescent="0.25">
      <c r="A73">
        <v>1165</v>
      </c>
      <c r="B73">
        <v>107.5</v>
      </c>
      <c r="C73">
        <v>52.599999999999902</v>
      </c>
      <c r="D73">
        <v>4360</v>
      </c>
      <c r="E73">
        <v>43.6</v>
      </c>
    </row>
    <row r="74" spans="1:12" x14ac:dyDescent="0.25">
      <c r="A74">
        <v>1170</v>
      </c>
      <c r="B74">
        <v>108</v>
      </c>
      <c r="C74">
        <v>52.799999999999798</v>
      </c>
      <c r="D74">
        <v>4380</v>
      </c>
      <c r="E74">
        <v>43.8</v>
      </c>
    </row>
    <row r="75" spans="1:12" x14ac:dyDescent="0.25">
      <c r="A75">
        <v>1175</v>
      </c>
      <c r="B75">
        <v>108.5</v>
      </c>
      <c r="C75">
        <v>52.999999999999801</v>
      </c>
      <c r="D75">
        <v>4400</v>
      </c>
      <c r="E75">
        <v>44</v>
      </c>
    </row>
    <row r="76" spans="1:12" x14ac:dyDescent="0.25">
      <c r="A76">
        <v>1180</v>
      </c>
      <c r="B76">
        <v>109</v>
      </c>
      <c r="C76">
        <v>53.199999999999797</v>
      </c>
      <c r="D76">
        <v>4420</v>
      </c>
      <c r="E76">
        <v>44.2</v>
      </c>
    </row>
    <row r="77" spans="1:12" x14ac:dyDescent="0.25">
      <c r="A77">
        <v>1185</v>
      </c>
      <c r="B77">
        <v>109.5</v>
      </c>
      <c r="C77">
        <v>53.3999999999998</v>
      </c>
      <c r="D77">
        <v>4440</v>
      </c>
      <c r="E77">
        <v>44.4</v>
      </c>
    </row>
    <row r="78" spans="1:12" x14ac:dyDescent="0.25">
      <c r="A78">
        <v>1190</v>
      </c>
      <c r="B78">
        <v>110</v>
      </c>
      <c r="C78">
        <v>53.599999999999802</v>
      </c>
      <c r="D78">
        <v>4460</v>
      </c>
      <c r="E78">
        <v>44.6</v>
      </c>
    </row>
    <row r="79" spans="1:12" x14ac:dyDescent="0.25">
      <c r="A79">
        <v>1195</v>
      </c>
      <c r="B79">
        <v>110.5</v>
      </c>
      <c r="C79">
        <v>53.799999999999798</v>
      </c>
      <c r="D79">
        <v>4480</v>
      </c>
      <c r="E79">
        <v>44.8</v>
      </c>
    </row>
    <row r="80" spans="1:12" x14ac:dyDescent="0.25">
      <c r="A80">
        <v>1200</v>
      </c>
      <c r="B80">
        <v>111</v>
      </c>
      <c r="C80">
        <v>53.999999999999801</v>
      </c>
      <c r="D80">
        <v>4500</v>
      </c>
      <c r="E80">
        <v>45</v>
      </c>
    </row>
    <row r="81" spans="1:5" x14ac:dyDescent="0.25">
      <c r="A81">
        <v>1205</v>
      </c>
      <c r="B81">
        <v>111.5</v>
      </c>
      <c r="C81">
        <v>54.199999999999797</v>
      </c>
      <c r="D81">
        <v>4520</v>
      </c>
      <c r="E81">
        <v>45.2</v>
      </c>
    </row>
    <row r="82" spans="1:5" x14ac:dyDescent="0.25">
      <c r="A82">
        <v>1210</v>
      </c>
      <c r="B82">
        <v>112</v>
      </c>
      <c r="C82">
        <v>54.3999999999998</v>
      </c>
      <c r="D82">
        <v>4540</v>
      </c>
      <c r="E82">
        <v>45.4</v>
      </c>
    </row>
    <row r="83" spans="1:5" x14ac:dyDescent="0.25">
      <c r="A83">
        <v>1215</v>
      </c>
      <c r="B83">
        <v>112.5</v>
      </c>
      <c r="C83">
        <v>54.599999999999802</v>
      </c>
      <c r="D83">
        <v>4560</v>
      </c>
      <c r="E83">
        <v>45.6</v>
      </c>
    </row>
    <row r="84" spans="1:5" x14ac:dyDescent="0.25">
      <c r="A84">
        <v>1220</v>
      </c>
      <c r="B84">
        <v>113</v>
      </c>
      <c r="C84">
        <v>54.799999999999798</v>
      </c>
      <c r="D84">
        <v>4580</v>
      </c>
      <c r="E84">
        <v>45.8</v>
      </c>
    </row>
    <row r="85" spans="1:5" x14ac:dyDescent="0.25">
      <c r="A85">
        <v>1225</v>
      </c>
      <c r="B85">
        <v>113.5</v>
      </c>
      <c r="C85">
        <v>54.999999999999801</v>
      </c>
      <c r="D85">
        <v>4600</v>
      </c>
      <c r="E85">
        <v>46</v>
      </c>
    </row>
    <row r="86" spans="1:5" x14ac:dyDescent="0.25">
      <c r="A86">
        <v>1230</v>
      </c>
      <c r="B86">
        <v>114</v>
      </c>
      <c r="C86">
        <v>55.199999999999797</v>
      </c>
      <c r="D86">
        <v>4620</v>
      </c>
      <c r="E86">
        <v>46.2</v>
      </c>
    </row>
    <row r="87" spans="1:5" x14ac:dyDescent="0.25">
      <c r="A87">
        <v>1235</v>
      </c>
      <c r="B87">
        <v>114.5</v>
      </c>
      <c r="C87">
        <v>55.3999999999998</v>
      </c>
      <c r="D87">
        <v>4640</v>
      </c>
      <c r="E87">
        <v>46.4</v>
      </c>
    </row>
    <row r="88" spans="1:5" x14ac:dyDescent="0.25">
      <c r="A88">
        <v>1240</v>
      </c>
      <c r="B88">
        <v>115</v>
      </c>
      <c r="C88">
        <v>55.599999999999802</v>
      </c>
      <c r="D88">
        <v>4660</v>
      </c>
      <c r="E88">
        <v>46.6</v>
      </c>
    </row>
    <row r="89" spans="1:5" x14ac:dyDescent="0.25">
      <c r="A89">
        <v>1245</v>
      </c>
      <c r="B89">
        <v>115.5</v>
      </c>
      <c r="C89">
        <v>55.799999999999798</v>
      </c>
      <c r="D89">
        <v>4680</v>
      </c>
      <c r="E89">
        <v>46.8</v>
      </c>
    </row>
    <row r="90" spans="1:5" x14ac:dyDescent="0.25">
      <c r="A90">
        <v>1250</v>
      </c>
      <c r="B90">
        <v>116</v>
      </c>
      <c r="C90">
        <v>55.999999999999801</v>
      </c>
      <c r="D90">
        <v>4700</v>
      </c>
      <c r="E90">
        <v>47</v>
      </c>
    </row>
    <row r="91" spans="1:5" x14ac:dyDescent="0.25">
      <c r="A91">
        <v>1255</v>
      </c>
      <c r="B91">
        <v>116.5</v>
      </c>
      <c r="C91">
        <v>56.199999999999797</v>
      </c>
      <c r="D91">
        <v>4720</v>
      </c>
      <c r="E91">
        <v>47.2</v>
      </c>
    </row>
    <row r="92" spans="1:5" x14ac:dyDescent="0.25">
      <c r="A92">
        <v>1260</v>
      </c>
      <c r="B92">
        <v>117</v>
      </c>
      <c r="C92">
        <v>56.3999999999998</v>
      </c>
      <c r="D92">
        <v>4740</v>
      </c>
      <c r="E92">
        <v>47.4</v>
      </c>
    </row>
    <row r="93" spans="1:5" x14ac:dyDescent="0.25">
      <c r="A93">
        <v>1265</v>
      </c>
      <c r="B93">
        <v>117.5</v>
      </c>
      <c r="C93">
        <v>56.599999999999802</v>
      </c>
      <c r="D93">
        <v>4760</v>
      </c>
      <c r="E93">
        <v>47.6</v>
      </c>
    </row>
    <row r="94" spans="1:5" x14ac:dyDescent="0.25">
      <c r="A94">
        <v>1270</v>
      </c>
      <c r="B94">
        <v>118</v>
      </c>
      <c r="C94">
        <v>56.799999999999798</v>
      </c>
      <c r="D94">
        <v>4780</v>
      </c>
      <c r="E94">
        <v>47.8</v>
      </c>
    </row>
    <row r="95" spans="1:5" x14ac:dyDescent="0.25">
      <c r="A95">
        <v>1275</v>
      </c>
      <c r="B95">
        <v>118.5</v>
      </c>
      <c r="C95">
        <v>56.999999999999801</v>
      </c>
      <c r="D95">
        <v>4800</v>
      </c>
      <c r="E95">
        <v>48</v>
      </c>
    </row>
    <row r="96" spans="1:5" x14ac:dyDescent="0.25">
      <c r="A96">
        <v>1280</v>
      </c>
      <c r="B96">
        <v>119</v>
      </c>
      <c r="C96">
        <v>57.199999999999797</v>
      </c>
      <c r="D96">
        <v>4820</v>
      </c>
      <c r="E96">
        <v>48.2</v>
      </c>
    </row>
    <row r="97" spans="1:5" x14ac:dyDescent="0.25">
      <c r="A97">
        <v>1285</v>
      </c>
      <c r="B97">
        <v>119.5</v>
      </c>
      <c r="C97">
        <v>57.3999999999998</v>
      </c>
      <c r="D97">
        <v>4840</v>
      </c>
      <c r="E97">
        <v>48.4</v>
      </c>
    </row>
    <row r="98" spans="1:5" x14ac:dyDescent="0.25">
      <c r="A98">
        <v>1290</v>
      </c>
      <c r="B98">
        <v>120</v>
      </c>
      <c r="C98">
        <v>57.599999999999802</v>
      </c>
      <c r="D98">
        <v>4860</v>
      </c>
      <c r="E98">
        <v>48.6</v>
      </c>
    </row>
    <row r="99" spans="1:5" x14ac:dyDescent="0.25">
      <c r="A99">
        <v>1295</v>
      </c>
      <c r="B99">
        <v>120.5</v>
      </c>
      <c r="C99">
        <v>57.799999999999798</v>
      </c>
      <c r="D99">
        <v>4880</v>
      </c>
      <c r="E99">
        <v>48.8</v>
      </c>
    </row>
    <row r="100" spans="1:5" x14ac:dyDescent="0.25">
      <c r="A100">
        <v>1300</v>
      </c>
      <c r="B100">
        <v>121</v>
      </c>
      <c r="C100">
        <v>57.999999999999801</v>
      </c>
      <c r="D100">
        <v>4900</v>
      </c>
      <c r="E100">
        <v>49</v>
      </c>
    </row>
    <row r="101" spans="1:5" x14ac:dyDescent="0.25">
      <c r="A101">
        <v>1305</v>
      </c>
      <c r="B101">
        <v>121.5</v>
      </c>
      <c r="C101">
        <v>58.199999999999797</v>
      </c>
      <c r="D101">
        <v>4920</v>
      </c>
      <c r="E101">
        <v>49.2</v>
      </c>
    </row>
    <row r="102" spans="1:5" x14ac:dyDescent="0.25">
      <c r="A102">
        <v>1310</v>
      </c>
      <c r="B102">
        <v>122</v>
      </c>
      <c r="C102">
        <v>58.3999999999998</v>
      </c>
      <c r="D102">
        <v>4940</v>
      </c>
      <c r="E102">
        <v>49.4</v>
      </c>
    </row>
    <row r="103" spans="1:5" x14ac:dyDescent="0.25">
      <c r="A103">
        <v>1315</v>
      </c>
      <c r="B103">
        <v>122.5</v>
      </c>
      <c r="C103">
        <v>58.599999999999802</v>
      </c>
      <c r="D103">
        <v>4960</v>
      </c>
      <c r="E103">
        <v>49.6</v>
      </c>
    </row>
    <row r="104" spans="1:5" x14ac:dyDescent="0.25">
      <c r="A104">
        <v>1320</v>
      </c>
      <c r="B104">
        <v>123</v>
      </c>
      <c r="C104">
        <v>58.799999999999798</v>
      </c>
      <c r="D104">
        <v>4980</v>
      </c>
      <c r="E104">
        <v>49.8</v>
      </c>
    </row>
    <row r="105" spans="1:5" x14ac:dyDescent="0.25">
      <c r="A105">
        <v>1325</v>
      </c>
      <c r="B105">
        <v>123.5</v>
      </c>
      <c r="C105">
        <v>58.999999999999801</v>
      </c>
      <c r="D105">
        <v>5000</v>
      </c>
      <c r="E105">
        <v>50</v>
      </c>
    </row>
    <row r="106" spans="1:5" x14ac:dyDescent="0.25">
      <c r="A106">
        <v>1330</v>
      </c>
      <c r="B106">
        <v>124</v>
      </c>
      <c r="C106">
        <v>59.199999999999797</v>
      </c>
      <c r="D106">
        <v>5020</v>
      </c>
      <c r="E106">
        <v>50.2</v>
      </c>
    </row>
    <row r="107" spans="1:5" x14ac:dyDescent="0.25">
      <c r="A107">
        <v>1335</v>
      </c>
      <c r="B107">
        <v>124.5</v>
      </c>
      <c r="C107">
        <v>59.3999999999998</v>
      </c>
      <c r="D107">
        <v>5040</v>
      </c>
      <c r="E107">
        <v>50.4</v>
      </c>
    </row>
    <row r="108" spans="1:5" x14ac:dyDescent="0.25">
      <c r="A108">
        <v>1340</v>
      </c>
      <c r="B108">
        <v>125</v>
      </c>
      <c r="C108">
        <v>59.599999999999802</v>
      </c>
      <c r="D108">
        <v>5060</v>
      </c>
      <c r="E108">
        <v>50.6</v>
      </c>
    </row>
    <row r="109" spans="1:5" x14ac:dyDescent="0.25">
      <c r="A109">
        <v>1345</v>
      </c>
      <c r="B109">
        <v>125.5</v>
      </c>
      <c r="C109">
        <v>59.799999999999798</v>
      </c>
      <c r="D109">
        <v>5080</v>
      </c>
      <c r="E109">
        <v>50.8</v>
      </c>
    </row>
    <row r="110" spans="1:5" x14ac:dyDescent="0.25">
      <c r="A110">
        <v>1350</v>
      </c>
      <c r="B110">
        <v>126</v>
      </c>
      <c r="C110">
        <v>59.999999999999801</v>
      </c>
      <c r="D110">
        <v>5100</v>
      </c>
      <c r="E110">
        <v>51</v>
      </c>
    </row>
    <row r="111" spans="1:5" x14ac:dyDescent="0.25">
      <c r="A111">
        <v>1355</v>
      </c>
      <c r="B111">
        <v>126.5</v>
      </c>
      <c r="C111">
        <v>60.199999999999797</v>
      </c>
      <c r="D111">
        <v>5120</v>
      </c>
      <c r="E111">
        <v>51.2</v>
      </c>
    </row>
    <row r="112" spans="1:5" x14ac:dyDescent="0.25">
      <c r="A112">
        <v>1360</v>
      </c>
      <c r="B112">
        <v>127</v>
      </c>
      <c r="C112">
        <v>60.3999999999998</v>
      </c>
      <c r="D112">
        <v>5140</v>
      </c>
      <c r="E112">
        <v>51.4</v>
      </c>
    </row>
    <row r="113" spans="1:5" x14ac:dyDescent="0.25">
      <c r="A113">
        <v>1365</v>
      </c>
      <c r="B113">
        <v>127.5</v>
      </c>
      <c r="C113">
        <v>60.599999999999802</v>
      </c>
      <c r="D113">
        <v>5160</v>
      </c>
      <c r="E113">
        <v>51.6</v>
      </c>
    </row>
    <row r="114" spans="1:5" x14ac:dyDescent="0.25">
      <c r="A114">
        <v>1370</v>
      </c>
      <c r="B114">
        <v>128</v>
      </c>
      <c r="C114">
        <v>60.799999999999798</v>
      </c>
      <c r="D114">
        <v>5180</v>
      </c>
      <c r="E114">
        <v>51.8</v>
      </c>
    </row>
    <row r="115" spans="1:5" x14ac:dyDescent="0.25">
      <c r="A115">
        <v>1375</v>
      </c>
      <c r="B115">
        <v>128.5</v>
      </c>
      <c r="C115">
        <v>60.999999999999801</v>
      </c>
      <c r="D115">
        <v>5200</v>
      </c>
      <c r="E115">
        <v>52</v>
      </c>
    </row>
    <row r="116" spans="1:5" x14ac:dyDescent="0.25">
      <c r="A116">
        <v>1380</v>
      </c>
      <c r="B116">
        <v>129</v>
      </c>
      <c r="C116">
        <v>61.199999999999797</v>
      </c>
      <c r="D116">
        <v>5220</v>
      </c>
      <c r="E116">
        <v>52.2</v>
      </c>
    </row>
    <row r="117" spans="1:5" x14ac:dyDescent="0.25">
      <c r="A117">
        <v>1385</v>
      </c>
      <c r="B117">
        <v>129.5</v>
      </c>
      <c r="C117">
        <v>61.3999999999998</v>
      </c>
      <c r="D117">
        <v>5240</v>
      </c>
      <c r="E117">
        <v>52.4</v>
      </c>
    </row>
    <row r="118" spans="1:5" x14ac:dyDescent="0.25">
      <c r="A118">
        <v>1390</v>
      </c>
      <c r="B118">
        <v>130</v>
      </c>
      <c r="C118">
        <v>61.599999999999802</v>
      </c>
      <c r="D118">
        <v>5260</v>
      </c>
      <c r="E118">
        <v>52.6</v>
      </c>
    </row>
    <row r="119" spans="1:5" x14ac:dyDescent="0.25">
      <c r="A119">
        <v>1395</v>
      </c>
      <c r="B119">
        <v>130.5</v>
      </c>
      <c r="C119">
        <v>61.799999999999798</v>
      </c>
      <c r="D119">
        <v>5280</v>
      </c>
      <c r="E119">
        <v>52.8</v>
      </c>
    </row>
    <row r="120" spans="1:5" x14ac:dyDescent="0.25">
      <c r="A120">
        <v>1400</v>
      </c>
      <c r="B120">
        <v>131</v>
      </c>
      <c r="C120">
        <v>61.999999999999801</v>
      </c>
      <c r="D120">
        <v>5300</v>
      </c>
      <c r="E120">
        <v>53</v>
      </c>
    </row>
    <row r="121" spans="1:5" x14ac:dyDescent="0.25">
      <c r="A121">
        <v>1405</v>
      </c>
      <c r="B121">
        <v>131.5</v>
      </c>
      <c r="C121">
        <v>62.199999999999797</v>
      </c>
      <c r="D121">
        <v>5320</v>
      </c>
      <c r="E121">
        <v>53.2</v>
      </c>
    </row>
    <row r="122" spans="1:5" x14ac:dyDescent="0.25">
      <c r="A122">
        <v>1410</v>
      </c>
      <c r="B122">
        <v>132</v>
      </c>
      <c r="C122">
        <v>62.3999999999998</v>
      </c>
      <c r="D122">
        <v>5340</v>
      </c>
      <c r="E122">
        <v>53.4</v>
      </c>
    </row>
    <row r="123" spans="1:5" x14ac:dyDescent="0.25">
      <c r="A123">
        <v>1415</v>
      </c>
      <c r="B123">
        <v>132.5</v>
      </c>
      <c r="C123">
        <v>62.599999999999802</v>
      </c>
      <c r="D123">
        <v>5360</v>
      </c>
      <c r="E123">
        <v>53.6</v>
      </c>
    </row>
    <row r="124" spans="1:5" x14ac:dyDescent="0.25">
      <c r="A124">
        <v>1420</v>
      </c>
      <c r="B124">
        <v>133</v>
      </c>
      <c r="C124">
        <v>62.799999999999798</v>
      </c>
      <c r="D124">
        <v>5380</v>
      </c>
      <c r="E124">
        <v>53.8</v>
      </c>
    </row>
    <row r="125" spans="1:5" x14ac:dyDescent="0.25">
      <c r="A125">
        <v>1425</v>
      </c>
      <c r="B125">
        <v>133.5</v>
      </c>
      <c r="C125">
        <v>62.999999999999801</v>
      </c>
      <c r="D125">
        <v>5400</v>
      </c>
      <c r="E125">
        <v>54</v>
      </c>
    </row>
    <row r="126" spans="1:5" x14ac:dyDescent="0.25">
      <c r="A126">
        <v>1430</v>
      </c>
      <c r="B126">
        <v>134</v>
      </c>
      <c r="C126">
        <v>63.199999999999797</v>
      </c>
      <c r="D126">
        <v>5420</v>
      </c>
      <c r="E126">
        <v>54.2</v>
      </c>
    </row>
    <row r="127" spans="1:5" x14ac:dyDescent="0.25">
      <c r="A127">
        <v>1435</v>
      </c>
      <c r="B127">
        <v>134.5</v>
      </c>
      <c r="C127">
        <v>63.3999999999998</v>
      </c>
      <c r="D127">
        <v>5440</v>
      </c>
      <c r="E127">
        <v>54.4</v>
      </c>
    </row>
    <row r="128" spans="1:5" x14ac:dyDescent="0.25">
      <c r="A128">
        <v>1440</v>
      </c>
      <c r="B128">
        <v>135</v>
      </c>
      <c r="C128">
        <v>63.599999999999802</v>
      </c>
      <c r="D128">
        <v>5460</v>
      </c>
      <c r="E128">
        <v>54.6</v>
      </c>
    </row>
    <row r="129" spans="1:5" x14ac:dyDescent="0.25">
      <c r="A129">
        <v>1445</v>
      </c>
      <c r="B129">
        <v>135.5</v>
      </c>
      <c r="C129">
        <v>63.799999999999798</v>
      </c>
      <c r="D129">
        <v>5480</v>
      </c>
      <c r="E129">
        <v>54.8</v>
      </c>
    </row>
    <row r="130" spans="1:5" x14ac:dyDescent="0.25">
      <c r="A130">
        <v>1450</v>
      </c>
      <c r="B130">
        <v>136</v>
      </c>
      <c r="C130">
        <v>63.999999999999801</v>
      </c>
      <c r="D130">
        <v>5500</v>
      </c>
      <c r="E130">
        <v>55</v>
      </c>
    </row>
    <row r="131" spans="1:5" x14ac:dyDescent="0.25">
      <c r="A131">
        <v>1455</v>
      </c>
      <c r="B131">
        <v>136.5</v>
      </c>
      <c r="C131">
        <v>64.199999999999804</v>
      </c>
      <c r="D131">
        <v>5520</v>
      </c>
      <c r="E131">
        <v>55.2</v>
      </c>
    </row>
    <row r="132" spans="1:5" x14ac:dyDescent="0.25">
      <c r="A132">
        <v>1460</v>
      </c>
      <c r="B132">
        <v>137</v>
      </c>
      <c r="C132">
        <v>64.399999999999807</v>
      </c>
      <c r="D132">
        <v>5540</v>
      </c>
      <c r="E132">
        <v>55.4</v>
      </c>
    </row>
    <row r="133" spans="1:5" x14ac:dyDescent="0.25">
      <c r="A133">
        <v>1465</v>
      </c>
      <c r="B133">
        <v>137.5</v>
      </c>
      <c r="C133">
        <v>64.599999999999795</v>
      </c>
      <c r="D133">
        <v>5560</v>
      </c>
      <c r="E133">
        <v>55.6</v>
      </c>
    </row>
    <row r="134" spans="1:5" x14ac:dyDescent="0.25">
      <c r="A134">
        <v>1470</v>
      </c>
      <c r="B134">
        <v>138</v>
      </c>
      <c r="C134">
        <v>64.799999999999798</v>
      </c>
      <c r="D134">
        <v>5580</v>
      </c>
      <c r="E134">
        <v>55.8</v>
      </c>
    </row>
    <row r="135" spans="1:5" x14ac:dyDescent="0.25">
      <c r="A135">
        <v>1475</v>
      </c>
      <c r="B135">
        <v>138.5</v>
      </c>
      <c r="C135">
        <v>64.999999999999801</v>
      </c>
      <c r="D135">
        <v>5600</v>
      </c>
      <c r="E135">
        <v>56</v>
      </c>
    </row>
    <row r="136" spans="1:5" x14ac:dyDescent="0.25">
      <c r="A136">
        <v>1480</v>
      </c>
      <c r="B136">
        <v>139</v>
      </c>
      <c r="C136">
        <v>65.199999999999804</v>
      </c>
      <c r="D136">
        <v>5620</v>
      </c>
      <c r="E136">
        <v>56.2</v>
      </c>
    </row>
    <row r="137" spans="1:5" x14ac:dyDescent="0.25">
      <c r="A137">
        <v>1485</v>
      </c>
      <c r="B137">
        <v>139.5</v>
      </c>
      <c r="C137">
        <v>65.399999999999807</v>
      </c>
      <c r="D137">
        <v>5640</v>
      </c>
      <c r="E137">
        <v>56.4</v>
      </c>
    </row>
    <row r="138" spans="1:5" x14ac:dyDescent="0.25">
      <c r="A138">
        <v>1490</v>
      </c>
      <c r="B138">
        <v>140</v>
      </c>
      <c r="C138">
        <v>65.599999999999795</v>
      </c>
      <c r="D138">
        <v>5660</v>
      </c>
      <c r="E138">
        <v>56.6</v>
      </c>
    </row>
    <row r="139" spans="1:5" x14ac:dyDescent="0.25">
      <c r="A139">
        <v>1495</v>
      </c>
      <c r="B139">
        <v>140.5</v>
      </c>
      <c r="C139">
        <v>65.799999999999798</v>
      </c>
      <c r="D139">
        <v>5680</v>
      </c>
      <c r="E139">
        <v>56.8</v>
      </c>
    </row>
    <row r="140" spans="1:5" x14ac:dyDescent="0.25">
      <c r="A140">
        <v>1500</v>
      </c>
      <c r="B140">
        <v>141</v>
      </c>
      <c r="C140">
        <v>65.999999999999801</v>
      </c>
      <c r="D140">
        <v>5700</v>
      </c>
      <c r="E140">
        <v>57</v>
      </c>
    </row>
    <row r="141" spans="1:5" x14ac:dyDescent="0.25">
      <c r="A141">
        <v>1505</v>
      </c>
      <c r="B141">
        <v>141.5</v>
      </c>
      <c r="C141">
        <v>66.199999999999804</v>
      </c>
      <c r="D141">
        <v>5720</v>
      </c>
      <c r="E141">
        <v>57.2</v>
      </c>
    </row>
    <row r="142" spans="1:5" x14ac:dyDescent="0.25">
      <c r="A142">
        <v>1510</v>
      </c>
      <c r="B142">
        <v>142</v>
      </c>
      <c r="C142">
        <v>66.399999999999807</v>
      </c>
      <c r="D142">
        <v>5740</v>
      </c>
      <c r="E142">
        <v>57.4</v>
      </c>
    </row>
    <row r="143" spans="1:5" x14ac:dyDescent="0.25">
      <c r="A143">
        <v>1515</v>
      </c>
      <c r="B143">
        <v>142.5</v>
      </c>
      <c r="C143">
        <v>66.599999999999795</v>
      </c>
      <c r="D143">
        <v>5760</v>
      </c>
      <c r="E143">
        <v>57.6</v>
      </c>
    </row>
    <row r="144" spans="1:5" x14ac:dyDescent="0.25">
      <c r="A144">
        <v>1520</v>
      </c>
      <c r="B144">
        <v>143</v>
      </c>
      <c r="C144">
        <v>66.799999999999798</v>
      </c>
      <c r="D144">
        <v>5780</v>
      </c>
      <c r="E144">
        <v>57.8</v>
      </c>
    </row>
    <row r="145" spans="1:5" x14ac:dyDescent="0.25">
      <c r="A145">
        <v>1525</v>
      </c>
      <c r="B145">
        <v>143.5</v>
      </c>
      <c r="C145">
        <v>66.999999999999801</v>
      </c>
      <c r="D145">
        <v>5800</v>
      </c>
      <c r="E145">
        <v>58</v>
      </c>
    </row>
    <row r="146" spans="1:5" x14ac:dyDescent="0.25">
      <c r="A146">
        <v>1530</v>
      </c>
      <c r="B146">
        <v>144</v>
      </c>
      <c r="C146">
        <v>67.199999999999804</v>
      </c>
      <c r="D146">
        <v>5820</v>
      </c>
      <c r="E146">
        <v>58.2</v>
      </c>
    </row>
    <row r="147" spans="1:5" x14ac:dyDescent="0.25">
      <c r="A147">
        <v>1535</v>
      </c>
      <c r="B147">
        <v>144.5</v>
      </c>
      <c r="C147">
        <v>67.399999999999807</v>
      </c>
      <c r="D147">
        <v>5840</v>
      </c>
      <c r="E147">
        <v>58.4</v>
      </c>
    </row>
    <row r="148" spans="1:5" x14ac:dyDescent="0.25">
      <c r="A148">
        <v>1540</v>
      </c>
      <c r="B148">
        <v>145</v>
      </c>
      <c r="C148">
        <v>67.599999999999795</v>
      </c>
      <c r="D148">
        <v>5860</v>
      </c>
      <c r="E148">
        <v>58.6</v>
      </c>
    </row>
    <row r="149" spans="1:5" x14ac:dyDescent="0.25">
      <c r="A149">
        <v>1545</v>
      </c>
      <c r="B149">
        <v>145.5</v>
      </c>
      <c r="C149">
        <v>67.799999999999798</v>
      </c>
      <c r="D149">
        <v>5880</v>
      </c>
      <c r="E149">
        <v>58.8</v>
      </c>
    </row>
    <row r="150" spans="1:5" x14ac:dyDescent="0.25">
      <c r="A150">
        <v>1550</v>
      </c>
      <c r="B150">
        <v>146</v>
      </c>
      <c r="C150">
        <v>67.999999999999801</v>
      </c>
      <c r="D150">
        <v>5900</v>
      </c>
      <c r="E150">
        <v>59</v>
      </c>
    </row>
    <row r="151" spans="1:5" x14ac:dyDescent="0.25">
      <c r="A151">
        <v>1555</v>
      </c>
      <c r="B151">
        <v>146.5</v>
      </c>
      <c r="C151">
        <v>68.199999999999804</v>
      </c>
      <c r="D151">
        <v>5920</v>
      </c>
      <c r="E151">
        <v>59.2</v>
      </c>
    </row>
    <row r="152" spans="1:5" x14ac:dyDescent="0.25">
      <c r="A152">
        <v>1560</v>
      </c>
      <c r="B152">
        <v>147</v>
      </c>
      <c r="C152">
        <v>68.399999999999807</v>
      </c>
      <c r="D152">
        <v>5940</v>
      </c>
      <c r="E152">
        <v>59.4</v>
      </c>
    </row>
    <row r="153" spans="1:5" x14ac:dyDescent="0.25">
      <c r="A153">
        <v>1565</v>
      </c>
      <c r="B153">
        <v>147.5</v>
      </c>
      <c r="C153">
        <v>68.599999999999795</v>
      </c>
      <c r="D153">
        <v>5960</v>
      </c>
      <c r="E153">
        <v>59.6</v>
      </c>
    </row>
    <row r="154" spans="1:5" x14ac:dyDescent="0.25">
      <c r="A154">
        <v>1570</v>
      </c>
      <c r="B154">
        <v>148</v>
      </c>
      <c r="C154">
        <v>68.799999999999798</v>
      </c>
      <c r="D154">
        <v>5980</v>
      </c>
      <c r="E154">
        <v>59.8</v>
      </c>
    </row>
    <row r="155" spans="1:5" x14ac:dyDescent="0.25">
      <c r="A155">
        <v>1575</v>
      </c>
      <c r="B155">
        <v>148.5</v>
      </c>
      <c r="C155">
        <v>68.999999999999801</v>
      </c>
      <c r="D155">
        <v>6000</v>
      </c>
      <c r="E155">
        <v>60</v>
      </c>
    </row>
    <row r="156" spans="1:5" x14ac:dyDescent="0.25">
      <c r="A156">
        <v>1580</v>
      </c>
      <c r="B156">
        <v>149</v>
      </c>
      <c r="C156">
        <v>69.199999999999804</v>
      </c>
      <c r="D156">
        <v>6020</v>
      </c>
      <c r="E156">
        <v>60.2</v>
      </c>
    </row>
    <row r="157" spans="1:5" x14ac:dyDescent="0.25">
      <c r="A157">
        <v>1585</v>
      </c>
      <c r="B157">
        <v>149.5</v>
      </c>
      <c r="C157">
        <v>69.399999999999807</v>
      </c>
      <c r="D157">
        <v>6040</v>
      </c>
      <c r="E157">
        <v>60.4</v>
      </c>
    </row>
    <row r="158" spans="1:5" x14ac:dyDescent="0.25">
      <c r="A158">
        <v>1590</v>
      </c>
      <c r="B158">
        <v>150</v>
      </c>
      <c r="C158">
        <v>69.599999999999795</v>
      </c>
      <c r="D158">
        <v>6060</v>
      </c>
      <c r="E158">
        <v>60.6</v>
      </c>
    </row>
    <row r="159" spans="1:5" x14ac:dyDescent="0.25">
      <c r="A159">
        <v>1595</v>
      </c>
      <c r="B159">
        <v>150.5</v>
      </c>
      <c r="C159">
        <v>69.799999999999798</v>
      </c>
      <c r="D159">
        <v>6080</v>
      </c>
      <c r="E159">
        <v>60.8</v>
      </c>
    </row>
    <row r="160" spans="1:5" x14ac:dyDescent="0.25">
      <c r="A160">
        <v>1600</v>
      </c>
      <c r="B160">
        <v>151</v>
      </c>
      <c r="C160">
        <v>69.999999999999801</v>
      </c>
      <c r="D160">
        <v>6100</v>
      </c>
      <c r="E160">
        <v>61</v>
      </c>
    </row>
    <row r="161" spans="1:5" x14ac:dyDescent="0.25">
      <c r="A161">
        <v>1605</v>
      </c>
      <c r="B161">
        <v>151.5</v>
      </c>
      <c r="C161">
        <v>70.199999999999804</v>
      </c>
      <c r="D161">
        <v>6120</v>
      </c>
      <c r="E161">
        <v>61.2</v>
      </c>
    </row>
    <row r="162" spans="1:5" x14ac:dyDescent="0.25">
      <c r="A162">
        <v>1610</v>
      </c>
      <c r="B162">
        <v>152</v>
      </c>
      <c r="C162">
        <v>70.399999999999807</v>
      </c>
      <c r="D162">
        <v>6140</v>
      </c>
      <c r="E162">
        <v>61.4</v>
      </c>
    </row>
    <row r="163" spans="1:5" x14ac:dyDescent="0.25">
      <c r="A163">
        <v>1615</v>
      </c>
      <c r="B163">
        <v>152.5</v>
      </c>
      <c r="C163">
        <v>70.599999999999795</v>
      </c>
      <c r="D163">
        <v>6160</v>
      </c>
      <c r="E163">
        <v>61.6</v>
      </c>
    </row>
    <row r="164" spans="1:5" x14ac:dyDescent="0.25">
      <c r="A164">
        <v>1620</v>
      </c>
      <c r="B164">
        <v>153</v>
      </c>
      <c r="C164">
        <v>70.799999999999798</v>
      </c>
      <c r="D164">
        <v>6180</v>
      </c>
      <c r="E164">
        <v>61.8</v>
      </c>
    </row>
    <row r="165" spans="1:5" x14ac:dyDescent="0.25">
      <c r="A165">
        <v>1625</v>
      </c>
      <c r="B165">
        <v>153.5</v>
      </c>
      <c r="C165">
        <v>70.999999999999801</v>
      </c>
      <c r="D165">
        <v>6200</v>
      </c>
      <c r="E165">
        <v>62</v>
      </c>
    </row>
    <row r="166" spans="1:5" x14ac:dyDescent="0.25">
      <c r="A166">
        <v>1630</v>
      </c>
      <c r="B166">
        <v>154</v>
      </c>
      <c r="C166">
        <v>71.199999999999804</v>
      </c>
      <c r="D166">
        <v>6220</v>
      </c>
      <c r="E166">
        <v>62.2</v>
      </c>
    </row>
    <row r="167" spans="1:5" x14ac:dyDescent="0.25">
      <c r="A167">
        <v>1635</v>
      </c>
      <c r="B167">
        <v>154.5</v>
      </c>
      <c r="C167">
        <v>71.399999999999807</v>
      </c>
      <c r="D167">
        <v>6240</v>
      </c>
      <c r="E167">
        <v>62.4</v>
      </c>
    </row>
    <row r="168" spans="1:5" x14ac:dyDescent="0.25">
      <c r="A168">
        <v>1640</v>
      </c>
      <c r="B168">
        <v>155</v>
      </c>
      <c r="C168">
        <v>71.599999999999795</v>
      </c>
      <c r="D168">
        <v>6260</v>
      </c>
      <c r="E168">
        <v>62.6</v>
      </c>
    </row>
    <row r="169" spans="1:5" x14ac:dyDescent="0.25">
      <c r="A169">
        <v>1645</v>
      </c>
      <c r="B169">
        <v>155.5</v>
      </c>
      <c r="C169">
        <v>71.799999999999798</v>
      </c>
      <c r="D169">
        <v>6280</v>
      </c>
      <c r="E169">
        <v>62.8</v>
      </c>
    </row>
    <row r="170" spans="1:5" x14ac:dyDescent="0.25">
      <c r="A170">
        <v>1650</v>
      </c>
      <c r="B170">
        <v>156</v>
      </c>
      <c r="C170">
        <v>71.999999999999801</v>
      </c>
      <c r="D170">
        <v>6300</v>
      </c>
      <c r="E170">
        <v>63</v>
      </c>
    </row>
    <row r="171" spans="1:5" x14ac:dyDescent="0.25">
      <c r="A171">
        <v>1655</v>
      </c>
      <c r="B171">
        <v>156.5</v>
      </c>
      <c r="C171">
        <v>72.199999999999804</v>
      </c>
      <c r="D171">
        <v>6320</v>
      </c>
      <c r="E171">
        <v>63.2</v>
      </c>
    </row>
    <row r="172" spans="1:5" x14ac:dyDescent="0.25">
      <c r="A172">
        <v>1660</v>
      </c>
      <c r="B172">
        <v>157</v>
      </c>
      <c r="C172">
        <v>72.399999999999807</v>
      </c>
      <c r="D172">
        <v>6340</v>
      </c>
      <c r="E172">
        <v>63.4</v>
      </c>
    </row>
    <row r="173" spans="1:5" x14ac:dyDescent="0.25">
      <c r="A173">
        <v>1665</v>
      </c>
      <c r="B173">
        <v>157.5</v>
      </c>
      <c r="C173">
        <v>72.599999999999795</v>
      </c>
      <c r="D173">
        <v>6360</v>
      </c>
      <c r="E173">
        <v>63.6</v>
      </c>
    </row>
    <row r="174" spans="1:5" x14ac:dyDescent="0.25">
      <c r="A174">
        <v>1670</v>
      </c>
      <c r="B174">
        <v>158</v>
      </c>
      <c r="C174">
        <v>72.799999999999798</v>
      </c>
      <c r="D174">
        <v>6380</v>
      </c>
      <c r="E174">
        <v>63.8</v>
      </c>
    </row>
    <row r="175" spans="1:5" x14ac:dyDescent="0.25">
      <c r="A175">
        <v>1675</v>
      </c>
      <c r="B175">
        <v>158.5</v>
      </c>
      <c r="C175">
        <v>72.999999999999801</v>
      </c>
      <c r="D175">
        <v>6400</v>
      </c>
      <c r="E175">
        <v>64</v>
      </c>
    </row>
    <row r="176" spans="1:5" x14ac:dyDescent="0.25">
      <c r="A176">
        <v>1680</v>
      </c>
      <c r="B176">
        <v>159</v>
      </c>
      <c r="C176">
        <v>73.199999999999804</v>
      </c>
      <c r="D176">
        <v>6420</v>
      </c>
      <c r="E176">
        <v>64.2</v>
      </c>
    </row>
    <row r="177" spans="1:5" x14ac:dyDescent="0.25">
      <c r="A177">
        <v>1685</v>
      </c>
      <c r="B177">
        <v>159.5</v>
      </c>
      <c r="C177">
        <v>73.399999999999807</v>
      </c>
      <c r="D177">
        <v>6440</v>
      </c>
      <c r="E177">
        <v>64.400000000000006</v>
      </c>
    </row>
    <row r="178" spans="1:5" x14ac:dyDescent="0.25">
      <c r="A178">
        <v>1690</v>
      </c>
      <c r="B178">
        <v>160</v>
      </c>
      <c r="C178">
        <v>73.599999999999795</v>
      </c>
      <c r="D178">
        <v>6460</v>
      </c>
      <c r="E178">
        <v>64.599999999999994</v>
      </c>
    </row>
    <row r="179" spans="1:5" x14ac:dyDescent="0.25">
      <c r="A179">
        <v>1695</v>
      </c>
      <c r="B179">
        <v>160.5</v>
      </c>
      <c r="C179">
        <v>73.799999999999798</v>
      </c>
      <c r="D179">
        <v>6480</v>
      </c>
      <c r="E179">
        <v>64.8</v>
      </c>
    </row>
    <row r="180" spans="1:5" x14ac:dyDescent="0.25">
      <c r="A180">
        <v>1700</v>
      </c>
      <c r="B180">
        <v>161</v>
      </c>
      <c r="C180">
        <v>73.999999999999801</v>
      </c>
      <c r="D180">
        <v>6500</v>
      </c>
      <c r="E180">
        <v>65</v>
      </c>
    </row>
    <row r="181" spans="1:5" x14ac:dyDescent="0.25">
      <c r="A181">
        <v>1705</v>
      </c>
      <c r="B181">
        <v>161.5</v>
      </c>
      <c r="C181">
        <v>74.199999999999804</v>
      </c>
      <c r="D181">
        <v>6520</v>
      </c>
      <c r="E181">
        <v>65.2</v>
      </c>
    </row>
    <row r="182" spans="1:5" x14ac:dyDescent="0.25">
      <c r="A182">
        <v>1710</v>
      </c>
      <c r="B182">
        <v>162</v>
      </c>
      <c r="C182">
        <v>74.399999999999807</v>
      </c>
      <c r="D182">
        <v>6540</v>
      </c>
      <c r="E182">
        <v>65.400000000000006</v>
      </c>
    </row>
    <row r="183" spans="1:5" x14ac:dyDescent="0.25">
      <c r="A183">
        <v>1715</v>
      </c>
      <c r="B183">
        <v>162.5</v>
      </c>
      <c r="C183">
        <v>74.599999999999795</v>
      </c>
      <c r="D183">
        <v>6560</v>
      </c>
      <c r="E183">
        <v>65.599999999999994</v>
      </c>
    </row>
    <row r="184" spans="1:5" x14ac:dyDescent="0.25">
      <c r="A184">
        <v>1720</v>
      </c>
      <c r="B184">
        <v>163</v>
      </c>
      <c r="C184">
        <v>74.799999999999798</v>
      </c>
      <c r="D184">
        <v>6580</v>
      </c>
      <c r="E184">
        <v>65.8</v>
      </c>
    </row>
    <row r="185" spans="1:5" x14ac:dyDescent="0.25">
      <c r="A185">
        <v>1725</v>
      </c>
      <c r="B185">
        <v>163.5</v>
      </c>
      <c r="C185">
        <v>74.999999999999801</v>
      </c>
      <c r="D185">
        <v>6600</v>
      </c>
      <c r="E185">
        <v>66</v>
      </c>
    </row>
    <row r="186" spans="1:5" x14ac:dyDescent="0.25">
      <c r="A186">
        <v>1730</v>
      </c>
      <c r="B186">
        <v>164</v>
      </c>
      <c r="C186">
        <v>75.199999999999804</v>
      </c>
      <c r="D186">
        <v>6620</v>
      </c>
      <c r="E186">
        <v>66.2</v>
      </c>
    </row>
    <row r="187" spans="1:5" x14ac:dyDescent="0.25">
      <c r="A187">
        <v>1735</v>
      </c>
      <c r="B187">
        <v>164.5</v>
      </c>
      <c r="C187">
        <v>75.399999999999807</v>
      </c>
      <c r="D187">
        <v>6640</v>
      </c>
      <c r="E187">
        <v>66.400000000000006</v>
      </c>
    </row>
    <row r="188" spans="1:5" x14ac:dyDescent="0.25">
      <c r="A188">
        <v>1740</v>
      </c>
      <c r="B188">
        <v>165</v>
      </c>
      <c r="C188">
        <v>75.599999999999795</v>
      </c>
      <c r="D188">
        <v>6660</v>
      </c>
      <c r="E188">
        <v>66.599999999999994</v>
      </c>
    </row>
    <row r="189" spans="1:5" x14ac:dyDescent="0.25">
      <c r="A189">
        <v>1745</v>
      </c>
      <c r="B189">
        <v>165.5</v>
      </c>
      <c r="C189">
        <v>75.799999999999798</v>
      </c>
      <c r="D189">
        <v>6680</v>
      </c>
      <c r="E189">
        <v>66.8</v>
      </c>
    </row>
    <row r="190" spans="1:5" x14ac:dyDescent="0.25">
      <c r="A190">
        <v>1750</v>
      </c>
      <c r="B190">
        <v>166</v>
      </c>
      <c r="C190">
        <v>75.999999999999801</v>
      </c>
      <c r="D190">
        <v>6700</v>
      </c>
      <c r="E190">
        <v>67</v>
      </c>
    </row>
    <row r="191" spans="1:5" x14ac:dyDescent="0.25">
      <c r="A191">
        <v>1755</v>
      </c>
      <c r="B191">
        <v>166.5</v>
      </c>
      <c r="C191">
        <v>76.199999999999804</v>
      </c>
      <c r="D191">
        <v>6720</v>
      </c>
      <c r="E191">
        <v>67.2</v>
      </c>
    </row>
    <row r="192" spans="1:5" x14ac:dyDescent="0.25">
      <c r="A192">
        <v>1760</v>
      </c>
      <c r="B192">
        <v>167</v>
      </c>
      <c r="C192">
        <v>76.399999999999807</v>
      </c>
      <c r="D192">
        <v>6740</v>
      </c>
      <c r="E192">
        <v>67.400000000000006</v>
      </c>
    </row>
    <row r="193" spans="1:5" x14ac:dyDescent="0.25">
      <c r="A193">
        <v>1765</v>
      </c>
      <c r="B193">
        <v>167.5</v>
      </c>
      <c r="C193">
        <v>76.599999999999795</v>
      </c>
      <c r="D193">
        <v>6760</v>
      </c>
      <c r="E193">
        <v>67.599999999999994</v>
      </c>
    </row>
    <row r="194" spans="1:5" x14ac:dyDescent="0.25">
      <c r="A194">
        <v>1770</v>
      </c>
      <c r="B194">
        <v>168</v>
      </c>
      <c r="C194">
        <v>76.799999999999798</v>
      </c>
      <c r="D194">
        <v>6780</v>
      </c>
      <c r="E194">
        <v>67.8</v>
      </c>
    </row>
    <row r="195" spans="1:5" x14ac:dyDescent="0.25">
      <c r="A195">
        <v>1775</v>
      </c>
      <c r="B195">
        <v>168.5</v>
      </c>
      <c r="C195">
        <v>76.999999999999801</v>
      </c>
      <c r="D195">
        <v>6800</v>
      </c>
      <c r="E195">
        <v>68</v>
      </c>
    </row>
    <row r="196" spans="1:5" x14ac:dyDescent="0.25">
      <c r="A196">
        <v>1780</v>
      </c>
      <c r="B196">
        <v>169</v>
      </c>
      <c r="C196">
        <v>77.199999999999804</v>
      </c>
      <c r="D196">
        <v>6820</v>
      </c>
      <c r="E196">
        <v>68.2</v>
      </c>
    </row>
    <row r="197" spans="1:5" x14ac:dyDescent="0.25">
      <c r="A197">
        <v>1785</v>
      </c>
      <c r="B197">
        <v>169.5</v>
      </c>
      <c r="C197">
        <v>77.399999999999807</v>
      </c>
      <c r="D197">
        <v>6840</v>
      </c>
      <c r="E197">
        <v>68.400000000000006</v>
      </c>
    </row>
    <row r="198" spans="1:5" x14ac:dyDescent="0.25">
      <c r="A198">
        <v>1790</v>
      </c>
      <c r="B198">
        <v>170</v>
      </c>
      <c r="C198">
        <v>77.599999999999795</v>
      </c>
      <c r="D198">
        <v>6860</v>
      </c>
      <c r="E198">
        <v>68.599999999999994</v>
      </c>
    </row>
    <row r="199" spans="1:5" x14ac:dyDescent="0.25">
      <c r="A199">
        <v>1795</v>
      </c>
      <c r="B199">
        <v>170.5</v>
      </c>
      <c r="C199">
        <v>77.799999999999798</v>
      </c>
      <c r="D199">
        <v>6880</v>
      </c>
      <c r="E199">
        <v>68.8</v>
      </c>
    </row>
    <row r="200" spans="1:5" x14ac:dyDescent="0.25">
      <c r="A200">
        <v>1800</v>
      </c>
      <c r="B200">
        <v>171</v>
      </c>
      <c r="C200">
        <v>77.999999999999801</v>
      </c>
      <c r="D200">
        <v>6900</v>
      </c>
      <c r="E200">
        <v>69</v>
      </c>
    </row>
    <row r="201" spans="1:5" x14ac:dyDescent="0.25">
      <c r="A201">
        <v>1805</v>
      </c>
      <c r="B201">
        <v>171.5</v>
      </c>
      <c r="C201">
        <v>78.199999999999804</v>
      </c>
      <c r="D201">
        <v>6920</v>
      </c>
      <c r="E201">
        <v>69.2</v>
      </c>
    </row>
    <row r="202" spans="1:5" x14ac:dyDescent="0.25">
      <c r="A202">
        <v>1810</v>
      </c>
      <c r="B202">
        <v>172</v>
      </c>
      <c r="C202">
        <v>78.399999999999693</v>
      </c>
      <c r="D202">
        <v>6940</v>
      </c>
      <c r="E202">
        <v>69.400000000000006</v>
      </c>
    </row>
    <row r="203" spans="1:5" x14ac:dyDescent="0.25">
      <c r="A203">
        <v>1815</v>
      </c>
      <c r="B203">
        <v>172.5</v>
      </c>
      <c r="C203">
        <v>78.599999999999795</v>
      </c>
      <c r="D203">
        <v>6960</v>
      </c>
      <c r="E203">
        <v>69.599999999999994</v>
      </c>
    </row>
    <row r="204" spans="1:5" x14ac:dyDescent="0.25">
      <c r="A204">
        <v>1820</v>
      </c>
      <c r="B204">
        <v>173</v>
      </c>
      <c r="C204">
        <v>78.799999999999798</v>
      </c>
      <c r="D204">
        <v>6980</v>
      </c>
      <c r="E204">
        <v>69.8</v>
      </c>
    </row>
    <row r="205" spans="1:5" x14ac:dyDescent="0.25">
      <c r="A205">
        <v>1825</v>
      </c>
      <c r="B205">
        <v>173.5</v>
      </c>
      <c r="C205">
        <v>78.999999999999801</v>
      </c>
      <c r="D205">
        <v>7000</v>
      </c>
      <c r="E205">
        <v>70</v>
      </c>
    </row>
    <row r="206" spans="1:5" x14ac:dyDescent="0.25">
      <c r="A206">
        <v>1830</v>
      </c>
      <c r="B206">
        <v>174</v>
      </c>
      <c r="C206">
        <v>79.199999999999804</v>
      </c>
      <c r="D206">
        <v>7020</v>
      </c>
      <c r="E206">
        <v>70.2</v>
      </c>
    </row>
    <row r="207" spans="1:5" x14ac:dyDescent="0.25">
      <c r="A207">
        <v>1835</v>
      </c>
      <c r="B207">
        <v>174.5</v>
      </c>
      <c r="C207">
        <v>79.399999999999693</v>
      </c>
      <c r="D207">
        <v>7040</v>
      </c>
      <c r="E207">
        <v>70.400000000000006</v>
      </c>
    </row>
    <row r="208" spans="1:5" x14ac:dyDescent="0.25">
      <c r="A208">
        <v>1840</v>
      </c>
      <c r="B208">
        <v>175</v>
      </c>
      <c r="C208">
        <v>79.599999999999795</v>
      </c>
      <c r="D208">
        <v>7060</v>
      </c>
      <c r="E208">
        <v>70.599999999999994</v>
      </c>
    </row>
    <row r="209" spans="1:5" x14ac:dyDescent="0.25">
      <c r="A209">
        <v>1845</v>
      </c>
      <c r="B209">
        <v>175.5</v>
      </c>
      <c r="C209">
        <v>79.799999999999798</v>
      </c>
      <c r="D209">
        <v>7080</v>
      </c>
      <c r="E209">
        <v>70.8</v>
      </c>
    </row>
    <row r="210" spans="1:5" x14ac:dyDescent="0.25">
      <c r="A210">
        <v>1850</v>
      </c>
      <c r="B210">
        <v>176</v>
      </c>
      <c r="C210">
        <v>79.999999999999702</v>
      </c>
      <c r="D210">
        <v>7100</v>
      </c>
      <c r="E210">
        <v>71</v>
      </c>
    </row>
    <row r="211" spans="1:5" x14ac:dyDescent="0.25">
      <c r="A211">
        <v>1855</v>
      </c>
      <c r="B211">
        <v>176.5</v>
      </c>
      <c r="C211">
        <v>80.199999999999704</v>
      </c>
      <c r="D211">
        <v>7120</v>
      </c>
      <c r="E211">
        <v>71.2</v>
      </c>
    </row>
    <row r="212" spans="1:5" x14ac:dyDescent="0.25">
      <c r="A212">
        <v>1860</v>
      </c>
      <c r="B212">
        <v>177</v>
      </c>
      <c r="C212">
        <v>80.399999999999693</v>
      </c>
      <c r="D212">
        <v>7140</v>
      </c>
      <c r="E212">
        <v>71.400000000000006</v>
      </c>
    </row>
    <row r="213" spans="1:5" x14ac:dyDescent="0.25">
      <c r="A213">
        <v>1865</v>
      </c>
      <c r="B213">
        <v>177.5</v>
      </c>
      <c r="C213">
        <v>80.599999999999795</v>
      </c>
      <c r="D213">
        <v>7160</v>
      </c>
      <c r="E213">
        <v>71.599999999999994</v>
      </c>
    </row>
    <row r="214" spans="1:5" x14ac:dyDescent="0.25">
      <c r="A214">
        <v>1870</v>
      </c>
      <c r="B214">
        <v>178</v>
      </c>
      <c r="C214">
        <v>80.799999999999798</v>
      </c>
      <c r="D214">
        <v>7180</v>
      </c>
      <c r="E214">
        <v>71.8</v>
      </c>
    </row>
    <row r="215" spans="1:5" x14ac:dyDescent="0.25">
      <c r="A215">
        <v>1875</v>
      </c>
      <c r="B215">
        <v>178.5</v>
      </c>
      <c r="C215">
        <v>80.999999999999702</v>
      </c>
      <c r="D215">
        <v>7200</v>
      </c>
      <c r="E215">
        <v>72</v>
      </c>
    </row>
    <row r="216" spans="1:5" x14ac:dyDescent="0.25">
      <c r="A216">
        <v>1880</v>
      </c>
      <c r="B216">
        <v>179</v>
      </c>
      <c r="C216">
        <v>81.199999999999704</v>
      </c>
      <c r="D216">
        <v>7220</v>
      </c>
      <c r="E216">
        <v>72.2</v>
      </c>
    </row>
    <row r="217" spans="1:5" x14ac:dyDescent="0.25">
      <c r="A217">
        <v>1885</v>
      </c>
      <c r="B217">
        <v>179.5</v>
      </c>
      <c r="C217">
        <v>81.399999999999693</v>
      </c>
      <c r="D217">
        <v>7240</v>
      </c>
      <c r="E217">
        <v>72.400000000000006</v>
      </c>
    </row>
    <row r="218" spans="1:5" x14ac:dyDescent="0.25">
      <c r="A218">
        <v>1890</v>
      </c>
      <c r="B218">
        <v>180</v>
      </c>
      <c r="C218">
        <v>81.599999999999696</v>
      </c>
      <c r="D218">
        <v>7260</v>
      </c>
      <c r="E218">
        <v>72.599999999999994</v>
      </c>
    </row>
    <row r="219" spans="1:5" x14ac:dyDescent="0.25">
      <c r="A219">
        <v>1895</v>
      </c>
      <c r="B219">
        <v>180.5</v>
      </c>
      <c r="C219">
        <v>81.799999999999699</v>
      </c>
      <c r="D219">
        <v>7280</v>
      </c>
      <c r="E219">
        <v>72.8</v>
      </c>
    </row>
    <row r="220" spans="1:5" x14ac:dyDescent="0.25">
      <c r="A220">
        <v>1900</v>
      </c>
      <c r="B220">
        <v>181</v>
      </c>
      <c r="C220">
        <v>81.999999999999702</v>
      </c>
      <c r="D220">
        <v>7300</v>
      </c>
      <c r="E220">
        <v>73</v>
      </c>
    </row>
    <row r="221" spans="1:5" x14ac:dyDescent="0.25">
      <c r="A221">
        <v>1905</v>
      </c>
      <c r="B221">
        <v>181.5</v>
      </c>
      <c r="C221">
        <v>82.199999999999704</v>
      </c>
      <c r="D221">
        <v>7320</v>
      </c>
      <c r="E221">
        <v>73.2</v>
      </c>
    </row>
    <row r="222" spans="1:5" x14ac:dyDescent="0.25">
      <c r="A222">
        <v>1910</v>
      </c>
      <c r="B222">
        <v>182</v>
      </c>
      <c r="C222">
        <v>82.399999999999693</v>
      </c>
      <c r="D222">
        <v>7340</v>
      </c>
      <c r="E222">
        <v>73.400000000000006</v>
      </c>
    </row>
    <row r="223" spans="1:5" x14ac:dyDescent="0.25">
      <c r="A223">
        <v>1915</v>
      </c>
      <c r="B223">
        <v>182.5</v>
      </c>
      <c r="C223">
        <v>82.599999999999696</v>
      </c>
      <c r="D223">
        <v>7360</v>
      </c>
      <c r="E223">
        <v>73.599999999999994</v>
      </c>
    </row>
    <row r="224" spans="1:5" x14ac:dyDescent="0.25">
      <c r="A224">
        <v>1920</v>
      </c>
      <c r="B224">
        <v>183</v>
      </c>
      <c r="C224">
        <v>82.799999999999699</v>
      </c>
      <c r="D224">
        <v>7380</v>
      </c>
      <c r="E224">
        <v>73.8</v>
      </c>
    </row>
    <row r="225" spans="1:5" x14ac:dyDescent="0.25">
      <c r="A225">
        <v>1925</v>
      </c>
      <c r="B225">
        <v>183.5</v>
      </c>
      <c r="C225">
        <v>82.999999999999702</v>
      </c>
      <c r="D225">
        <v>7400</v>
      </c>
      <c r="E225">
        <v>74</v>
      </c>
    </row>
    <row r="226" spans="1:5" x14ac:dyDescent="0.25">
      <c r="A226">
        <v>1930</v>
      </c>
      <c r="B226">
        <v>184</v>
      </c>
      <c r="C226">
        <v>83.199999999999704</v>
      </c>
      <c r="D226">
        <v>7420</v>
      </c>
      <c r="E226">
        <v>74.2</v>
      </c>
    </row>
    <row r="227" spans="1:5" x14ac:dyDescent="0.25">
      <c r="A227">
        <v>1935</v>
      </c>
      <c r="B227">
        <v>184.5</v>
      </c>
      <c r="C227">
        <v>83.399999999999693</v>
      </c>
      <c r="D227">
        <v>7440</v>
      </c>
      <c r="E227">
        <v>74.400000000000006</v>
      </c>
    </row>
    <row r="228" spans="1:5" x14ac:dyDescent="0.25">
      <c r="A228">
        <v>1940</v>
      </c>
      <c r="B228">
        <v>185</v>
      </c>
      <c r="C228">
        <v>83.599999999999696</v>
      </c>
      <c r="D228">
        <v>7460</v>
      </c>
      <c r="E228">
        <v>74.599999999999994</v>
      </c>
    </row>
    <row r="229" spans="1:5" x14ac:dyDescent="0.25">
      <c r="A229">
        <v>1945</v>
      </c>
      <c r="B229">
        <v>185.5</v>
      </c>
      <c r="C229">
        <v>83.799999999999699</v>
      </c>
      <c r="D229">
        <v>7480</v>
      </c>
      <c r="E229">
        <v>74.8</v>
      </c>
    </row>
    <row r="230" spans="1:5" x14ac:dyDescent="0.25">
      <c r="A230">
        <v>1950</v>
      </c>
      <c r="B230">
        <v>186</v>
      </c>
      <c r="C230">
        <v>83.999999999999702</v>
      </c>
      <c r="D230">
        <v>7500</v>
      </c>
      <c r="E230">
        <v>75</v>
      </c>
    </row>
    <row r="231" spans="1:5" x14ac:dyDescent="0.25">
      <c r="A231">
        <v>1955</v>
      </c>
      <c r="B231">
        <v>186.5</v>
      </c>
      <c r="C231">
        <v>84.199999999999704</v>
      </c>
      <c r="D231">
        <v>7520</v>
      </c>
      <c r="E231">
        <v>75.2</v>
      </c>
    </row>
    <row r="232" spans="1:5" x14ac:dyDescent="0.25">
      <c r="A232">
        <v>1960</v>
      </c>
      <c r="B232">
        <v>187</v>
      </c>
      <c r="C232">
        <v>84.399999999999693</v>
      </c>
      <c r="D232">
        <v>7540</v>
      </c>
      <c r="E232">
        <v>75.400000000000006</v>
      </c>
    </row>
    <row r="233" spans="1:5" x14ac:dyDescent="0.25">
      <c r="A233">
        <v>1965</v>
      </c>
      <c r="B233">
        <v>187.5</v>
      </c>
      <c r="C233">
        <v>84.599999999999696</v>
      </c>
      <c r="D233">
        <v>7560</v>
      </c>
      <c r="E233">
        <v>75.599999999999994</v>
      </c>
    </row>
    <row r="234" spans="1:5" x14ac:dyDescent="0.25">
      <c r="A234">
        <v>1970</v>
      </c>
      <c r="B234">
        <v>188</v>
      </c>
      <c r="C234">
        <v>84.799999999999699</v>
      </c>
      <c r="D234">
        <v>7580</v>
      </c>
      <c r="E234">
        <v>75.8</v>
      </c>
    </row>
    <row r="235" spans="1:5" x14ac:dyDescent="0.25">
      <c r="A235">
        <v>1975</v>
      </c>
      <c r="B235">
        <v>188.5</v>
      </c>
      <c r="C235">
        <v>84.999999999999702</v>
      </c>
      <c r="D235">
        <v>7600</v>
      </c>
      <c r="E235">
        <v>76</v>
      </c>
    </row>
    <row r="236" spans="1:5" x14ac:dyDescent="0.25">
      <c r="A236">
        <v>1980</v>
      </c>
      <c r="B236">
        <v>189</v>
      </c>
      <c r="C236">
        <v>85.199999999999704</v>
      </c>
      <c r="D236">
        <v>7620</v>
      </c>
      <c r="E236">
        <v>76.2</v>
      </c>
    </row>
    <row r="237" spans="1:5" x14ac:dyDescent="0.25">
      <c r="A237">
        <v>1985</v>
      </c>
      <c r="B237">
        <v>189.5</v>
      </c>
      <c r="C237">
        <v>85.399999999999693</v>
      </c>
      <c r="D237">
        <v>7640</v>
      </c>
      <c r="E237">
        <v>76.400000000000006</v>
      </c>
    </row>
    <row r="238" spans="1:5" x14ac:dyDescent="0.25">
      <c r="A238">
        <v>1990</v>
      </c>
      <c r="B238">
        <v>190</v>
      </c>
      <c r="C238">
        <v>85.599999999999696</v>
      </c>
      <c r="D238">
        <v>7660</v>
      </c>
      <c r="E238">
        <v>76.599999999999994</v>
      </c>
    </row>
    <row r="239" spans="1:5" x14ac:dyDescent="0.25">
      <c r="A239">
        <v>1995</v>
      </c>
      <c r="B239">
        <v>190.5</v>
      </c>
      <c r="C239">
        <v>85.799999999999699</v>
      </c>
      <c r="D239">
        <v>7680</v>
      </c>
      <c r="E239">
        <v>76.8</v>
      </c>
    </row>
    <row r="240" spans="1:5" x14ac:dyDescent="0.25">
      <c r="A240">
        <v>2000</v>
      </c>
      <c r="B240">
        <v>191</v>
      </c>
      <c r="C240">
        <v>85.999999999999702</v>
      </c>
      <c r="D240">
        <v>7700</v>
      </c>
      <c r="E240">
        <v>77</v>
      </c>
    </row>
    <row r="241" spans="1:5" x14ac:dyDescent="0.25">
      <c r="A241">
        <v>2005</v>
      </c>
      <c r="B241">
        <v>191.5</v>
      </c>
      <c r="C241">
        <v>86.199999999999704</v>
      </c>
      <c r="D241">
        <v>7720</v>
      </c>
      <c r="E241">
        <v>77.2</v>
      </c>
    </row>
    <row r="242" spans="1:5" x14ac:dyDescent="0.25">
      <c r="A242">
        <v>2010</v>
      </c>
      <c r="B242">
        <v>192</v>
      </c>
      <c r="C242">
        <v>86.399999999999693</v>
      </c>
      <c r="D242">
        <v>7740</v>
      </c>
      <c r="E242">
        <v>77.400000000000006</v>
      </c>
    </row>
    <row r="243" spans="1:5" x14ac:dyDescent="0.25">
      <c r="A243">
        <v>2015</v>
      </c>
      <c r="B243">
        <v>192.5</v>
      </c>
      <c r="C243">
        <v>86.599999999999696</v>
      </c>
      <c r="D243">
        <v>7760</v>
      </c>
      <c r="E243">
        <v>77.599999999999994</v>
      </c>
    </row>
    <row r="244" spans="1:5" x14ac:dyDescent="0.25">
      <c r="A244">
        <v>2020</v>
      </c>
      <c r="B244">
        <v>193</v>
      </c>
      <c r="C244">
        <v>86.799999999999699</v>
      </c>
      <c r="D244">
        <v>7780</v>
      </c>
      <c r="E244">
        <v>77.8</v>
      </c>
    </row>
    <row r="245" spans="1:5" x14ac:dyDescent="0.25">
      <c r="A245">
        <v>2025</v>
      </c>
      <c r="B245">
        <v>193.5</v>
      </c>
      <c r="C245">
        <v>86.999999999999702</v>
      </c>
      <c r="D245">
        <v>7800</v>
      </c>
      <c r="E245">
        <v>78</v>
      </c>
    </row>
    <row r="246" spans="1:5" x14ac:dyDescent="0.25">
      <c r="A246">
        <v>2030</v>
      </c>
      <c r="B246">
        <v>194</v>
      </c>
      <c r="C246">
        <v>87.199999999999704</v>
      </c>
      <c r="D246">
        <v>7820</v>
      </c>
      <c r="E246">
        <v>78.2</v>
      </c>
    </row>
    <row r="247" spans="1:5" x14ac:dyDescent="0.25">
      <c r="A247">
        <v>2035</v>
      </c>
      <c r="B247">
        <v>194.5</v>
      </c>
      <c r="C247">
        <v>87.399999999999693</v>
      </c>
      <c r="D247">
        <v>7840</v>
      </c>
      <c r="E247">
        <v>78.400000000000006</v>
      </c>
    </row>
    <row r="248" spans="1:5" x14ac:dyDescent="0.25">
      <c r="A248">
        <v>2040</v>
      </c>
      <c r="B248">
        <v>195</v>
      </c>
      <c r="C248">
        <v>87.599999999999696</v>
      </c>
      <c r="D248">
        <v>7860</v>
      </c>
      <c r="E248">
        <v>78.599999999999994</v>
      </c>
    </row>
    <row r="249" spans="1:5" x14ac:dyDescent="0.25">
      <c r="A249">
        <v>2045</v>
      </c>
      <c r="B249">
        <v>195.5</v>
      </c>
      <c r="C249">
        <v>87.799999999999699</v>
      </c>
      <c r="D249">
        <v>7880</v>
      </c>
      <c r="E249">
        <v>78.8</v>
      </c>
    </row>
    <row r="250" spans="1:5" x14ac:dyDescent="0.25">
      <c r="A250">
        <v>2050</v>
      </c>
      <c r="B250">
        <v>196</v>
      </c>
      <c r="C250">
        <v>87.999999999999702</v>
      </c>
      <c r="D250">
        <v>7900</v>
      </c>
      <c r="E250">
        <v>79</v>
      </c>
    </row>
    <row r="251" spans="1:5" x14ac:dyDescent="0.25">
      <c r="A251">
        <v>2055</v>
      </c>
      <c r="B251">
        <v>196.5</v>
      </c>
      <c r="C251">
        <v>88.199999999999704</v>
      </c>
      <c r="D251">
        <v>7920</v>
      </c>
      <c r="E251">
        <v>79.2</v>
      </c>
    </row>
    <row r="252" spans="1:5" x14ac:dyDescent="0.25">
      <c r="A252">
        <v>2060</v>
      </c>
      <c r="B252">
        <v>197</v>
      </c>
      <c r="C252">
        <v>88.399999999999693</v>
      </c>
      <c r="D252">
        <v>7940</v>
      </c>
      <c r="E252">
        <v>79.400000000000006</v>
      </c>
    </row>
    <row r="253" spans="1:5" x14ac:dyDescent="0.25">
      <c r="A253">
        <v>2065</v>
      </c>
      <c r="B253">
        <v>197.5</v>
      </c>
      <c r="C253">
        <v>88.599999999999696</v>
      </c>
      <c r="D253">
        <v>7960</v>
      </c>
      <c r="E253">
        <v>79.599999999999994</v>
      </c>
    </row>
    <row r="254" spans="1:5" x14ac:dyDescent="0.25">
      <c r="A254">
        <v>2070</v>
      </c>
      <c r="B254">
        <v>198</v>
      </c>
      <c r="C254">
        <v>88.799999999999699</v>
      </c>
      <c r="D254">
        <v>7980</v>
      </c>
      <c r="E254">
        <v>79.8</v>
      </c>
    </row>
    <row r="255" spans="1:5" x14ac:dyDescent="0.25">
      <c r="A255">
        <v>2075</v>
      </c>
      <c r="B255">
        <v>198.5</v>
      </c>
      <c r="C255">
        <v>88.999999999999702</v>
      </c>
      <c r="D255">
        <v>8000</v>
      </c>
      <c r="E255">
        <v>80</v>
      </c>
    </row>
    <row r="256" spans="1:5" x14ac:dyDescent="0.25">
      <c r="A256">
        <v>2080</v>
      </c>
      <c r="B256">
        <v>199</v>
      </c>
      <c r="C256">
        <v>89.199999999999704</v>
      </c>
      <c r="D256">
        <v>8020</v>
      </c>
      <c r="E256">
        <v>80.2</v>
      </c>
    </row>
    <row r="257" spans="1:5" x14ac:dyDescent="0.25">
      <c r="A257">
        <v>2085</v>
      </c>
      <c r="B257">
        <v>199.5</v>
      </c>
      <c r="C257">
        <v>89.399999999999693</v>
      </c>
      <c r="D257">
        <v>8040</v>
      </c>
      <c r="E257">
        <v>80.400000000000006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O113"/>
  <sheetViews>
    <sheetView topLeftCell="L92" workbookViewId="0">
      <selection activeCell="B2" sqref="B2:O113"/>
    </sheetView>
  </sheetViews>
  <sheetFormatPr defaultRowHeight="15" x14ac:dyDescent="0.25"/>
  <cols>
    <col min="7" max="7" width="39.42578125" bestFit="1" customWidth="1"/>
    <col min="8" max="8" width="30.85546875" bestFit="1" customWidth="1"/>
    <col min="9" max="9" width="29.85546875" bestFit="1" customWidth="1"/>
    <col min="10" max="10" width="35.85546875" bestFit="1" customWidth="1"/>
    <col min="11" max="11" width="41.7109375" bestFit="1" customWidth="1"/>
    <col min="12" max="12" width="41.42578125" bestFit="1" customWidth="1"/>
    <col min="13" max="13" width="41.7109375" bestFit="1" customWidth="1"/>
    <col min="14" max="14" width="41.42578125" bestFit="1" customWidth="1"/>
    <col min="15" max="15" width="40.140625" bestFit="1" customWidth="1"/>
  </cols>
  <sheetData>
    <row r="2" spans="2:15" x14ac:dyDescent="0.25">
      <c r="G2" t="s">
        <v>56</v>
      </c>
      <c r="H2" t="s">
        <v>57</v>
      </c>
      <c r="I2" t="s">
        <v>58</v>
      </c>
      <c r="J2" t="s">
        <v>6</v>
      </c>
      <c r="K2" t="s">
        <v>59</v>
      </c>
      <c r="L2" t="s">
        <v>60</v>
      </c>
      <c r="M2" t="s">
        <v>61</v>
      </c>
      <c r="N2" t="s">
        <v>62</v>
      </c>
      <c r="O2" t="s">
        <v>63</v>
      </c>
    </row>
    <row r="3" spans="2:15" x14ac:dyDescent="0.25">
      <c r="B3">
        <v>100</v>
      </c>
      <c r="C3">
        <v>1</v>
      </c>
      <c r="D3">
        <v>10</v>
      </c>
      <c r="E3">
        <v>100</v>
      </c>
      <c r="F3">
        <v>-1</v>
      </c>
      <c r="G3">
        <v>4.4351364485919397E-3</v>
      </c>
      <c r="H3">
        <v>0.206738471185342</v>
      </c>
      <c r="I3">
        <v>170.08837815475599</v>
      </c>
      <c r="J3">
        <v>2.3476656060665798E-3</v>
      </c>
      <c r="K3">
        <v>7.1565867401659402E-3</v>
      </c>
      <c r="L3">
        <v>-7.1625057607889201E-3</v>
      </c>
      <c r="M3">
        <v>0</v>
      </c>
      <c r="N3">
        <v>-0.20661436021328</v>
      </c>
      <c r="O3">
        <v>-4.4334623962640797E-3</v>
      </c>
    </row>
    <row r="4" spans="2:15" x14ac:dyDescent="0.25">
      <c r="B4">
        <v>105</v>
      </c>
      <c r="C4">
        <v>1.5</v>
      </c>
      <c r="D4">
        <v>10.199999999999999</v>
      </c>
      <c r="E4">
        <v>120</v>
      </c>
      <c r="F4">
        <v>-1.2</v>
      </c>
      <c r="G4">
        <v>2.8783546295017E-3</v>
      </c>
      <c r="H4">
        <v>0.127561149679741</v>
      </c>
      <c r="I4">
        <v>121.932035256375</v>
      </c>
      <c r="J4">
        <v>1.6829817323014099E-3</v>
      </c>
      <c r="K4">
        <v>4.7549963928759098E-3</v>
      </c>
      <c r="L4">
        <v>-4.7550853341817804E-3</v>
      </c>
      <c r="M4">
        <v>0</v>
      </c>
      <c r="N4">
        <v>-0.12747249007225001</v>
      </c>
      <c r="O4">
        <v>-2.87842960096895E-3</v>
      </c>
    </row>
    <row r="5" spans="2:15" x14ac:dyDescent="0.25">
      <c r="B5">
        <v>110</v>
      </c>
      <c r="C5">
        <v>2</v>
      </c>
      <c r="D5">
        <v>10.4</v>
      </c>
      <c r="E5">
        <v>140</v>
      </c>
      <c r="F5">
        <v>-1.4</v>
      </c>
      <c r="G5">
        <v>2.2046570666134301E-3</v>
      </c>
      <c r="H5">
        <v>9.5649165378730402E-2</v>
      </c>
      <c r="I5">
        <v>98.541564003755596</v>
      </c>
      <c r="J5">
        <v>1.36013200972229E-3</v>
      </c>
      <c r="K5">
        <v>3.71600920334458E-3</v>
      </c>
      <c r="L5">
        <v>-3.7161214277148199E-3</v>
      </c>
      <c r="M5">
        <v>0</v>
      </c>
      <c r="N5">
        <v>-9.5576949417591095E-2</v>
      </c>
      <c r="O5">
        <v>-2.2053944412618802E-3</v>
      </c>
    </row>
    <row r="6" spans="2:15" x14ac:dyDescent="0.25">
      <c r="B6">
        <v>115</v>
      </c>
      <c r="C6">
        <v>2.5</v>
      </c>
      <c r="D6">
        <v>10.6</v>
      </c>
      <c r="E6">
        <v>160</v>
      </c>
      <c r="F6">
        <v>-1.6</v>
      </c>
      <c r="G6">
        <v>1.8952385289594501E-3</v>
      </c>
      <c r="H6">
        <v>7.9633850693251407E-2</v>
      </c>
      <c r="I6">
        <v>85.740445439132401</v>
      </c>
      <c r="J6">
        <v>1.18344300426542E-3</v>
      </c>
      <c r="K6">
        <v>3.1946043018251601E-3</v>
      </c>
      <c r="L6">
        <v>-3.19770025089383E-3</v>
      </c>
      <c r="M6">
        <v>0</v>
      </c>
      <c r="N6">
        <v>-7.9569622874259893E-2</v>
      </c>
      <c r="O6">
        <v>-1.8965032650157801E-3</v>
      </c>
    </row>
    <row r="7" spans="2:15" x14ac:dyDescent="0.25">
      <c r="B7">
        <v>120</v>
      </c>
      <c r="C7">
        <v>3</v>
      </c>
      <c r="D7">
        <v>10.8</v>
      </c>
      <c r="E7">
        <v>180</v>
      </c>
      <c r="F7">
        <v>-1.8</v>
      </c>
      <c r="G7">
        <v>1.4407082926481899E-3</v>
      </c>
      <c r="H7">
        <v>7.0358770200268803E-2</v>
      </c>
      <c r="I7">
        <v>93.936203929605298</v>
      </c>
      <c r="J7">
        <v>1.2965659843757701E-3</v>
      </c>
      <c r="K7">
        <v>3.0941900331526899E-3</v>
      </c>
      <c r="L7">
        <v>-3.0928652267902998E-3</v>
      </c>
      <c r="M7">
        <v>0</v>
      </c>
      <c r="N7">
        <v>-7.0279747247695895E-2</v>
      </c>
      <c r="O7">
        <v>-1.4377769548445901E-3</v>
      </c>
    </row>
    <row r="8" spans="2:15" x14ac:dyDescent="0.25">
      <c r="B8">
        <v>125</v>
      </c>
      <c r="C8">
        <v>3.5</v>
      </c>
      <c r="D8">
        <v>11</v>
      </c>
      <c r="E8">
        <v>200</v>
      </c>
      <c r="F8">
        <v>-2</v>
      </c>
      <c r="G8">
        <v>1.4078605454415001E-3</v>
      </c>
      <c r="H8">
        <v>6.5611274140763204E-2</v>
      </c>
      <c r="I8">
        <v>88.051214046070598</v>
      </c>
      <c r="J8">
        <v>1.2153376592323099E-3</v>
      </c>
      <c r="K8">
        <v>2.9612150974571701E-3</v>
      </c>
      <c r="L8">
        <v>-2.9585745651274902E-3</v>
      </c>
      <c r="M8">
        <v>0</v>
      </c>
      <c r="N8">
        <v>-6.5533861517906106E-2</v>
      </c>
      <c r="O8">
        <v>-1.3846297515556201E-3</v>
      </c>
    </row>
    <row r="9" spans="2:15" x14ac:dyDescent="0.25">
      <c r="B9">
        <v>130</v>
      </c>
      <c r="C9">
        <v>4</v>
      </c>
      <c r="D9">
        <v>11.2</v>
      </c>
      <c r="E9">
        <v>220</v>
      </c>
      <c r="F9">
        <v>-2.2000000000000002</v>
      </c>
      <c r="G9">
        <v>1.3832317199558E-3</v>
      </c>
      <c r="H9">
        <v>6.3314063323575198E-2</v>
      </c>
      <c r="I9">
        <v>84.617222001204595</v>
      </c>
      <c r="J9">
        <v>1.16793951019644E-3</v>
      </c>
      <c r="K9">
        <v>2.9186268802732199E-3</v>
      </c>
      <c r="L9">
        <v>-2.91876937262713E-3</v>
      </c>
      <c r="M9">
        <v>0</v>
      </c>
      <c r="N9">
        <v>-6.3236288726329803E-2</v>
      </c>
      <c r="O9">
        <v>-1.3815120328217699E-3</v>
      </c>
    </row>
    <row r="10" spans="2:15" x14ac:dyDescent="0.25">
      <c r="B10">
        <v>135</v>
      </c>
      <c r="C10">
        <v>4.5</v>
      </c>
      <c r="D10">
        <v>11.4</v>
      </c>
      <c r="E10">
        <v>240</v>
      </c>
      <c r="F10">
        <v>-2.4</v>
      </c>
      <c r="G10">
        <v>1.3692692155018399E-3</v>
      </c>
      <c r="H10">
        <v>6.2447833549585802E-2</v>
      </c>
      <c r="I10">
        <v>82.486343960193295</v>
      </c>
      <c r="J10">
        <v>1.1385278776288E-3</v>
      </c>
      <c r="K10">
        <v>2.9402680229395602E-3</v>
      </c>
      <c r="L10">
        <v>-2.9399690683931099E-3</v>
      </c>
      <c r="M10">
        <v>0</v>
      </c>
      <c r="N10">
        <v>-6.23679310083389E-2</v>
      </c>
      <c r="O10">
        <v>-1.3540622312575501E-3</v>
      </c>
    </row>
    <row r="11" spans="2:15" x14ac:dyDescent="0.25">
      <c r="B11">
        <v>140</v>
      </c>
      <c r="C11">
        <v>5</v>
      </c>
      <c r="D11">
        <v>11.6</v>
      </c>
      <c r="E11">
        <v>260</v>
      </c>
      <c r="F11">
        <v>-2.6</v>
      </c>
      <c r="G11">
        <v>1.8177237361669499E-3</v>
      </c>
      <c r="H11">
        <v>7.1147732860817797E-2</v>
      </c>
      <c r="I11">
        <v>90.743209266725401</v>
      </c>
      <c r="J11">
        <v>1.2524942867457799E-3</v>
      </c>
      <c r="K11">
        <v>3.2678670249879299E-3</v>
      </c>
      <c r="L11">
        <v>-3.2670192886143901E-3</v>
      </c>
      <c r="M11">
        <v>0</v>
      </c>
      <c r="N11">
        <v>-7.1072645485401098E-2</v>
      </c>
      <c r="O11">
        <v>-1.8151161493733499E-3</v>
      </c>
    </row>
    <row r="12" spans="2:15" x14ac:dyDescent="0.25">
      <c r="B12">
        <v>145</v>
      </c>
      <c r="C12">
        <v>5.5</v>
      </c>
      <c r="D12">
        <v>11.8</v>
      </c>
      <c r="E12">
        <v>280</v>
      </c>
      <c r="F12">
        <v>-2.8</v>
      </c>
      <c r="G12">
        <v>1.8848661566153099E-3</v>
      </c>
      <c r="H12">
        <v>7.2330078748114202E-2</v>
      </c>
      <c r="I12">
        <v>90.587053273359203</v>
      </c>
      <c r="J12">
        <v>1.2503388570621601E-3</v>
      </c>
      <c r="K12">
        <v>3.3851310145109801E-3</v>
      </c>
      <c r="L12">
        <v>-3.3853026106953599E-3</v>
      </c>
      <c r="M12">
        <v>0</v>
      </c>
      <c r="N12">
        <v>-7.2250813245773302E-2</v>
      </c>
      <c r="O12">
        <v>-1.88723439350724E-3</v>
      </c>
    </row>
    <row r="13" spans="2:15" x14ac:dyDescent="0.25">
      <c r="B13">
        <v>150</v>
      </c>
      <c r="C13">
        <v>6</v>
      </c>
      <c r="D13">
        <v>12</v>
      </c>
      <c r="E13">
        <v>300</v>
      </c>
      <c r="F13">
        <v>-3</v>
      </c>
      <c r="G13">
        <v>1.9710010383278101E-3</v>
      </c>
      <c r="H13">
        <v>7.4283737302512101E-2</v>
      </c>
      <c r="I13">
        <v>90.955979724397196</v>
      </c>
      <c r="J13">
        <v>1.25543109606951E-3</v>
      </c>
      <c r="K13">
        <v>3.54059366509318E-3</v>
      </c>
      <c r="L13">
        <v>-3.5405170638114201E-3</v>
      </c>
      <c r="M13">
        <v>0</v>
      </c>
      <c r="N13">
        <v>-7.4199311435222598E-2</v>
      </c>
      <c r="O13">
        <v>-1.98577949777245E-3</v>
      </c>
    </row>
    <row r="14" spans="2:15" x14ac:dyDescent="0.25">
      <c r="B14">
        <v>155</v>
      </c>
      <c r="C14">
        <v>6.5</v>
      </c>
      <c r="D14">
        <v>12.2</v>
      </c>
      <c r="E14">
        <v>320</v>
      </c>
      <c r="F14">
        <v>-3.2</v>
      </c>
      <c r="G14">
        <v>2.1971284877508801E-3</v>
      </c>
      <c r="H14">
        <v>7.5415073078927294E-2</v>
      </c>
      <c r="I14">
        <v>98.641202835339399</v>
      </c>
      <c r="J14">
        <v>1.3615072239190301E-3</v>
      </c>
      <c r="K14">
        <v>3.7579108029603902E-3</v>
      </c>
      <c r="L14">
        <v>-3.7587929982691999E-3</v>
      </c>
      <c r="M14">
        <v>0</v>
      </c>
      <c r="N14">
        <v>-7.5314216315746293E-2</v>
      </c>
      <c r="O14">
        <v>-2.1987606305629002E-3</v>
      </c>
    </row>
    <row r="15" spans="2:15" x14ac:dyDescent="0.25">
      <c r="B15">
        <v>160</v>
      </c>
      <c r="C15">
        <v>7</v>
      </c>
      <c r="D15">
        <v>12.4</v>
      </c>
      <c r="E15">
        <v>340</v>
      </c>
      <c r="F15">
        <v>-3.4</v>
      </c>
      <c r="G15">
        <v>2.3297471925616199E-3</v>
      </c>
      <c r="H15">
        <v>7.8536797448170506E-2</v>
      </c>
      <c r="I15">
        <v>100.15342789228799</v>
      </c>
      <c r="J15">
        <v>1.3823799090459899E-3</v>
      </c>
      <c r="K15">
        <v>3.9809253066778096E-3</v>
      </c>
      <c r="L15">
        <v>-3.9812317118048599E-3</v>
      </c>
      <c r="M15">
        <v>0</v>
      </c>
      <c r="N15">
        <v>-7.8428111970424597E-2</v>
      </c>
      <c r="O15">
        <v>-2.3305094800889401E-3</v>
      </c>
    </row>
    <row r="16" spans="2:15" x14ac:dyDescent="0.25">
      <c r="B16">
        <v>165</v>
      </c>
      <c r="C16">
        <v>7.5</v>
      </c>
      <c r="D16">
        <v>12.6</v>
      </c>
      <c r="E16">
        <v>360</v>
      </c>
      <c r="F16">
        <v>-3.6</v>
      </c>
      <c r="G16">
        <v>2.4796284269541502E-3</v>
      </c>
      <c r="H16">
        <v>8.22107354628729E-2</v>
      </c>
      <c r="I16">
        <v>101.926230482058</v>
      </c>
      <c r="J16">
        <v>1.4068492455407899E-3</v>
      </c>
      <c r="K16">
        <v>4.2361076921224499E-3</v>
      </c>
      <c r="L16">
        <v>-4.2351274751126697E-3</v>
      </c>
      <c r="M16">
        <v>0</v>
      </c>
      <c r="N16">
        <v>-8.2093209028244005E-2</v>
      </c>
      <c r="O16">
        <v>-2.4792936164885699E-3</v>
      </c>
    </row>
    <row r="17" spans="2:15" x14ac:dyDescent="0.25">
      <c r="B17">
        <v>170</v>
      </c>
      <c r="C17">
        <v>8</v>
      </c>
      <c r="D17">
        <v>12.8</v>
      </c>
      <c r="E17">
        <v>380</v>
      </c>
      <c r="F17">
        <v>-3.8</v>
      </c>
      <c r="G17">
        <v>2.5466182269155901E-3</v>
      </c>
      <c r="H17">
        <v>9.1238483770020598E-2</v>
      </c>
      <c r="I17">
        <v>109.333238216818</v>
      </c>
      <c r="J17">
        <v>1.5090854139998501E-3</v>
      </c>
      <c r="K17">
        <v>4.6623181551694801E-3</v>
      </c>
      <c r="L17">
        <v>-4.6623353846371096E-3</v>
      </c>
      <c r="M17">
        <v>0</v>
      </c>
      <c r="N17">
        <v>-9.1119281947612707E-2</v>
      </c>
      <c r="O17">
        <v>-2.5466324295848599E-3</v>
      </c>
    </row>
    <row r="18" spans="2:15" x14ac:dyDescent="0.25">
      <c r="B18">
        <v>175</v>
      </c>
      <c r="C18">
        <v>8.5</v>
      </c>
      <c r="D18">
        <v>13</v>
      </c>
      <c r="E18">
        <v>400</v>
      </c>
      <c r="F18">
        <v>-4</v>
      </c>
      <c r="G18">
        <v>2.71842558868229E-3</v>
      </c>
      <c r="H18">
        <v>9.6073136479931001E-2</v>
      </c>
      <c r="I18">
        <v>111.84747688535199</v>
      </c>
      <c r="J18">
        <v>1.54378847219049E-3</v>
      </c>
      <c r="K18">
        <v>4.9865851178765297E-3</v>
      </c>
      <c r="L18">
        <v>-4.9868482165038499E-3</v>
      </c>
      <c r="M18">
        <v>0</v>
      </c>
      <c r="N18">
        <v>-9.5943637192249298E-2</v>
      </c>
      <c r="O18">
        <v>-2.7184097561985198E-3</v>
      </c>
    </row>
    <row r="19" spans="2:15" x14ac:dyDescent="0.25">
      <c r="B19">
        <v>180</v>
      </c>
      <c r="C19">
        <v>9</v>
      </c>
      <c r="D19">
        <v>13.2</v>
      </c>
      <c r="E19">
        <v>420</v>
      </c>
      <c r="F19">
        <v>-4.2</v>
      </c>
      <c r="G19">
        <v>2.91340774856507E-3</v>
      </c>
      <c r="H19">
        <v>0.10139840985844099</v>
      </c>
      <c r="I19">
        <v>114.617550317274</v>
      </c>
      <c r="J19">
        <v>1.58202275633811E-3</v>
      </c>
      <c r="K19">
        <v>5.3442991338670202E-3</v>
      </c>
      <c r="L19">
        <v>-5.3447321988642198E-3</v>
      </c>
      <c r="M19">
        <v>0</v>
      </c>
      <c r="N19">
        <v>-0.10125745087862</v>
      </c>
      <c r="O19">
        <v>-2.9142582789063402E-3</v>
      </c>
    </row>
    <row r="20" spans="2:15" x14ac:dyDescent="0.25">
      <c r="B20">
        <v>185</v>
      </c>
      <c r="C20">
        <v>9.5</v>
      </c>
      <c r="D20">
        <v>13.4</v>
      </c>
      <c r="E20">
        <v>440</v>
      </c>
      <c r="F20">
        <v>-4.4000000000000004</v>
      </c>
      <c r="G20">
        <v>3.1137121841311398E-3</v>
      </c>
      <c r="H20">
        <v>0.105594843771525</v>
      </c>
      <c r="I20">
        <v>122.410397201002</v>
      </c>
      <c r="J20">
        <v>1.6895844601094701E-3</v>
      </c>
      <c r="K20">
        <v>5.7448558509349797E-3</v>
      </c>
      <c r="L20">
        <v>-5.7444632984697801E-3</v>
      </c>
      <c r="M20">
        <v>0</v>
      </c>
      <c r="N20">
        <v>-0.1054313108325</v>
      </c>
      <c r="O20">
        <v>-3.1010052189230902E-3</v>
      </c>
    </row>
    <row r="21" spans="2:15" x14ac:dyDescent="0.25">
      <c r="B21">
        <v>190</v>
      </c>
      <c r="C21">
        <v>10</v>
      </c>
      <c r="D21">
        <v>13.6</v>
      </c>
      <c r="E21">
        <v>460</v>
      </c>
      <c r="F21">
        <v>-4.5999999999999996</v>
      </c>
      <c r="G21">
        <v>3.33177018910646E-3</v>
      </c>
      <c r="H21">
        <v>0.111776508672672</v>
      </c>
      <c r="I21">
        <v>125.324476782277</v>
      </c>
      <c r="J21">
        <v>1.7298064194619599E-3</v>
      </c>
      <c r="K21">
        <v>6.1704106628894797E-3</v>
      </c>
      <c r="L21">
        <v>-6.1703515239059899E-3</v>
      </c>
      <c r="M21">
        <v>0</v>
      </c>
      <c r="N21">
        <v>-0.111598327755928</v>
      </c>
      <c r="O21">
        <v>-3.3315548207610798E-3</v>
      </c>
    </row>
    <row r="22" spans="2:15" x14ac:dyDescent="0.25">
      <c r="B22">
        <v>195</v>
      </c>
      <c r="C22">
        <v>10.5</v>
      </c>
      <c r="D22">
        <v>13.8</v>
      </c>
      <c r="E22">
        <v>480</v>
      </c>
      <c r="F22">
        <v>-4.8</v>
      </c>
      <c r="G22">
        <v>3.5928548313677298E-3</v>
      </c>
      <c r="H22">
        <v>0.118457443655907</v>
      </c>
      <c r="I22">
        <v>128.95746780050499</v>
      </c>
      <c r="J22">
        <v>1.7799511551856899E-3</v>
      </c>
      <c r="K22">
        <v>6.6332812421023802E-3</v>
      </c>
      <c r="L22">
        <v>-6.6335001029074097E-3</v>
      </c>
      <c r="M22">
        <v>0</v>
      </c>
      <c r="N22">
        <v>-0.11826308816671301</v>
      </c>
      <c r="O22">
        <v>-3.60372755676507E-3</v>
      </c>
    </row>
    <row r="23" spans="2:15" x14ac:dyDescent="0.25">
      <c r="B23">
        <v>200</v>
      </c>
      <c r="C23">
        <v>11</v>
      </c>
      <c r="D23">
        <v>14</v>
      </c>
      <c r="E23">
        <v>500</v>
      </c>
      <c r="F23">
        <v>-5</v>
      </c>
      <c r="G23">
        <v>4.0685590356588303E-3</v>
      </c>
      <c r="H23">
        <v>0.129526182545049</v>
      </c>
      <c r="I23">
        <v>136.98002037385399</v>
      </c>
      <c r="J23">
        <v>1.89068354666233E-3</v>
      </c>
      <c r="K23">
        <v>7.2558536194264802E-3</v>
      </c>
      <c r="L23">
        <v>-7.2552333585917898E-3</v>
      </c>
      <c r="M23">
        <v>0</v>
      </c>
      <c r="N23">
        <v>-0.12932282686233501</v>
      </c>
      <c r="O23">
        <v>-4.06768592074513E-3</v>
      </c>
    </row>
    <row r="24" spans="2:15" x14ac:dyDescent="0.25">
      <c r="B24">
        <v>205</v>
      </c>
      <c r="C24">
        <v>11.5</v>
      </c>
      <c r="D24">
        <v>14.2</v>
      </c>
      <c r="E24">
        <v>520</v>
      </c>
      <c r="F24">
        <v>-5.2</v>
      </c>
      <c r="G24">
        <v>4.3737851083278604E-3</v>
      </c>
      <c r="H24">
        <v>0.13739952401841901</v>
      </c>
      <c r="I24">
        <v>140.65672160508799</v>
      </c>
      <c r="J24">
        <v>1.9414316629990901E-3</v>
      </c>
      <c r="K24">
        <v>7.8039830550551397E-3</v>
      </c>
      <c r="L24">
        <v>-7.8038214705884396E-3</v>
      </c>
      <c r="M24">
        <v>0</v>
      </c>
      <c r="N24">
        <v>-0.13717772066593101</v>
      </c>
      <c r="O24">
        <v>-4.3759080581366998E-3</v>
      </c>
    </row>
    <row r="25" spans="2:15" x14ac:dyDescent="0.25">
      <c r="B25">
        <v>210</v>
      </c>
      <c r="C25">
        <v>12</v>
      </c>
      <c r="D25">
        <v>14.4</v>
      </c>
      <c r="E25">
        <v>540</v>
      </c>
      <c r="F25">
        <v>-5.4</v>
      </c>
      <c r="G25">
        <v>4.6945228241384003E-3</v>
      </c>
      <c r="H25">
        <v>0.14411920494580599</v>
      </c>
      <c r="I25">
        <v>148.852669566077</v>
      </c>
      <c r="J25">
        <v>2.0545574370771599E-3</v>
      </c>
      <c r="K25">
        <v>8.3863642066717096E-3</v>
      </c>
      <c r="L25">
        <v>-8.3856815472245199E-3</v>
      </c>
      <c r="M25">
        <v>0</v>
      </c>
      <c r="N25">
        <v>-0.143867537379264</v>
      </c>
      <c r="O25">
        <v>-4.6949004754424E-3</v>
      </c>
    </row>
    <row r="26" spans="2:15" x14ac:dyDescent="0.25">
      <c r="B26">
        <v>215</v>
      </c>
      <c r="C26">
        <v>12.5</v>
      </c>
      <c r="D26">
        <v>14.6</v>
      </c>
      <c r="E26">
        <v>560</v>
      </c>
      <c r="F26">
        <v>-5.6</v>
      </c>
      <c r="G26">
        <v>5.0387009978294303E-3</v>
      </c>
      <c r="H26">
        <v>0.15291576268663301</v>
      </c>
      <c r="I26">
        <v>152.927881848597</v>
      </c>
      <c r="J26">
        <v>2.11080582812428E-3</v>
      </c>
      <c r="K26">
        <v>9.0169655159115809E-3</v>
      </c>
      <c r="L26">
        <v>-9.0168584138154897E-3</v>
      </c>
      <c r="M26">
        <v>0</v>
      </c>
      <c r="N26">
        <v>-0.15264160931110299</v>
      </c>
      <c r="O26">
        <v>-5.0386041402816703E-3</v>
      </c>
    </row>
    <row r="27" spans="2:15" x14ac:dyDescent="0.25">
      <c r="B27">
        <v>220</v>
      </c>
      <c r="C27">
        <v>13</v>
      </c>
      <c r="D27">
        <v>14.8</v>
      </c>
      <c r="E27">
        <v>580</v>
      </c>
      <c r="F27">
        <v>-5.8</v>
      </c>
      <c r="G27">
        <v>5.4128891788423001E-3</v>
      </c>
      <c r="H27">
        <v>0.162268221774065</v>
      </c>
      <c r="I27">
        <v>157.49335017138799</v>
      </c>
      <c r="J27">
        <v>2.17382120899856E-3</v>
      </c>
      <c r="K27">
        <v>9.6944002434611303E-3</v>
      </c>
      <c r="L27">
        <v>-9.6939513459801605E-3</v>
      </c>
      <c r="M27">
        <v>0</v>
      </c>
      <c r="N27">
        <v>-0.16196955740451799</v>
      </c>
      <c r="O27">
        <v>-5.4128514602780299E-3</v>
      </c>
    </row>
    <row r="28" spans="2:15" x14ac:dyDescent="0.25">
      <c r="B28">
        <v>225</v>
      </c>
      <c r="C28">
        <v>13.5</v>
      </c>
      <c r="D28">
        <v>15</v>
      </c>
      <c r="E28">
        <v>600</v>
      </c>
      <c r="F28">
        <v>-6</v>
      </c>
      <c r="G28">
        <v>5.6282961741089804E-3</v>
      </c>
      <c r="H28">
        <v>0.17555916508254099</v>
      </c>
      <c r="I28">
        <v>165.87409093735801</v>
      </c>
      <c r="J28">
        <v>2.2894975263625301E-3</v>
      </c>
      <c r="K28">
        <v>1.0524043813347801E-2</v>
      </c>
      <c r="L28">
        <v>-1.0524665005505E-2</v>
      </c>
      <c r="M28">
        <v>0</v>
      </c>
      <c r="N28">
        <v>-0.17524340748786901</v>
      </c>
      <c r="O28">
        <v>-5.62647404149174E-3</v>
      </c>
    </row>
    <row r="29" spans="2:15" x14ac:dyDescent="0.25">
      <c r="B29">
        <v>230</v>
      </c>
      <c r="C29">
        <v>14</v>
      </c>
      <c r="D29">
        <v>15.2</v>
      </c>
      <c r="E29">
        <v>620</v>
      </c>
      <c r="F29">
        <v>-6.2</v>
      </c>
      <c r="G29">
        <v>6.0261720791458997E-3</v>
      </c>
      <c r="H29">
        <v>0.186209177308963</v>
      </c>
      <c r="I29">
        <v>170.60330412389101</v>
      </c>
      <c r="J29">
        <v>2.35477299429476E-3</v>
      </c>
      <c r="K29">
        <v>1.1304996907711E-2</v>
      </c>
      <c r="L29">
        <v>-1.13048302009701E-2</v>
      </c>
      <c r="M29">
        <v>0</v>
      </c>
      <c r="N29">
        <v>-0.18586570024490301</v>
      </c>
      <c r="O29">
        <v>-6.0236500576138496E-3</v>
      </c>
    </row>
    <row r="30" spans="2:15" x14ac:dyDescent="0.25">
      <c r="B30">
        <v>235</v>
      </c>
      <c r="C30">
        <v>14.5</v>
      </c>
      <c r="D30">
        <v>15.4</v>
      </c>
      <c r="E30">
        <v>640</v>
      </c>
      <c r="F30">
        <v>-6.4</v>
      </c>
      <c r="G30">
        <v>6.69766357168555E-3</v>
      </c>
      <c r="H30">
        <v>0.19568187711836399</v>
      </c>
      <c r="I30">
        <v>179.28584964171401</v>
      </c>
      <c r="J30">
        <v>2.4746148847043501E-3</v>
      </c>
      <c r="K30">
        <v>1.2119763530790801E-2</v>
      </c>
      <c r="L30">
        <v>-1.21207451447844E-2</v>
      </c>
      <c r="M30">
        <v>0</v>
      </c>
      <c r="N30">
        <v>-0.195297986268997</v>
      </c>
      <c r="O30">
        <v>-6.69589964672923E-3</v>
      </c>
    </row>
    <row r="31" spans="2:15" x14ac:dyDescent="0.25">
      <c r="B31">
        <v>240</v>
      </c>
      <c r="C31">
        <v>15</v>
      </c>
      <c r="D31">
        <v>15.6</v>
      </c>
      <c r="E31">
        <v>660</v>
      </c>
      <c r="F31">
        <v>-6.6</v>
      </c>
      <c r="G31">
        <v>7.1878698654472802E-3</v>
      </c>
      <c r="H31">
        <v>0.20741071846727699</v>
      </c>
      <c r="I31">
        <v>184.23496072957599</v>
      </c>
      <c r="J31">
        <v>2.5429257657378899E-3</v>
      </c>
      <c r="K31">
        <v>1.3004626147448999E-2</v>
      </c>
      <c r="L31">
        <v>-1.30046885460615E-2</v>
      </c>
      <c r="M31">
        <v>0</v>
      </c>
      <c r="N31">
        <v>-0.206993728876113</v>
      </c>
      <c r="O31">
        <v>-7.1883071213960604E-3</v>
      </c>
    </row>
    <row r="32" spans="2:15" x14ac:dyDescent="0.25">
      <c r="B32">
        <v>245</v>
      </c>
      <c r="C32">
        <v>15.5</v>
      </c>
      <c r="D32">
        <v>15.8</v>
      </c>
      <c r="E32">
        <v>680</v>
      </c>
      <c r="F32">
        <v>-6.8</v>
      </c>
      <c r="G32">
        <v>7.77962477877736E-3</v>
      </c>
      <c r="H32">
        <v>0.22274850026440099</v>
      </c>
      <c r="I32">
        <v>193.26213655736601</v>
      </c>
      <c r="J32">
        <v>2.6675243861973199E-3</v>
      </c>
      <c r="K32">
        <v>1.40409944579005E-2</v>
      </c>
      <c r="L32">
        <v>-1.4041373506188301E-2</v>
      </c>
      <c r="M32">
        <v>0</v>
      </c>
      <c r="N32">
        <v>-0.22230552136897999</v>
      </c>
      <c r="O32">
        <v>-7.7819256111979398E-3</v>
      </c>
    </row>
    <row r="33" spans="2:15" x14ac:dyDescent="0.25">
      <c r="B33">
        <v>250</v>
      </c>
      <c r="C33">
        <v>16</v>
      </c>
      <c r="D33">
        <v>16</v>
      </c>
      <c r="E33">
        <v>700</v>
      </c>
      <c r="F33">
        <v>-7</v>
      </c>
      <c r="G33">
        <v>8.3312522619962692E-3</v>
      </c>
      <c r="H33">
        <v>0.235877157299719</v>
      </c>
      <c r="I33">
        <v>198.49494174805301</v>
      </c>
      <c r="J33">
        <v>2.7397507801651898E-3</v>
      </c>
      <c r="K33">
        <v>1.5045887790620299E-2</v>
      </c>
      <c r="L33">
        <v>-1.50457825511693E-2</v>
      </c>
      <c r="M33">
        <v>0</v>
      </c>
      <c r="N33">
        <v>-0.23539680242538399</v>
      </c>
      <c r="O33">
        <v>-8.3311023190617492E-3</v>
      </c>
    </row>
    <row r="34" spans="2:15" x14ac:dyDescent="0.25">
      <c r="B34">
        <v>255</v>
      </c>
      <c r="C34">
        <v>16.5</v>
      </c>
      <c r="D34">
        <v>16.2</v>
      </c>
      <c r="E34">
        <v>720</v>
      </c>
      <c r="F34">
        <v>-7.2</v>
      </c>
      <c r="G34">
        <v>8.9144725352525694E-3</v>
      </c>
      <c r="H34">
        <v>0.249652934516713</v>
      </c>
      <c r="I34">
        <v>204.24814452652501</v>
      </c>
      <c r="J34">
        <v>2.8191599994897799E-3</v>
      </c>
      <c r="K34">
        <v>1.61115732043981E-2</v>
      </c>
      <c r="L34">
        <v>-1.61107387393713E-2</v>
      </c>
      <c r="M34">
        <v>0</v>
      </c>
      <c r="N34">
        <v>-0.24913255870342199</v>
      </c>
      <c r="O34">
        <v>-8.9125642552971805E-3</v>
      </c>
    </row>
    <row r="35" spans="2:15" x14ac:dyDescent="0.25">
      <c r="B35">
        <v>260</v>
      </c>
      <c r="C35">
        <v>17</v>
      </c>
      <c r="D35">
        <v>16.399999999999999</v>
      </c>
      <c r="E35">
        <v>740</v>
      </c>
      <c r="F35">
        <v>-7.4</v>
      </c>
      <c r="G35">
        <v>9.4208531081676396E-3</v>
      </c>
      <c r="H35">
        <v>0.26223009752436899</v>
      </c>
      <c r="I35">
        <v>213.28531833954901</v>
      </c>
      <c r="J35">
        <v>2.9438966885209001E-3</v>
      </c>
      <c r="K35">
        <v>1.72163657844066E-2</v>
      </c>
      <c r="L35">
        <v>-1.72166563570499E-2</v>
      </c>
      <c r="M35">
        <v>0</v>
      </c>
      <c r="N35">
        <v>-0.261655032634735</v>
      </c>
      <c r="O35">
        <v>-9.4202561303973198E-3</v>
      </c>
    </row>
    <row r="36" spans="2:15" x14ac:dyDescent="0.25">
      <c r="B36">
        <v>265</v>
      </c>
      <c r="C36">
        <v>17.5</v>
      </c>
      <c r="D36">
        <v>16.600000000000001</v>
      </c>
      <c r="E36">
        <v>760</v>
      </c>
      <c r="F36">
        <v>-7.6</v>
      </c>
      <c r="G36">
        <v>1.00452667102217E-2</v>
      </c>
      <c r="H36">
        <v>0.277237572769514</v>
      </c>
      <c r="I36">
        <v>219.26687808230199</v>
      </c>
      <c r="J36">
        <v>3.0264579690992802E-3</v>
      </c>
      <c r="K36">
        <v>1.84090603142976E-2</v>
      </c>
      <c r="L36">
        <v>-1.8409434705972599E-2</v>
      </c>
      <c r="M36">
        <v>0</v>
      </c>
      <c r="N36">
        <v>-0.27661564946174599</v>
      </c>
      <c r="O36">
        <v>-1.00401267409324E-2</v>
      </c>
    </row>
    <row r="37" spans="2:15" x14ac:dyDescent="0.25">
      <c r="B37">
        <v>270</v>
      </c>
      <c r="C37">
        <v>18</v>
      </c>
      <c r="D37">
        <v>16.8</v>
      </c>
      <c r="E37">
        <v>780</v>
      </c>
      <c r="F37">
        <v>-7.8</v>
      </c>
      <c r="G37">
        <v>1.0724651627242499E-2</v>
      </c>
      <c r="H37">
        <v>0.29585881402969999</v>
      </c>
      <c r="I37">
        <v>228.565778092382</v>
      </c>
      <c r="J37">
        <v>3.1548070255666902E-3</v>
      </c>
      <c r="K37">
        <v>1.9766274839639601E-2</v>
      </c>
      <c r="L37">
        <v>-1.9765872508287399E-2</v>
      </c>
      <c r="M37">
        <v>0</v>
      </c>
      <c r="N37">
        <v>-0.29519778490066501</v>
      </c>
      <c r="O37">
        <v>-1.07242055237293E-2</v>
      </c>
    </row>
    <row r="38" spans="2:15" x14ac:dyDescent="0.25">
      <c r="B38">
        <v>275</v>
      </c>
      <c r="C38">
        <v>18.5</v>
      </c>
      <c r="D38">
        <v>17</v>
      </c>
      <c r="E38">
        <v>800</v>
      </c>
      <c r="F38">
        <v>-8</v>
      </c>
      <c r="G38">
        <v>1.1495102196931801E-2</v>
      </c>
      <c r="H38">
        <v>0.31240930299648101</v>
      </c>
      <c r="I38">
        <v>234.783254746724</v>
      </c>
      <c r="J38">
        <v>3.2406246755272098E-3</v>
      </c>
      <c r="K38">
        <v>2.1103050559759098E-2</v>
      </c>
      <c r="L38">
        <v>-2.1103264763951302E-2</v>
      </c>
      <c r="M38">
        <v>0</v>
      </c>
      <c r="N38">
        <v>-0.31169572472572299</v>
      </c>
      <c r="O38">
        <v>-1.1492704972624701E-2</v>
      </c>
    </row>
    <row r="39" spans="2:15" x14ac:dyDescent="0.25">
      <c r="B39">
        <v>280</v>
      </c>
      <c r="C39">
        <v>19</v>
      </c>
      <c r="D39">
        <v>17.2</v>
      </c>
      <c r="E39">
        <v>820</v>
      </c>
      <c r="F39">
        <v>-8.1999999999999993</v>
      </c>
      <c r="G39">
        <v>1.23915169388055E-2</v>
      </c>
      <c r="H39">
        <v>0.327815876054322</v>
      </c>
      <c r="I39">
        <v>244.32543528077599</v>
      </c>
      <c r="J39">
        <v>3.37233184836804E-3</v>
      </c>
      <c r="K39">
        <v>2.2484391927719099E-2</v>
      </c>
      <c r="L39">
        <v>-2.2484814748167901E-2</v>
      </c>
      <c r="M39">
        <v>0</v>
      </c>
      <c r="N39">
        <v>-0.32703396677970797</v>
      </c>
      <c r="O39">
        <v>-1.23920235782861E-2</v>
      </c>
    </row>
    <row r="40" spans="2:15" x14ac:dyDescent="0.25">
      <c r="B40">
        <v>285</v>
      </c>
      <c r="C40">
        <v>19.5</v>
      </c>
      <c r="D40">
        <v>17.399999999999999</v>
      </c>
      <c r="E40">
        <v>840</v>
      </c>
      <c r="F40">
        <v>-8.4</v>
      </c>
      <c r="G40">
        <v>1.32131073623895E-2</v>
      </c>
      <c r="H40">
        <v>0.34572622380467799</v>
      </c>
      <c r="I40">
        <v>250.78809059244901</v>
      </c>
      <c r="J40">
        <v>3.46153322607278E-3</v>
      </c>
      <c r="K40">
        <v>2.3967796936631199E-2</v>
      </c>
      <c r="L40">
        <v>-2.3968446999788201E-2</v>
      </c>
      <c r="M40">
        <v>0</v>
      </c>
      <c r="N40">
        <v>-0.34488371014594998</v>
      </c>
      <c r="O40">
        <v>-1.32129117846488E-2</v>
      </c>
    </row>
    <row r="41" spans="2:15" x14ac:dyDescent="0.25">
      <c r="B41">
        <v>290</v>
      </c>
      <c r="C41">
        <v>20</v>
      </c>
      <c r="D41">
        <v>17.600000000000001</v>
      </c>
      <c r="E41">
        <v>860</v>
      </c>
      <c r="F41">
        <v>-8.6</v>
      </c>
      <c r="G41">
        <v>1.40260811895132E-2</v>
      </c>
      <c r="H41">
        <v>0.36721552476904201</v>
      </c>
      <c r="I41">
        <v>250.20664511409899</v>
      </c>
      <c r="J41">
        <v>3.4535082522779699E-3</v>
      </c>
      <c r="K41">
        <v>2.5628542527556399E-2</v>
      </c>
      <c r="L41">
        <v>-2.5628993287682499E-2</v>
      </c>
      <c r="M41">
        <v>0</v>
      </c>
      <c r="N41">
        <v>-0.36632007360458302</v>
      </c>
      <c r="O41">
        <v>-1.4026016928255501E-2</v>
      </c>
    </row>
    <row r="42" spans="2:15" x14ac:dyDescent="0.25">
      <c r="B42">
        <v>295</v>
      </c>
      <c r="C42">
        <v>20.5</v>
      </c>
      <c r="D42">
        <v>17.8</v>
      </c>
      <c r="E42">
        <v>880</v>
      </c>
      <c r="F42">
        <v>-8.8000000000000007</v>
      </c>
      <c r="G42">
        <v>1.48903280496597E-2</v>
      </c>
      <c r="H42">
        <v>0.38684717686608699</v>
      </c>
      <c r="I42">
        <v>250.70904896584301</v>
      </c>
      <c r="J42">
        <v>3.4604421816766201E-3</v>
      </c>
      <c r="K42">
        <v>2.7283862233161899E-2</v>
      </c>
      <c r="L42">
        <v>-2.72845719009637E-2</v>
      </c>
      <c r="M42">
        <v>0</v>
      </c>
      <c r="N42">
        <v>-0.385883778333663</v>
      </c>
      <c r="O42">
        <v>-1.48909827694296E-2</v>
      </c>
    </row>
    <row r="43" spans="2:15" x14ac:dyDescent="0.25">
      <c r="B43">
        <v>300</v>
      </c>
      <c r="C43">
        <v>21</v>
      </c>
      <c r="D43">
        <v>18</v>
      </c>
      <c r="E43">
        <v>900</v>
      </c>
      <c r="F43">
        <v>-9</v>
      </c>
      <c r="G43">
        <v>1.5638489276170699E-2</v>
      </c>
      <c r="H43">
        <v>0.40537655064619699</v>
      </c>
      <c r="I43">
        <v>251.41024110802601</v>
      </c>
      <c r="J43">
        <v>3.47012071870267E-3</v>
      </c>
      <c r="K43">
        <v>2.89925392717123E-2</v>
      </c>
      <c r="L43">
        <v>-2.8992846608161899E-2</v>
      </c>
      <c r="M43">
        <v>0</v>
      </c>
      <c r="N43">
        <v>-0.40432775020599299</v>
      </c>
      <c r="O43">
        <v>-1.56348384916782E-2</v>
      </c>
    </row>
    <row r="44" spans="2:15" x14ac:dyDescent="0.25">
      <c r="B44">
        <v>305</v>
      </c>
      <c r="C44">
        <v>21.5</v>
      </c>
      <c r="D44">
        <v>18.2</v>
      </c>
      <c r="E44">
        <v>920</v>
      </c>
      <c r="F44">
        <v>-9.1999999999999993</v>
      </c>
      <c r="G44">
        <v>1.66567340493202E-2</v>
      </c>
      <c r="H44">
        <v>0.42652502513963297</v>
      </c>
      <c r="I44">
        <v>251.94084458325401</v>
      </c>
      <c r="J44">
        <v>3.4774444065987999E-3</v>
      </c>
      <c r="K44">
        <v>3.0819663777947402E-2</v>
      </c>
      <c r="L44">
        <v>-3.0819522216916001E-2</v>
      </c>
      <c r="M44">
        <v>0</v>
      </c>
      <c r="N44">
        <v>-0.42539861798286399</v>
      </c>
      <c r="O44">
        <v>-1.66509579867124E-2</v>
      </c>
    </row>
    <row r="45" spans="2:15" x14ac:dyDescent="0.25">
      <c r="B45">
        <v>310</v>
      </c>
      <c r="C45">
        <v>22</v>
      </c>
      <c r="D45">
        <v>18.399999999999999</v>
      </c>
      <c r="E45">
        <v>940</v>
      </c>
      <c r="F45">
        <v>-9.4</v>
      </c>
      <c r="G45">
        <v>1.78831052035093E-2</v>
      </c>
      <c r="H45">
        <v>0.451231548709907</v>
      </c>
      <c r="I45">
        <v>252.678968794242</v>
      </c>
      <c r="J45">
        <v>3.4876326099038098E-3</v>
      </c>
      <c r="K45">
        <v>3.2831944525241803E-2</v>
      </c>
      <c r="L45">
        <v>-3.2832119613885803E-2</v>
      </c>
      <c r="M45">
        <v>0</v>
      </c>
      <c r="N45">
        <v>-0.45003551244735701</v>
      </c>
      <c r="O45">
        <v>-1.7883276566863001E-2</v>
      </c>
    </row>
    <row r="46" spans="2:15" x14ac:dyDescent="0.25">
      <c r="B46">
        <v>315</v>
      </c>
      <c r="C46">
        <v>22.5</v>
      </c>
      <c r="D46">
        <v>18.600000000000001</v>
      </c>
      <c r="E46">
        <v>960</v>
      </c>
      <c r="F46">
        <v>-9.6</v>
      </c>
      <c r="G46">
        <v>1.9019437953829699E-2</v>
      </c>
      <c r="H46">
        <v>0.472439879753773</v>
      </c>
      <c r="I46">
        <v>253.46821944779299</v>
      </c>
      <c r="J46">
        <v>3.4985260572284399E-3</v>
      </c>
      <c r="K46">
        <v>3.4819956868886899E-2</v>
      </c>
      <c r="L46">
        <v>-3.4818347543477998E-2</v>
      </c>
      <c r="M46">
        <v>0</v>
      </c>
      <c r="N46">
        <v>-0.471144139766693</v>
      </c>
      <c r="O46">
        <v>-1.90202984958887E-2</v>
      </c>
    </row>
    <row r="47" spans="2:15" x14ac:dyDescent="0.25">
      <c r="B47">
        <v>320</v>
      </c>
      <c r="C47">
        <v>23</v>
      </c>
      <c r="D47">
        <v>18.8</v>
      </c>
      <c r="E47">
        <v>980</v>
      </c>
      <c r="F47">
        <v>-9.8000000000000007</v>
      </c>
      <c r="G47">
        <v>2.0150538533926E-2</v>
      </c>
      <c r="H47">
        <v>0.49632550755482502</v>
      </c>
      <c r="I47">
        <v>254.037132606744</v>
      </c>
      <c r="J47">
        <v>3.5063785035163099E-3</v>
      </c>
      <c r="K47">
        <v>3.6942090839147498E-2</v>
      </c>
      <c r="L47">
        <v>-3.6942090839147498E-2</v>
      </c>
      <c r="M47">
        <v>0</v>
      </c>
      <c r="N47">
        <v>-0.49493715167045499</v>
      </c>
      <c r="O47">
        <v>-2.0150523632764799E-2</v>
      </c>
    </row>
    <row r="48" spans="2:15" x14ac:dyDescent="0.25">
      <c r="B48">
        <v>325</v>
      </c>
      <c r="C48">
        <v>23.5</v>
      </c>
      <c r="D48">
        <v>19</v>
      </c>
      <c r="E48">
        <v>1000</v>
      </c>
      <c r="F48">
        <v>-10</v>
      </c>
      <c r="G48">
        <v>2.1236160770058601E-2</v>
      </c>
      <c r="H48">
        <v>0.52373376747670897</v>
      </c>
      <c r="I48">
        <v>254.858087116733</v>
      </c>
      <c r="J48">
        <v>3.5177101381123001E-3</v>
      </c>
      <c r="K48">
        <v>3.9254836738109498E-2</v>
      </c>
      <c r="L48">
        <v>-3.9256118237972197E-2</v>
      </c>
      <c r="M48">
        <v>0</v>
      </c>
      <c r="N48">
        <v>-0.52226048707962003</v>
      </c>
      <c r="O48">
        <v>-2.1233934909105301E-2</v>
      </c>
    </row>
    <row r="49" spans="2:15" x14ac:dyDescent="0.25">
      <c r="B49">
        <v>330</v>
      </c>
      <c r="C49">
        <v>24</v>
      </c>
      <c r="D49">
        <v>19.2</v>
      </c>
      <c r="E49">
        <v>1020</v>
      </c>
      <c r="F49">
        <v>-10.199999999999999</v>
      </c>
      <c r="G49">
        <v>2.23894994705915E-2</v>
      </c>
      <c r="H49">
        <v>0.54965715964792194</v>
      </c>
      <c r="I49">
        <v>255.46345361901899</v>
      </c>
      <c r="J49">
        <v>3.52606573142111E-3</v>
      </c>
      <c r="K49">
        <v>4.1588984429836197E-2</v>
      </c>
      <c r="L49">
        <v>-4.1588872671127299E-2</v>
      </c>
      <c r="M49">
        <v>0</v>
      </c>
      <c r="N49">
        <v>-0.54808151721954301</v>
      </c>
      <c r="O49">
        <v>-2.23896875977516E-2</v>
      </c>
    </row>
    <row r="50" spans="2:15" x14ac:dyDescent="0.25">
      <c r="B50">
        <v>335</v>
      </c>
      <c r="C50">
        <v>24.5</v>
      </c>
      <c r="D50">
        <v>19.399999999999999</v>
      </c>
      <c r="E50">
        <v>1040</v>
      </c>
      <c r="F50">
        <v>-10.4</v>
      </c>
      <c r="G50">
        <v>2.3744910955429001E-2</v>
      </c>
      <c r="H50">
        <v>0.57458946472689199</v>
      </c>
      <c r="I50">
        <v>256.28928634827201</v>
      </c>
      <c r="J50">
        <v>3.5374644212424699E-3</v>
      </c>
      <c r="K50">
        <v>4.3983664363622603E-2</v>
      </c>
      <c r="L50">
        <v>-4.3984618037939002E-2</v>
      </c>
      <c r="M50">
        <v>0</v>
      </c>
      <c r="N50">
        <v>-0.57289159297943104</v>
      </c>
      <c r="O50">
        <v>-2.3742053657770101E-2</v>
      </c>
    </row>
    <row r="51" spans="2:15" x14ac:dyDescent="0.25">
      <c r="B51">
        <v>340</v>
      </c>
      <c r="C51">
        <v>25</v>
      </c>
      <c r="D51">
        <v>19.600000000000001</v>
      </c>
      <c r="E51">
        <v>1060</v>
      </c>
      <c r="F51">
        <v>-10.6</v>
      </c>
      <c r="G51">
        <v>2.5174276903271599E-2</v>
      </c>
      <c r="H51">
        <v>0.60247038100593098</v>
      </c>
      <c r="I51">
        <v>257.04404574403998</v>
      </c>
      <c r="J51">
        <v>3.5478819627314802E-3</v>
      </c>
      <c r="K51">
        <v>4.6553894877433701E-2</v>
      </c>
      <c r="L51">
        <v>-4.65545654296875E-2</v>
      </c>
      <c r="M51">
        <v>0</v>
      </c>
      <c r="N51">
        <v>-0.60065627098083496</v>
      </c>
      <c r="O51">
        <v>-2.5175433605909299E-2</v>
      </c>
    </row>
    <row r="52" spans="2:15" x14ac:dyDescent="0.25">
      <c r="B52">
        <v>345</v>
      </c>
      <c r="C52">
        <v>25.5</v>
      </c>
      <c r="D52">
        <v>19.8</v>
      </c>
      <c r="E52">
        <v>1080</v>
      </c>
      <c r="F52">
        <v>-10.8</v>
      </c>
      <c r="G52">
        <v>2.6698390021920201E-2</v>
      </c>
      <c r="H52">
        <v>0.63409185074738905</v>
      </c>
      <c r="I52">
        <v>258.25151330034998</v>
      </c>
      <c r="J52">
        <v>3.56454821303486E-3</v>
      </c>
      <c r="K52">
        <v>4.9363285303115803E-2</v>
      </c>
      <c r="L52">
        <v>-4.9363747239112798E-2</v>
      </c>
      <c r="M52">
        <v>0</v>
      </c>
      <c r="N52">
        <v>-0.63216745853423995</v>
      </c>
      <c r="O52">
        <v>-2.66984496265649E-2</v>
      </c>
    </row>
    <row r="53" spans="2:15" x14ac:dyDescent="0.25">
      <c r="B53">
        <v>350</v>
      </c>
      <c r="C53">
        <v>26</v>
      </c>
      <c r="D53">
        <v>20</v>
      </c>
      <c r="E53">
        <v>1100</v>
      </c>
      <c r="F53">
        <v>-11</v>
      </c>
      <c r="G53">
        <v>2.81914100050926E-2</v>
      </c>
      <c r="H53">
        <v>0.66405718341711995</v>
      </c>
      <c r="I53">
        <v>259.08697039343298</v>
      </c>
      <c r="J53">
        <v>3.5760798491537502E-3</v>
      </c>
      <c r="K53">
        <v>5.2178308367729097E-2</v>
      </c>
      <c r="L53">
        <v>-5.2178494632244103E-2</v>
      </c>
      <c r="M53">
        <v>0</v>
      </c>
      <c r="N53">
        <v>-0.662004053592681</v>
      </c>
      <c r="O53">
        <v>-2.8191594406962301E-2</v>
      </c>
    </row>
    <row r="54" spans="2:15" x14ac:dyDescent="0.25">
      <c r="B54">
        <v>355</v>
      </c>
      <c r="C54">
        <v>26.5</v>
      </c>
      <c r="D54">
        <v>20.2</v>
      </c>
      <c r="E54">
        <v>1120</v>
      </c>
      <c r="F54">
        <v>-11.2</v>
      </c>
      <c r="G54">
        <v>2.96365711838006E-2</v>
      </c>
      <c r="H54">
        <v>0.69307273215056397</v>
      </c>
      <c r="I54">
        <v>260.16075911384701</v>
      </c>
      <c r="J54">
        <v>3.59090091660618E-3</v>
      </c>
      <c r="K54">
        <v>5.5074412375688497E-2</v>
      </c>
      <c r="L54">
        <v>-5.5074475705623599E-2</v>
      </c>
      <c r="M54">
        <v>0</v>
      </c>
      <c r="N54">
        <v>-0.690867960453033</v>
      </c>
      <c r="O54">
        <v>-2.9636969789862602E-2</v>
      </c>
    </row>
    <row r="55" spans="2:15" x14ac:dyDescent="0.25">
      <c r="B55">
        <v>365</v>
      </c>
      <c r="C55">
        <v>27.5</v>
      </c>
      <c r="D55">
        <v>20.6</v>
      </c>
      <c r="E55">
        <v>1160</v>
      </c>
      <c r="F55">
        <v>-11.6</v>
      </c>
      <c r="G55">
        <v>3.28018851578235E-2</v>
      </c>
      <c r="H55">
        <v>0.76113044353410497</v>
      </c>
      <c r="I55">
        <v>262.52610749703098</v>
      </c>
      <c r="J55">
        <v>3.6235488951206199E-3</v>
      </c>
      <c r="K55">
        <v>6.1493732035160002E-2</v>
      </c>
      <c r="L55">
        <v>-6.1493210494518197E-2</v>
      </c>
      <c r="M55">
        <v>0</v>
      </c>
      <c r="N55">
        <v>-0.75864225625991799</v>
      </c>
      <c r="O55">
        <v>-3.2802425324916798E-2</v>
      </c>
    </row>
    <row r="56" spans="2:15" x14ac:dyDescent="0.25">
      <c r="B56">
        <v>370</v>
      </c>
      <c r="C56">
        <v>28</v>
      </c>
      <c r="D56">
        <v>20.8</v>
      </c>
      <c r="E56">
        <v>1180</v>
      </c>
      <c r="F56">
        <v>-11.8</v>
      </c>
      <c r="G56">
        <v>3.4726519137620898E-2</v>
      </c>
      <c r="H56">
        <v>0.79387249426874495</v>
      </c>
      <c r="I56">
        <v>264.00054708183899</v>
      </c>
      <c r="J56">
        <v>3.6439001560211099E-3</v>
      </c>
      <c r="K56">
        <v>6.4836762845516205E-2</v>
      </c>
      <c r="L56">
        <v>-6.48371577262878E-2</v>
      </c>
      <c r="M56">
        <v>0</v>
      </c>
      <c r="N56">
        <v>-0.79120683670043901</v>
      </c>
      <c r="O56">
        <v>-3.4725137054920099E-2</v>
      </c>
    </row>
    <row r="57" spans="2:15" x14ac:dyDescent="0.25">
      <c r="B57">
        <v>375</v>
      </c>
      <c r="C57">
        <v>28.5</v>
      </c>
      <c r="D57">
        <v>21</v>
      </c>
      <c r="E57">
        <v>1200</v>
      </c>
      <c r="F57">
        <v>-12</v>
      </c>
      <c r="G57">
        <v>3.6558825522661202E-2</v>
      </c>
      <c r="H57">
        <v>0.83225471190994804</v>
      </c>
      <c r="I57">
        <v>265.60446771113499</v>
      </c>
      <c r="J57">
        <v>3.6660383921116499E-3</v>
      </c>
      <c r="K57">
        <v>6.8473108112812001E-2</v>
      </c>
      <c r="L57">
        <v>-6.84684067964553E-2</v>
      </c>
      <c r="M57">
        <v>0</v>
      </c>
      <c r="N57">
        <v>-0.82943314313888505</v>
      </c>
      <c r="O57">
        <v>-3.6556906998157501E-2</v>
      </c>
    </row>
    <row r="58" spans="2:15" x14ac:dyDescent="0.25">
      <c r="B58">
        <v>380</v>
      </c>
      <c r="C58">
        <v>29</v>
      </c>
      <c r="D58">
        <v>21.2</v>
      </c>
      <c r="E58">
        <v>1220</v>
      </c>
      <c r="F58">
        <v>-12.2</v>
      </c>
      <c r="G58">
        <v>3.84143143892288E-2</v>
      </c>
      <c r="H58">
        <v>0.86981853266305997</v>
      </c>
      <c r="I58">
        <v>266.87546197698202</v>
      </c>
      <c r="J58">
        <v>3.6835812497884E-3</v>
      </c>
      <c r="K58">
        <v>7.21931383013725E-2</v>
      </c>
      <c r="L58">
        <v>-7.2192773222923196E-2</v>
      </c>
      <c r="M58">
        <v>0</v>
      </c>
      <c r="N58">
        <v>-0.86681741476058904</v>
      </c>
      <c r="O58">
        <v>-3.8414575159549699E-2</v>
      </c>
    </row>
    <row r="59" spans="2:15" x14ac:dyDescent="0.25">
      <c r="B59">
        <v>385</v>
      </c>
      <c r="C59">
        <v>29.5</v>
      </c>
      <c r="D59">
        <v>21.4</v>
      </c>
      <c r="E59">
        <v>1240</v>
      </c>
      <c r="F59">
        <v>-12.4</v>
      </c>
      <c r="G59">
        <v>4.01982814073562E-2</v>
      </c>
      <c r="H59">
        <v>0.90704924372741103</v>
      </c>
      <c r="I59">
        <v>268.65429070524101</v>
      </c>
      <c r="J59">
        <v>3.7081337068229901E-3</v>
      </c>
      <c r="K59">
        <v>7.6048441231250694E-2</v>
      </c>
      <c r="L59">
        <v>-7.6050125062465598E-2</v>
      </c>
      <c r="M59">
        <v>0</v>
      </c>
      <c r="N59">
        <v>-0.90384137630462602</v>
      </c>
      <c r="O59">
        <v>-4.0203496813774102E-2</v>
      </c>
    </row>
    <row r="60" spans="2:15" x14ac:dyDescent="0.25">
      <c r="B60">
        <v>390</v>
      </c>
      <c r="C60">
        <v>30</v>
      </c>
      <c r="D60">
        <v>21.6</v>
      </c>
      <c r="E60">
        <v>1260</v>
      </c>
      <c r="F60">
        <v>-12.6</v>
      </c>
      <c r="G60">
        <v>4.2130220681428902E-2</v>
      </c>
      <c r="H60">
        <v>0.94790622878264397</v>
      </c>
      <c r="I60">
        <v>270.01158467117602</v>
      </c>
      <c r="J60">
        <v>3.7268681917339498E-3</v>
      </c>
      <c r="K60">
        <v>8.0148108303546906E-2</v>
      </c>
      <c r="L60">
        <v>-8.0150365829467704E-2</v>
      </c>
      <c r="M60">
        <v>0</v>
      </c>
      <c r="N60">
        <v>-0.94449663162231401</v>
      </c>
      <c r="O60">
        <v>-4.2132202535867601E-2</v>
      </c>
    </row>
    <row r="61" spans="2:15" x14ac:dyDescent="0.25">
      <c r="B61">
        <v>395</v>
      </c>
      <c r="C61">
        <v>30.5</v>
      </c>
      <c r="D61">
        <v>21.8</v>
      </c>
      <c r="E61">
        <v>1280</v>
      </c>
      <c r="F61">
        <v>-12.8</v>
      </c>
      <c r="G61">
        <v>4.4513858854770598E-2</v>
      </c>
      <c r="H61">
        <v>0.993069361091517</v>
      </c>
      <c r="I61">
        <v>271.73345222758002</v>
      </c>
      <c r="J61">
        <v>3.7506346125155601E-3</v>
      </c>
      <c r="K61">
        <v>8.4550812840461703E-2</v>
      </c>
      <c r="L61">
        <v>-8.4550358355045305E-2</v>
      </c>
      <c r="M61">
        <v>0</v>
      </c>
      <c r="N61">
        <v>-0.98946344852447499</v>
      </c>
      <c r="O61">
        <v>-4.4513892382383298E-2</v>
      </c>
    </row>
    <row r="62" spans="2:15" x14ac:dyDescent="0.25">
      <c r="B62">
        <v>400</v>
      </c>
      <c r="C62">
        <v>31</v>
      </c>
      <c r="D62">
        <v>22</v>
      </c>
      <c r="E62">
        <v>1300</v>
      </c>
      <c r="F62">
        <v>-13</v>
      </c>
      <c r="G62">
        <v>4.6807564795017201E-2</v>
      </c>
      <c r="H62">
        <v>1.03586385021491</v>
      </c>
      <c r="I62">
        <v>273.473385667922</v>
      </c>
      <c r="J62">
        <v>3.7746501620858899E-3</v>
      </c>
      <c r="K62">
        <v>8.9023590087890597E-2</v>
      </c>
      <c r="L62">
        <v>-8.9024968445301E-2</v>
      </c>
      <c r="M62">
        <v>0</v>
      </c>
      <c r="N62">
        <v>-1.03201651573181</v>
      </c>
      <c r="O62">
        <v>-4.6808220446109702E-2</v>
      </c>
    </row>
    <row r="63" spans="2:15" x14ac:dyDescent="0.25">
      <c r="B63">
        <v>405</v>
      </c>
      <c r="C63">
        <v>31.5</v>
      </c>
      <c r="D63">
        <v>22.2</v>
      </c>
      <c r="E63">
        <v>1320</v>
      </c>
      <c r="F63">
        <v>-13.2</v>
      </c>
      <c r="G63">
        <v>4.9124304205179201E-2</v>
      </c>
      <c r="H63">
        <v>1.08229661188795</v>
      </c>
      <c r="I63">
        <v>274.77479335947203</v>
      </c>
      <c r="J63">
        <v>3.7926130462437799E-3</v>
      </c>
      <c r="K63">
        <v>9.3728117644786793E-2</v>
      </c>
      <c r="L63">
        <v>-9.3727074563503196E-2</v>
      </c>
      <c r="M63">
        <v>0</v>
      </c>
      <c r="N63">
        <v>-1.07821488380432</v>
      </c>
      <c r="O63">
        <v>-4.9123972654342603E-2</v>
      </c>
    </row>
    <row r="64" spans="2:15" x14ac:dyDescent="0.25">
      <c r="B64">
        <v>410</v>
      </c>
      <c r="C64">
        <v>32</v>
      </c>
      <c r="D64">
        <v>22.4</v>
      </c>
      <c r="E64">
        <v>1340</v>
      </c>
      <c r="F64">
        <v>-13.4</v>
      </c>
      <c r="G64">
        <v>5.1405780017375897E-2</v>
      </c>
      <c r="H64">
        <v>1.1327806114001799</v>
      </c>
      <c r="I64">
        <v>276.48038493760203</v>
      </c>
      <c r="J64">
        <v>3.8161550182849099E-3</v>
      </c>
      <c r="K64">
        <v>9.8698079586028997E-2</v>
      </c>
      <c r="L64">
        <v>-9.8697878420352894E-2</v>
      </c>
      <c r="M64">
        <v>0</v>
      </c>
      <c r="N64">
        <v>-1.1284726858139</v>
      </c>
      <c r="O64">
        <v>-5.1405631005764001E-2</v>
      </c>
    </row>
    <row r="65" spans="2:15" x14ac:dyDescent="0.25">
      <c r="B65">
        <v>415</v>
      </c>
      <c r="C65">
        <v>32.5</v>
      </c>
      <c r="D65">
        <v>22.6</v>
      </c>
      <c r="E65">
        <v>1360</v>
      </c>
      <c r="F65">
        <v>-13.6</v>
      </c>
      <c r="G65">
        <v>5.38986101746559E-2</v>
      </c>
      <c r="H65">
        <v>1.180737185475</v>
      </c>
      <c r="I65">
        <v>278.41940727245998</v>
      </c>
      <c r="J65">
        <v>3.84291820228099E-3</v>
      </c>
      <c r="K65">
        <v>0.10374577343463801</v>
      </c>
      <c r="L65">
        <v>-0.10374681651592201</v>
      </c>
      <c r="M65">
        <v>0</v>
      </c>
      <c r="N65">
        <v>-1.1761548519134499</v>
      </c>
      <c r="O65">
        <v>-5.3889051079749999E-2</v>
      </c>
    </row>
    <row r="66" spans="2:15" x14ac:dyDescent="0.25">
      <c r="B66">
        <v>420</v>
      </c>
      <c r="C66">
        <v>33</v>
      </c>
      <c r="D66">
        <v>22.8</v>
      </c>
      <c r="E66">
        <v>1380</v>
      </c>
      <c r="F66">
        <v>-13.8</v>
      </c>
      <c r="G66">
        <v>5.6604541838169098E-2</v>
      </c>
      <c r="H66">
        <v>1.23213407849709</v>
      </c>
      <c r="I66">
        <v>280.045855526178</v>
      </c>
      <c r="J66">
        <v>3.8653675001114598E-3</v>
      </c>
      <c r="K66">
        <v>0.109048418700695</v>
      </c>
      <c r="L66">
        <v>-0.109050065279006</v>
      </c>
      <c r="M66">
        <v>0</v>
      </c>
      <c r="N66">
        <v>-1.2272822856903001</v>
      </c>
      <c r="O66">
        <v>-5.66053539514541E-2</v>
      </c>
    </row>
    <row r="67" spans="2:15" x14ac:dyDescent="0.25">
      <c r="B67">
        <v>425</v>
      </c>
      <c r="C67">
        <v>33.5</v>
      </c>
      <c r="D67">
        <v>23</v>
      </c>
      <c r="E67">
        <v>1400</v>
      </c>
      <c r="F67">
        <v>-14</v>
      </c>
      <c r="G67">
        <v>5.9446822851896203E-2</v>
      </c>
      <c r="H67">
        <v>1.2876341844428401</v>
      </c>
      <c r="I67">
        <v>282.18048954901002</v>
      </c>
      <c r="J67">
        <v>3.8948310539126301E-3</v>
      </c>
      <c r="K67">
        <v>0.114665053784847</v>
      </c>
      <c r="L67">
        <v>-0.114664532244205</v>
      </c>
      <c r="M67">
        <v>0</v>
      </c>
      <c r="N67">
        <v>-1.2825185060501001</v>
      </c>
      <c r="O67">
        <v>-5.9446737170219401E-2</v>
      </c>
    </row>
    <row r="68" spans="2:15" x14ac:dyDescent="0.25">
      <c r="B68">
        <v>430</v>
      </c>
      <c r="C68">
        <v>34</v>
      </c>
      <c r="D68">
        <v>23.2</v>
      </c>
      <c r="E68">
        <v>1420</v>
      </c>
      <c r="F68">
        <v>-14.2</v>
      </c>
      <c r="G68">
        <v>6.2209177762269897E-2</v>
      </c>
      <c r="H68">
        <v>1.3406413530121599</v>
      </c>
      <c r="I68">
        <v>284.33360934974201</v>
      </c>
      <c r="J68">
        <v>3.92454955726861E-3</v>
      </c>
      <c r="K68">
        <v>0.120362289249897</v>
      </c>
      <c r="L68">
        <v>-0.12036257237195901</v>
      </c>
      <c r="M68">
        <v>0</v>
      </c>
      <c r="N68">
        <v>-1.33521080017089</v>
      </c>
      <c r="O68">
        <v>-6.2207557260990101E-2</v>
      </c>
    </row>
    <row r="69" spans="2:15" x14ac:dyDescent="0.25">
      <c r="B69">
        <v>435</v>
      </c>
      <c r="C69">
        <v>34.5</v>
      </c>
      <c r="D69">
        <v>23.4</v>
      </c>
      <c r="E69">
        <v>1440</v>
      </c>
      <c r="F69">
        <v>-14.4</v>
      </c>
      <c r="G69">
        <v>6.4921803772449493E-2</v>
      </c>
      <c r="H69">
        <v>1.4004469881138599</v>
      </c>
      <c r="I69">
        <v>286.47971488459501</v>
      </c>
      <c r="J69">
        <v>3.9541716687381198E-3</v>
      </c>
      <c r="K69">
        <v>0.12653130292892401</v>
      </c>
      <c r="L69">
        <v>-0.12653325498104001</v>
      </c>
      <c r="M69">
        <v>0</v>
      </c>
      <c r="N69">
        <v>-1.39471900463104</v>
      </c>
      <c r="O69">
        <v>-6.4911238849163E-2</v>
      </c>
    </row>
    <row r="70" spans="2:15" x14ac:dyDescent="0.25">
      <c r="B70">
        <v>440</v>
      </c>
      <c r="C70">
        <v>35</v>
      </c>
      <c r="D70">
        <v>23.6</v>
      </c>
      <c r="E70">
        <v>1460</v>
      </c>
      <c r="F70">
        <v>-14.6</v>
      </c>
      <c r="G70">
        <v>6.7966505885124207E-2</v>
      </c>
      <c r="H70">
        <v>1.45989379546278</v>
      </c>
      <c r="I70">
        <v>288.15570702278097</v>
      </c>
      <c r="J70">
        <v>3.9773043245077098E-3</v>
      </c>
      <c r="K70">
        <v>0.13284771144390101</v>
      </c>
      <c r="L70">
        <v>-0.13284879922866799</v>
      </c>
      <c r="M70">
        <v>0</v>
      </c>
      <c r="N70">
        <v>-1.4538366794586099</v>
      </c>
      <c r="O70">
        <v>-6.7966572940349496E-2</v>
      </c>
    </row>
    <row r="71" spans="2:15" x14ac:dyDescent="0.25">
      <c r="B71">
        <v>445</v>
      </c>
      <c r="C71">
        <v>35.5</v>
      </c>
      <c r="D71">
        <v>23.8</v>
      </c>
      <c r="E71">
        <v>1480</v>
      </c>
      <c r="F71">
        <v>-14.8</v>
      </c>
      <c r="G71">
        <v>7.1378298103809301E-2</v>
      </c>
      <c r="H71">
        <v>1.51959283144137</v>
      </c>
      <c r="I71">
        <v>290.60540611395697</v>
      </c>
      <c r="J71">
        <v>4.0111169219017003E-3</v>
      </c>
      <c r="K71">
        <v>0.13938930630683899</v>
      </c>
      <c r="L71">
        <v>-0.13938945531845001</v>
      </c>
      <c r="M71">
        <v>0</v>
      </c>
      <c r="N71">
        <v>-1.5131688117980899</v>
      </c>
      <c r="O71">
        <v>-7.1379333734512301E-2</v>
      </c>
    </row>
    <row r="72" spans="2:15" x14ac:dyDescent="0.25">
      <c r="B72">
        <v>450</v>
      </c>
      <c r="C72">
        <v>36</v>
      </c>
      <c r="D72">
        <v>24</v>
      </c>
      <c r="E72">
        <v>1500</v>
      </c>
      <c r="F72">
        <v>-15</v>
      </c>
      <c r="G72">
        <v>7.4706092476844704E-2</v>
      </c>
      <c r="H72">
        <v>1.58521492335126</v>
      </c>
      <c r="I72">
        <v>293.26105426925102</v>
      </c>
      <c r="J72">
        <v>4.0477719157934102E-3</v>
      </c>
      <c r="K72">
        <v>0.14633430540561601</v>
      </c>
      <c r="L72">
        <v>-0.14633214473724299</v>
      </c>
      <c r="M72">
        <v>0</v>
      </c>
      <c r="N72">
        <v>-1.57844626903533</v>
      </c>
      <c r="O72">
        <v>-7.4705421924590995E-2</v>
      </c>
    </row>
    <row r="73" spans="2:15" x14ac:dyDescent="0.25">
      <c r="B73">
        <v>455</v>
      </c>
      <c r="C73">
        <v>36.5</v>
      </c>
      <c r="D73">
        <v>24.2</v>
      </c>
      <c r="E73">
        <v>1520</v>
      </c>
      <c r="F73">
        <v>-15.2</v>
      </c>
      <c r="G73">
        <v>7.8081466257572105E-2</v>
      </c>
      <c r="H73">
        <v>1.65007133670687</v>
      </c>
      <c r="I73">
        <v>295.33166861932602</v>
      </c>
      <c r="J73">
        <v>4.0763518773019296E-3</v>
      </c>
      <c r="K73">
        <v>0.15340924263000399</v>
      </c>
      <c r="L73">
        <v>-0.15341164171695701</v>
      </c>
      <c r="M73">
        <v>0</v>
      </c>
      <c r="N73">
        <v>-1.6429243087768499</v>
      </c>
      <c r="O73">
        <v>-7.8081667423248194E-2</v>
      </c>
    </row>
    <row r="74" spans="2:15" x14ac:dyDescent="0.25">
      <c r="B74">
        <v>460</v>
      </c>
      <c r="C74">
        <v>37</v>
      </c>
      <c r="D74">
        <v>24.4</v>
      </c>
      <c r="E74">
        <v>1540</v>
      </c>
      <c r="F74">
        <v>-15.4</v>
      </c>
      <c r="G74">
        <v>8.1308051943778895E-2</v>
      </c>
      <c r="H74">
        <v>1.7146318928201401</v>
      </c>
      <c r="I74">
        <v>298.04688000759302</v>
      </c>
      <c r="J74">
        <v>4.1138292290270303E-3</v>
      </c>
      <c r="K74">
        <v>0.16069272160529999</v>
      </c>
      <c r="L74">
        <v>-0.16069349646568201</v>
      </c>
      <c r="M74">
        <v>0</v>
      </c>
      <c r="N74">
        <v>-1.7070667743682799</v>
      </c>
      <c r="O74">
        <v>-8.1301778554916299E-2</v>
      </c>
    </row>
    <row r="75" spans="2:15" x14ac:dyDescent="0.25">
      <c r="B75">
        <v>465</v>
      </c>
      <c r="C75">
        <v>37.5</v>
      </c>
      <c r="D75">
        <v>24.6</v>
      </c>
      <c r="E75">
        <v>1560</v>
      </c>
      <c r="F75">
        <v>-15.6</v>
      </c>
      <c r="G75">
        <v>8.5203014314174597E-2</v>
      </c>
      <c r="H75">
        <v>1.7858102233204001</v>
      </c>
      <c r="I75">
        <v>300.84815486688802</v>
      </c>
      <c r="J75">
        <v>4.1524940170347604E-3</v>
      </c>
      <c r="K75">
        <v>0.168473646044731</v>
      </c>
      <c r="L75">
        <v>-0.16847410798072801</v>
      </c>
      <c r="M75">
        <v>0</v>
      </c>
      <c r="N75">
        <v>-1.7778455018997099</v>
      </c>
      <c r="O75">
        <v>-8.5203118622302995E-2</v>
      </c>
    </row>
    <row r="76" spans="2:15" x14ac:dyDescent="0.25">
      <c r="B76">
        <v>470</v>
      </c>
      <c r="C76">
        <v>38</v>
      </c>
      <c r="D76">
        <v>24.8</v>
      </c>
      <c r="E76">
        <v>1580</v>
      </c>
      <c r="F76">
        <v>-15.8</v>
      </c>
      <c r="G76">
        <v>8.9063569903373704E-2</v>
      </c>
      <c r="H76">
        <v>1.8554004784609599</v>
      </c>
      <c r="I76">
        <v>303.61659619825798</v>
      </c>
      <c r="J76">
        <v>4.1907057166099496E-3</v>
      </c>
      <c r="K76">
        <v>0.17643550038337699</v>
      </c>
      <c r="L76">
        <v>-0.17643344402313199</v>
      </c>
      <c r="M76">
        <v>0</v>
      </c>
      <c r="N76">
        <v>-1.84697389602661</v>
      </c>
      <c r="O76">
        <v>-8.9063368737697601E-2</v>
      </c>
    </row>
    <row r="77" spans="2:15" x14ac:dyDescent="0.25">
      <c r="B77">
        <v>475</v>
      </c>
      <c r="C77">
        <v>38.5</v>
      </c>
      <c r="D77">
        <v>25</v>
      </c>
      <c r="E77">
        <v>1600</v>
      </c>
      <c r="F77">
        <v>-16</v>
      </c>
      <c r="G77">
        <v>9.2818342149257604E-2</v>
      </c>
      <c r="H77">
        <v>1.9317829282976799</v>
      </c>
      <c r="I77">
        <v>306.36990816544198</v>
      </c>
      <c r="J77">
        <v>4.2287087999284198E-3</v>
      </c>
      <c r="K77">
        <v>0.18492557108402199</v>
      </c>
      <c r="L77">
        <v>-0.184922575950622</v>
      </c>
      <c r="M77">
        <v>0</v>
      </c>
      <c r="N77">
        <v>-1.9229112863540601</v>
      </c>
      <c r="O77">
        <v>-9.2825606465339605E-2</v>
      </c>
    </row>
    <row r="78" spans="2:15" x14ac:dyDescent="0.25">
      <c r="B78">
        <v>480</v>
      </c>
      <c r="C78">
        <v>39</v>
      </c>
      <c r="D78">
        <v>25.2</v>
      </c>
      <c r="E78">
        <v>1620</v>
      </c>
      <c r="F78">
        <v>-16.2</v>
      </c>
      <c r="G78">
        <v>9.6655391156673404E-2</v>
      </c>
      <c r="H78">
        <v>2.0098431099971799</v>
      </c>
      <c r="I78">
        <v>308.00994247220399</v>
      </c>
      <c r="J78">
        <v>4.2513455264270297E-3</v>
      </c>
      <c r="K78">
        <v>0.19373835623264299</v>
      </c>
      <c r="L78">
        <v>-0.19373962283134399</v>
      </c>
      <c r="M78">
        <v>0</v>
      </c>
      <c r="N78">
        <v>-2.00048351287841</v>
      </c>
      <c r="O78">
        <v>-9.6644096076488495E-2</v>
      </c>
    </row>
    <row r="79" spans="2:15" x14ac:dyDescent="0.25">
      <c r="B79">
        <v>485</v>
      </c>
      <c r="C79">
        <v>39.5</v>
      </c>
      <c r="D79">
        <v>25.4</v>
      </c>
      <c r="E79">
        <v>1640</v>
      </c>
      <c r="F79">
        <v>-16.399999999999999</v>
      </c>
      <c r="G79">
        <v>0.10088882595300599</v>
      </c>
      <c r="H79">
        <v>2.09024830233448</v>
      </c>
      <c r="I79">
        <v>309.76088925182501</v>
      </c>
      <c r="J79">
        <v>4.2755128815770097E-3</v>
      </c>
      <c r="K79">
        <v>0.20297190546989399</v>
      </c>
      <c r="L79">
        <v>-0.20297186076640999</v>
      </c>
      <c r="M79">
        <v>0</v>
      </c>
      <c r="N79">
        <v>-2.08034920692443</v>
      </c>
      <c r="O79">
        <v>-0.100889019668102</v>
      </c>
    </row>
    <row r="80" spans="2:15" x14ac:dyDescent="0.25">
      <c r="B80">
        <v>490</v>
      </c>
      <c r="C80">
        <v>40</v>
      </c>
      <c r="D80">
        <v>25.6</v>
      </c>
      <c r="E80">
        <v>1660</v>
      </c>
      <c r="F80">
        <v>-16.600000000000001</v>
      </c>
      <c r="G80">
        <v>0.105360835790634</v>
      </c>
      <c r="H80">
        <v>2.1798835199675102</v>
      </c>
      <c r="I80">
        <v>311.627360909944</v>
      </c>
      <c r="J80">
        <v>4.3012751266360196E-3</v>
      </c>
      <c r="K80">
        <v>0.212986260652542</v>
      </c>
      <c r="L80">
        <v>-0.21298408508300701</v>
      </c>
      <c r="M80">
        <v>0</v>
      </c>
      <c r="N80">
        <v>-2.1694536209106401</v>
      </c>
      <c r="O80">
        <v>-0.10536035895347499</v>
      </c>
    </row>
    <row r="81" spans="2:15" x14ac:dyDescent="0.25">
      <c r="B81">
        <v>495</v>
      </c>
      <c r="C81">
        <v>40.5</v>
      </c>
      <c r="D81">
        <v>25.8</v>
      </c>
      <c r="E81">
        <v>1680</v>
      </c>
      <c r="F81">
        <v>-16.8</v>
      </c>
      <c r="G81">
        <v>0.109833247959613</v>
      </c>
      <c r="H81">
        <v>2.2724197701065201</v>
      </c>
      <c r="I81">
        <v>313.34440566396597</v>
      </c>
      <c r="J81">
        <v>4.3249754235148404E-3</v>
      </c>
      <c r="K81">
        <v>0.22366696596145599</v>
      </c>
      <c r="L81">
        <v>-0.223666176199913</v>
      </c>
      <c r="M81">
        <v>0</v>
      </c>
      <c r="N81">
        <v>-2.2613632678985498</v>
      </c>
      <c r="O81">
        <v>-0.109842024743556</v>
      </c>
    </row>
    <row r="82" spans="2:15" x14ac:dyDescent="0.25">
      <c r="B82">
        <v>500</v>
      </c>
      <c r="C82">
        <v>41</v>
      </c>
      <c r="D82">
        <v>26</v>
      </c>
      <c r="E82">
        <v>1700</v>
      </c>
      <c r="F82">
        <v>-17</v>
      </c>
      <c r="G82">
        <v>0.114736802875995</v>
      </c>
      <c r="H82">
        <v>2.3736666761838601</v>
      </c>
      <c r="I82">
        <v>314.78297955534703</v>
      </c>
      <c r="J82">
        <v>4.3448312208056398E-3</v>
      </c>
      <c r="K82">
        <v>0.23527070879936199</v>
      </c>
      <c r="L82">
        <v>-0.235271051526069</v>
      </c>
      <c r="M82">
        <v>0</v>
      </c>
      <c r="N82">
        <v>-2.3619542121887198</v>
      </c>
      <c r="O82">
        <v>-0.114736825227737</v>
      </c>
    </row>
    <row r="83" spans="2:15" x14ac:dyDescent="0.25">
      <c r="B83">
        <v>510</v>
      </c>
      <c r="C83">
        <v>42</v>
      </c>
      <c r="D83">
        <v>26.4</v>
      </c>
      <c r="E83">
        <v>1740</v>
      </c>
      <c r="F83">
        <v>-17.399999999999999</v>
      </c>
      <c r="G83">
        <v>0.12642359733581501</v>
      </c>
      <c r="H83">
        <v>2.59728160291681</v>
      </c>
      <c r="I83">
        <v>318.43000150297098</v>
      </c>
      <c r="J83">
        <v>4.3951696716248902E-3</v>
      </c>
      <c r="K83">
        <v>0.26122817397117598</v>
      </c>
      <c r="L83">
        <v>-0.26122814416885298</v>
      </c>
      <c r="M83">
        <v>0</v>
      </c>
      <c r="N83">
        <v>-2.5840859413146902</v>
      </c>
      <c r="O83">
        <v>-0.12642359733581501</v>
      </c>
    </row>
    <row r="84" spans="2:15" x14ac:dyDescent="0.25">
      <c r="B84">
        <v>515</v>
      </c>
      <c r="C84">
        <v>42.5</v>
      </c>
      <c r="D84">
        <v>26.6</v>
      </c>
      <c r="E84">
        <v>1760</v>
      </c>
      <c r="F84">
        <v>-17.600000000000001</v>
      </c>
      <c r="G84">
        <v>0.132554605603218</v>
      </c>
      <c r="H84">
        <v>2.7202406495336802</v>
      </c>
      <c r="I84">
        <v>320.31348384634202</v>
      </c>
      <c r="J84">
        <v>4.4211666099727102E-3</v>
      </c>
      <c r="K84">
        <v>0.27558025717735202</v>
      </c>
      <c r="L84">
        <v>-0.27558103203773499</v>
      </c>
      <c r="M84">
        <v>0</v>
      </c>
      <c r="N84">
        <v>-2.7062454223632799</v>
      </c>
      <c r="O84">
        <v>-0.13255466520786199</v>
      </c>
    </row>
    <row r="85" spans="2:15" x14ac:dyDescent="0.25">
      <c r="B85">
        <v>520</v>
      </c>
      <c r="C85">
        <v>43</v>
      </c>
      <c r="D85">
        <v>26.8</v>
      </c>
      <c r="E85">
        <v>1780</v>
      </c>
      <c r="F85">
        <v>-17.8</v>
      </c>
      <c r="G85">
        <v>0.13961547613143899</v>
      </c>
      <c r="H85">
        <v>2.8440617216499402</v>
      </c>
      <c r="I85">
        <v>322.29125906412901</v>
      </c>
      <c r="J85">
        <v>4.44846507161855E-3</v>
      </c>
      <c r="K85">
        <v>0.29039114713668801</v>
      </c>
      <c r="L85">
        <v>-0.290390074253082</v>
      </c>
      <c r="M85">
        <v>0</v>
      </c>
      <c r="N85">
        <v>-2.8291709423065101</v>
      </c>
      <c r="O85">
        <v>-0.13961151242256101</v>
      </c>
    </row>
    <row r="86" spans="2:15" x14ac:dyDescent="0.25">
      <c r="B86">
        <v>530</v>
      </c>
      <c r="C86">
        <v>44</v>
      </c>
      <c r="D86">
        <v>27.2</v>
      </c>
      <c r="E86">
        <v>1820</v>
      </c>
      <c r="F86">
        <v>-18.2</v>
      </c>
      <c r="G86">
        <v>0.15431101620197199</v>
      </c>
      <c r="H86">
        <v>3.1180295937384201</v>
      </c>
      <c r="I86">
        <v>325.86135293646299</v>
      </c>
      <c r="J86">
        <v>4.4977418147027397E-3</v>
      </c>
      <c r="K86">
        <v>0.32314693927764798</v>
      </c>
      <c r="L86">
        <v>-0.32314625382423401</v>
      </c>
      <c r="M86">
        <v>0</v>
      </c>
      <c r="N86">
        <v>-3.1012392044067298</v>
      </c>
      <c r="O86">
        <v>-0.154311537742614</v>
      </c>
    </row>
    <row r="87" spans="2:15" x14ac:dyDescent="0.25">
      <c r="B87">
        <v>535</v>
      </c>
      <c r="C87">
        <v>44.5</v>
      </c>
      <c r="D87">
        <v>27.4</v>
      </c>
      <c r="E87">
        <v>1840</v>
      </c>
      <c r="F87">
        <v>-18.399999999999999</v>
      </c>
      <c r="G87">
        <v>0.16207697987556399</v>
      </c>
      <c r="H87">
        <v>3.2583627547731502</v>
      </c>
      <c r="I87">
        <v>327.67100544478501</v>
      </c>
      <c r="J87">
        <v>4.5227194204926404E-3</v>
      </c>
      <c r="K87">
        <v>0.34030926227569502</v>
      </c>
      <c r="L87">
        <v>-0.34030884504318198</v>
      </c>
      <c r="M87">
        <v>0</v>
      </c>
      <c r="N87">
        <v>-3.2405128479003902</v>
      </c>
      <c r="O87">
        <v>-0.16208191215991899</v>
      </c>
    </row>
    <row r="88" spans="2:15" x14ac:dyDescent="0.25">
      <c r="B88">
        <v>540</v>
      </c>
      <c r="C88">
        <v>45</v>
      </c>
      <c r="D88">
        <v>27.6</v>
      </c>
      <c r="E88">
        <v>1860</v>
      </c>
      <c r="F88">
        <v>-18.600000000000001</v>
      </c>
      <c r="G88">
        <v>0.17057499289512601</v>
      </c>
      <c r="H88">
        <v>3.4089567666701401</v>
      </c>
      <c r="I88">
        <v>329.45897217417399</v>
      </c>
      <c r="J88">
        <v>4.5473985373973803E-3</v>
      </c>
      <c r="K88">
        <v>0.358521908521652</v>
      </c>
      <c r="L88">
        <v>-0.358521938323974</v>
      </c>
      <c r="M88">
        <v>0</v>
      </c>
      <c r="N88">
        <v>-3.3900513648986799</v>
      </c>
      <c r="O88">
        <v>-0.17057502269744801</v>
      </c>
    </row>
    <row r="89" spans="2:15" x14ac:dyDescent="0.25">
      <c r="B89">
        <v>545</v>
      </c>
      <c r="C89">
        <v>45.5</v>
      </c>
      <c r="D89">
        <v>27.8</v>
      </c>
      <c r="E89">
        <v>1880</v>
      </c>
      <c r="F89">
        <v>-18.8</v>
      </c>
      <c r="G89">
        <v>0.178954288363456</v>
      </c>
      <c r="H89">
        <v>3.5611734192376301</v>
      </c>
      <c r="I89">
        <v>331.143026256155</v>
      </c>
      <c r="J89">
        <v>4.5706429518759199E-3</v>
      </c>
      <c r="K89">
        <v>0.37718251347541798</v>
      </c>
      <c r="L89">
        <v>-0.37718275189399703</v>
      </c>
      <c r="M89">
        <v>0</v>
      </c>
      <c r="N89">
        <v>-3.54111123085021</v>
      </c>
      <c r="O89">
        <v>-0.178951695561409</v>
      </c>
    </row>
    <row r="90" spans="2:15" x14ac:dyDescent="0.25">
      <c r="B90">
        <v>550</v>
      </c>
      <c r="C90">
        <v>46</v>
      </c>
      <c r="D90">
        <v>28</v>
      </c>
      <c r="E90">
        <v>1900</v>
      </c>
      <c r="F90">
        <v>-19</v>
      </c>
      <c r="G90">
        <v>0.188258215785026</v>
      </c>
      <c r="H90">
        <v>3.7231521108511898</v>
      </c>
      <c r="I90">
        <v>332.27758468717298</v>
      </c>
      <c r="J90">
        <v>4.5863026753067901E-3</v>
      </c>
      <c r="K90">
        <v>0.39682805538177401</v>
      </c>
      <c r="L90">
        <v>-0.39682891964912398</v>
      </c>
      <c r="M90">
        <v>0</v>
      </c>
      <c r="N90">
        <v>-3.70194387435913</v>
      </c>
      <c r="O90">
        <v>-0.188257992267608</v>
      </c>
    </row>
    <row r="91" spans="2:15" x14ac:dyDescent="0.25">
      <c r="B91">
        <v>555</v>
      </c>
      <c r="C91">
        <v>46.5</v>
      </c>
      <c r="D91">
        <v>28.2</v>
      </c>
      <c r="E91">
        <v>1920</v>
      </c>
      <c r="F91">
        <v>-19.2</v>
      </c>
      <c r="G91">
        <v>0.197563230991363</v>
      </c>
      <c r="H91">
        <v>3.8847227781768101</v>
      </c>
      <c r="I91">
        <v>333.50309903961403</v>
      </c>
      <c r="J91">
        <v>4.6032178215682498E-3</v>
      </c>
      <c r="K91">
        <v>0.41680020093917802</v>
      </c>
      <c r="L91">
        <v>-0.41680189967155401</v>
      </c>
      <c r="M91">
        <v>0</v>
      </c>
      <c r="N91">
        <v>-3.8622658252715998</v>
      </c>
      <c r="O91">
        <v>-0.197567924857139</v>
      </c>
    </row>
    <row r="92" spans="2:15" x14ac:dyDescent="0.25">
      <c r="B92">
        <v>560</v>
      </c>
      <c r="C92">
        <v>47</v>
      </c>
      <c r="D92">
        <v>28.4</v>
      </c>
      <c r="E92">
        <v>1940</v>
      </c>
      <c r="F92">
        <v>-19.399999999999999</v>
      </c>
      <c r="G92">
        <v>0.20678550004959101</v>
      </c>
      <c r="H92">
        <v>4.0594538205020898</v>
      </c>
      <c r="I92">
        <v>334.694108534637</v>
      </c>
      <c r="J92">
        <v>4.6196575276553596E-3</v>
      </c>
      <c r="K92">
        <v>0.43810084462165799</v>
      </c>
      <c r="L92">
        <v>-0.43810290098190302</v>
      </c>
      <c r="M92">
        <v>0</v>
      </c>
      <c r="N92">
        <v>-4.03574419021606</v>
      </c>
      <c r="O92">
        <v>-0.20678558945655801</v>
      </c>
    </row>
    <row r="93" spans="2:15" x14ac:dyDescent="0.25">
      <c r="B93">
        <v>565</v>
      </c>
      <c r="C93">
        <v>47.5</v>
      </c>
      <c r="D93">
        <v>28.6</v>
      </c>
      <c r="E93">
        <v>1960</v>
      </c>
      <c r="F93">
        <v>-19.600000000000001</v>
      </c>
      <c r="G93">
        <v>0.216602057218551</v>
      </c>
      <c r="H93">
        <v>4.2369112984030002</v>
      </c>
      <c r="I93">
        <v>335.47997825534497</v>
      </c>
      <c r="J93">
        <v>4.6305041760206197E-3</v>
      </c>
      <c r="K93">
        <v>0.45992457866668701</v>
      </c>
      <c r="L93">
        <v>-0.45992463827133101</v>
      </c>
      <c r="M93">
        <v>0</v>
      </c>
      <c r="N93">
        <v>-4.2118744850158603</v>
      </c>
      <c r="O93">
        <v>-0.216601863503456</v>
      </c>
    </row>
    <row r="94" spans="2:15" x14ac:dyDescent="0.25">
      <c r="B94">
        <v>570</v>
      </c>
      <c r="C94">
        <v>48</v>
      </c>
      <c r="D94">
        <v>28.8</v>
      </c>
      <c r="E94">
        <v>1980</v>
      </c>
      <c r="F94">
        <v>-19.8</v>
      </c>
      <c r="G94">
        <v>0.22714951634406999</v>
      </c>
      <c r="H94">
        <v>4.4210774433580697</v>
      </c>
      <c r="I94">
        <v>336.552522353977</v>
      </c>
      <c r="J94">
        <v>4.64530801400542E-3</v>
      </c>
      <c r="K94">
        <v>0.48289471864700301</v>
      </c>
      <c r="L94">
        <v>-0.482893466949462</v>
      </c>
      <c r="M94">
        <v>0</v>
      </c>
      <c r="N94">
        <v>-4.3945899009704501</v>
      </c>
      <c r="O94">
        <v>-0.22715507447719499</v>
      </c>
    </row>
    <row r="95" spans="2:15" x14ac:dyDescent="0.25">
      <c r="B95">
        <v>575</v>
      </c>
      <c r="C95">
        <v>48.5</v>
      </c>
      <c r="D95">
        <v>29</v>
      </c>
      <c r="E95">
        <v>2000</v>
      </c>
      <c r="F95">
        <v>-20</v>
      </c>
      <c r="G95">
        <v>0.23788963258266399</v>
      </c>
      <c r="H95">
        <v>4.6296400121835797</v>
      </c>
      <c r="I95">
        <v>337.566291210494</v>
      </c>
      <c r="J95">
        <v>4.6593011356890202E-3</v>
      </c>
      <c r="K95">
        <v>0.50870960950851396</v>
      </c>
      <c r="L95">
        <v>-0.50870907306671098</v>
      </c>
      <c r="M95">
        <v>0</v>
      </c>
      <c r="N95">
        <v>-4.6016063690185502</v>
      </c>
      <c r="O95">
        <v>-0.237889990210533</v>
      </c>
    </row>
    <row r="96" spans="2:15" x14ac:dyDescent="0.25">
      <c r="B96">
        <v>580</v>
      </c>
      <c r="C96">
        <v>49</v>
      </c>
      <c r="D96">
        <v>29.2</v>
      </c>
      <c r="E96">
        <v>2020</v>
      </c>
      <c r="F96">
        <v>-20.2</v>
      </c>
      <c r="G96">
        <v>0.24978597462177199</v>
      </c>
      <c r="H96">
        <v>4.8544800549551903</v>
      </c>
      <c r="I96">
        <v>338.645596194647</v>
      </c>
      <c r="J96">
        <v>4.6741981059312803E-3</v>
      </c>
      <c r="K96">
        <v>0.53700977563857999</v>
      </c>
      <c r="L96">
        <v>-0.53700929880142201</v>
      </c>
      <c r="M96">
        <v>0</v>
      </c>
      <c r="N96">
        <v>-4.8246464729309002</v>
      </c>
      <c r="O96">
        <v>-0.24978929758071899</v>
      </c>
    </row>
    <row r="97" spans="2:15" x14ac:dyDescent="0.25">
      <c r="B97">
        <v>585</v>
      </c>
      <c r="C97">
        <v>49.5</v>
      </c>
      <c r="D97">
        <v>29.4</v>
      </c>
      <c r="E97">
        <v>2040</v>
      </c>
      <c r="F97">
        <v>-20.399999999999999</v>
      </c>
      <c r="G97">
        <v>0.26455491781234702</v>
      </c>
      <c r="H97">
        <v>5.1101950007494503</v>
      </c>
      <c r="I97">
        <v>339.82312684906998</v>
      </c>
      <c r="J97">
        <v>4.6904510818421797E-3</v>
      </c>
      <c r="K97">
        <v>0.56910204887390103</v>
      </c>
      <c r="L97">
        <v>-0.56910210847854603</v>
      </c>
      <c r="M97">
        <v>0</v>
      </c>
      <c r="N97">
        <v>-5.0784068107604901</v>
      </c>
      <c r="O97">
        <v>-0.26455488801002502</v>
      </c>
    </row>
    <row r="98" spans="2:15" x14ac:dyDescent="0.25">
      <c r="B98">
        <v>590</v>
      </c>
      <c r="C98">
        <v>50</v>
      </c>
      <c r="D98">
        <v>29.6</v>
      </c>
      <c r="E98">
        <v>2060</v>
      </c>
      <c r="F98">
        <v>-20.6</v>
      </c>
      <c r="G98">
        <v>0.28127467632293701</v>
      </c>
      <c r="H98">
        <v>5.3861481247071996</v>
      </c>
      <c r="I98">
        <v>341.094993571381</v>
      </c>
      <c r="J98">
        <v>4.7080060467123899E-3</v>
      </c>
      <c r="K98">
        <v>0.603992938995361</v>
      </c>
      <c r="L98">
        <v>-0.603992760181427</v>
      </c>
      <c r="M98">
        <v>0</v>
      </c>
      <c r="N98">
        <v>-5.3521318435668901</v>
      </c>
      <c r="O98">
        <v>-0.28127515316009499</v>
      </c>
    </row>
    <row r="99" spans="2:15" x14ac:dyDescent="0.25">
      <c r="B99">
        <v>595</v>
      </c>
      <c r="C99">
        <v>50.5</v>
      </c>
      <c r="D99">
        <v>29.8</v>
      </c>
      <c r="E99">
        <v>2080</v>
      </c>
      <c r="F99">
        <v>-20.8</v>
      </c>
      <c r="G99">
        <v>0.30022174119949302</v>
      </c>
      <c r="H99">
        <v>5.6966477708025796</v>
      </c>
      <c r="I99">
        <v>342.41378120111398</v>
      </c>
      <c r="J99">
        <v>4.7262087464332503E-3</v>
      </c>
      <c r="K99">
        <v>0.64297980070114102</v>
      </c>
      <c r="L99">
        <v>-0.64297997951507502</v>
      </c>
      <c r="M99">
        <v>0</v>
      </c>
      <c r="N99">
        <v>-5.6602449417114196</v>
      </c>
      <c r="O99">
        <v>-0.30022192001342701</v>
      </c>
    </row>
    <row r="100" spans="2:15" x14ac:dyDescent="0.25">
      <c r="B100">
        <v>600</v>
      </c>
      <c r="C100">
        <v>51</v>
      </c>
      <c r="D100">
        <v>30</v>
      </c>
      <c r="E100">
        <v>2100</v>
      </c>
      <c r="F100">
        <v>-21</v>
      </c>
      <c r="G100">
        <v>0.32244026660919101</v>
      </c>
      <c r="H100">
        <v>6.0332858266781297</v>
      </c>
      <c r="I100">
        <v>343.85628017551198</v>
      </c>
      <c r="J100">
        <v>4.7461190260946699E-3</v>
      </c>
      <c r="K100">
        <v>0.68528515100479104</v>
      </c>
      <c r="L100">
        <v>-0.68528521060943604</v>
      </c>
      <c r="M100">
        <v>0</v>
      </c>
      <c r="N100">
        <v>-5.9941926002502397</v>
      </c>
      <c r="O100">
        <v>-0.32244071364402699</v>
      </c>
    </row>
    <row r="101" spans="2:15" x14ac:dyDescent="0.25">
      <c r="B101">
        <v>605</v>
      </c>
      <c r="C101">
        <v>51.5</v>
      </c>
      <c r="D101">
        <v>30.2</v>
      </c>
      <c r="E101">
        <v>2120</v>
      </c>
      <c r="F101">
        <v>-21.2</v>
      </c>
      <c r="G101">
        <v>0.34554746747016901</v>
      </c>
      <c r="H101">
        <v>6.4122960893077403</v>
      </c>
      <c r="I101">
        <v>345.43061056712702</v>
      </c>
      <c r="J101">
        <v>4.7678486444055999E-3</v>
      </c>
      <c r="K101">
        <v>0.73247778415679898</v>
      </c>
      <c r="L101">
        <v>-0.732477247714996</v>
      </c>
      <c r="M101">
        <v>0</v>
      </c>
      <c r="N101">
        <v>-6.3703231811523402</v>
      </c>
      <c r="O101">
        <v>-0.345547646284103</v>
      </c>
    </row>
    <row r="102" spans="2:15" x14ac:dyDescent="0.25">
      <c r="B102">
        <v>610</v>
      </c>
      <c r="C102">
        <v>52</v>
      </c>
      <c r="D102">
        <v>30.4</v>
      </c>
      <c r="E102">
        <v>2140</v>
      </c>
      <c r="F102">
        <v>-21.4</v>
      </c>
      <c r="G102">
        <v>0.36996757984161299</v>
      </c>
      <c r="H102">
        <v>6.82739836636408</v>
      </c>
      <c r="I102">
        <v>347.103622630308</v>
      </c>
      <c r="J102">
        <v>4.7909412533044798E-3</v>
      </c>
      <c r="K102">
        <v>0.78390663862228305</v>
      </c>
      <c r="L102">
        <v>-0.78390645980834905</v>
      </c>
      <c r="M102">
        <v>0</v>
      </c>
      <c r="N102">
        <v>-6.7821931838989196</v>
      </c>
      <c r="O102">
        <v>-0.369957715272903</v>
      </c>
    </row>
    <row r="103" spans="2:15" x14ac:dyDescent="0.25">
      <c r="B103">
        <v>615</v>
      </c>
      <c r="C103">
        <v>52.5</v>
      </c>
      <c r="D103">
        <v>30.6</v>
      </c>
      <c r="E103">
        <v>2160</v>
      </c>
      <c r="F103">
        <v>-21.6</v>
      </c>
      <c r="G103">
        <v>0.39716526865959101</v>
      </c>
      <c r="H103">
        <v>7.3023473747273098</v>
      </c>
      <c r="I103">
        <v>348.79575896430799</v>
      </c>
      <c r="J103">
        <v>4.8142969608306798E-3</v>
      </c>
      <c r="K103">
        <v>0.84179592132568304</v>
      </c>
      <c r="L103">
        <v>-0.84179669618606501</v>
      </c>
      <c r="M103">
        <v>0</v>
      </c>
      <c r="N103">
        <v>-7.2536649703979403</v>
      </c>
      <c r="O103">
        <v>-0.39716869592666598</v>
      </c>
    </row>
    <row r="104" spans="2:15" x14ac:dyDescent="0.25">
      <c r="B104">
        <v>620</v>
      </c>
      <c r="C104">
        <v>53</v>
      </c>
      <c r="D104">
        <v>30.8</v>
      </c>
      <c r="E104">
        <v>2180</v>
      </c>
      <c r="F104">
        <v>-21.8</v>
      </c>
      <c r="G104">
        <v>0.425865918397903</v>
      </c>
      <c r="H104">
        <v>7.8311791828753501</v>
      </c>
      <c r="I104">
        <v>350.290729097888</v>
      </c>
      <c r="J104">
        <v>4.8349313437938603E-3</v>
      </c>
      <c r="K104">
        <v>0.90548306703567505</v>
      </c>
      <c r="L104">
        <v>-0.90547776222229004</v>
      </c>
      <c r="M104">
        <v>0</v>
      </c>
      <c r="N104">
        <v>-7.7785968780517498</v>
      </c>
      <c r="O104">
        <v>-0.42584711313247597</v>
      </c>
    </row>
    <row r="105" spans="2:15" x14ac:dyDescent="0.25">
      <c r="B105">
        <v>625</v>
      </c>
      <c r="C105">
        <v>53.5</v>
      </c>
      <c r="D105">
        <v>31</v>
      </c>
      <c r="E105">
        <v>2200</v>
      </c>
      <c r="F105">
        <v>-22</v>
      </c>
      <c r="G105">
        <v>0.45847007632255499</v>
      </c>
      <c r="H105">
        <v>8.4516733982704704</v>
      </c>
      <c r="I105">
        <v>352.02580060051503</v>
      </c>
      <c r="J105">
        <v>4.8588803038001E-3</v>
      </c>
      <c r="K105">
        <v>0.97807973623275701</v>
      </c>
      <c r="L105">
        <v>-0.978077173233032</v>
      </c>
      <c r="M105">
        <v>0</v>
      </c>
      <c r="N105">
        <v>-8.3948879241943306</v>
      </c>
      <c r="O105">
        <v>-0.45847505331039401</v>
      </c>
    </row>
    <row r="106" spans="2:15" x14ac:dyDescent="0.25">
      <c r="B106">
        <v>630</v>
      </c>
      <c r="C106">
        <v>54</v>
      </c>
      <c r="D106">
        <v>31.2</v>
      </c>
      <c r="E106">
        <v>2220</v>
      </c>
      <c r="F106">
        <v>-22.2</v>
      </c>
      <c r="G106">
        <v>0.49494305253028797</v>
      </c>
      <c r="H106">
        <v>9.1697064491848792</v>
      </c>
      <c r="I106">
        <v>353.86907997289899</v>
      </c>
      <c r="J106">
        <v>4.8843226395547303E-3</v>
      </c>
      <c r="K106">
        <v>1.0588194131851101</v>
      </c>
      <c r="L106">
        <v>-1.0588185787200901</v>
      </c>
      <c r="M106">
        <v>0</v>
      </c>
      <c r="N106">
        <v>-9.1083078384399396</v>
      </c>
      <c r="O106">
        <v>-0.49494281411170898</v>
      </c>
    </row>
    <row r="107" spans="2:15" x14ac:dyDescent="0.25">
      <c r="B107">
        <v>635</v>
      </c>
      <c r="C107">
        <v>54.5</v>
      </c>
      <c r="D107">
        <v>31.4</v>
      </c>
      <c r="E107">
        <v>2240</v>
      </c>
      <c r="F107">
        <v>-22.4</v>
      </c>
      <c r="G107">
        <v>0.53693878650665205</v>
      </c>
      <c r="H107">
        <v>10.021005667266</v>
      </c>
      <c r="I107">
        <v>356.17510318197202</v>
      </c>
      <c r="J107">
        <v>4.9161515198647898E-3</v>
      </c>
      <c r="K107">
        <v>1.1525642871856601</v>
      </c>
      <c r="L107">
        <v>-1.15256559848785</v>
      </c>
      <c r="M107">
        <v>0</v>
      </c>
      <c r="N107">
        <v>-9.9545040130615199</v>
      </c>
      <c r="O107">
        <v>-0.536940157413482</v>
      </c>
    </row>
    <row r="108" spans="2:15" x14ac:dyDescent="0.25">
      <c r="B108">
        <v>640</v>
      </c>
      <c r="C108">
        <v>55</v>
      </c>
      <c r="D108">
        <v>31.6</v>
      </c>
      <c r="E108">
        <v>2260</v>
      </c>
      <c r="F108">
        <v>-22.6</v>
      </c>
      <c r="G108">
        <v>0.58760231733322099</v>
      </c>
      <c r="H108">
        <v>11.008924298374801</v>
      </c>
      <c r="I108">
        <v>358.85836524980198</v>
      </c>
      <c r="J108">
        <v>4.9531874246895296E-3</v>
      </c>
      <c r="K108">
        <v>1.2584422826766899</v>
      </c>
      <c r="L108">
        <v>-1.2584372758865301</v>
      </c>
      <c r="M108">
        <v>0</v>
      </c>
      <c r="N108">
        <v>-10.9366903305053</v>
      </c>
      <c r="O108">
        <v>-0.58761918544769198</v>
      </c>
    </row>
    <row r="109" spans="2:15" x14ac:dyDescent="0.25">
      <c r="B109">
        <v>645</v>
      </c>
      <c r="C109">
        <v>55.5</v>
      </c>
      <c r="D109">
        <v>31.8</v>
      </c>
      <c r="E109">
        <v>2280</v>
      </c>
      <c r="F109">
        <v>-22.8</v>
      </c>
      <c r="G109">
        <v>0.64622187614440896</v>
      </c>
      <c r="H109">
        <v>12.194526085859</v>
      </c>
      <c r="I109">
        <v>361.05986652780098</v>
      </c>
      <c r="J109">
        <v>4.98357461765408E-3</v>
      </c>
      <c r="K109">
        <v>1.3813333511352499</v>
      </c>
      <c r="L109">
        <v>-1.38133215904235</v>
      </c>
      <c r="M109">
        <v>0</v>
      </c>
      <c r="N109">
        <v>-12.1160383224487</v>
      </c>
      <c r="O109">
        <v>-0.64622193574905396</v>
      </c>
    </row>
    <row r="110" spans="2:15" x14ac:dyDescent="0.25">
      <c r="B110">
        <v>650</v>
      </c>
      <c r="C110">
        <v>56</v>
      </c>
      <c r="D110">
        <v>32</v>
      </c>
      <c r="E110">
        <v>2300</v>
      </c>
      <c r="F110">
        <v>-23</v>
      </c>
      <c r="G110">
        <v>0.71439027786254805</v>
      </c>
      <c r="H110">
        <v>13.5690209481607</v>
      </c>
      <c r="I110">
        <v>363.48839511753101</v>
      </c>
      <c r="J110">
        <v>5.0170947797596403E-3</v>
      </c>
      <c r="K110">
        <v>1.51942706108093</v>
      </c>
      <c r="L110">
        <v>-1.51942145824432</v>
      </c>
      <c r="M110">
        <v>0</v>
      </c>
      <c r="N110">
        <v>-13.483600616455</v>
      </c>
      <c r="O110">
        <v>-0.714391529560089</v>
      </c>
    </row>
    <row r="111" spans="2:15" x14ac:dyDescent="0.25">
      <c r="B111">
        <v>655</v>
      </c>
      <c r="C111">
        <v>56.5</v>
      </c>
      <c r="D111">
        <v>32.200000000000003</v>
      </c>
      <c r="E111">
        <v>2320</v>
      </c>
      <c r="F111">
        <v>-23.2</v>
      </c>
      <c r="G111">
        <v>0.80484497547149603</v>
      </c>
      <c r="H111">
        <v>15.3512599595065</v>
      </c>
      <c r="I111">
        <v>366.46949457404901</v>
      </c>
      <c r="J111">
        <v>5.0582415424287302E-3</v>
      </c>
      <c r="K111">
        <v>1.689790725708</v>
      </c>
      <c r="L111">
        <v>-1.68978583812713</v>
      </c>
      <c r="M111">
        <v>0</v>
      </c>
      <c r="N111">
        <v>-15.2579746246337</v>
      </c>
      <c r="O111">
        <v>-0.80484765768051103</v>
      </c>
    </row>
    <row r="112" spans="2:15" x14ac:dyDescent="0.25">
      <c r="B112">
        <v>660</v>
      </c>
      <c r="C112">
        <v>57</v>
      </c>
      <c r="D112">
        <v>32.4</v>
      </c>
      <c r="E112">
        <v>2340</v>
      </c>
      <c r="F112">
        <v>-23.4</v>
      </c>
      <c r="G112">
        <v>0.92865443229675204</v>
      </c>
      <c r="H112">
        <v>17.7826007192314</v>
      </c>
      <c r="I112">
        <v>370.16043138252297</v>
      </c>
      <c r="J112">
        <v>5.1091862842440596E-3</v>
      </c>
      <c r="K112">
        <v>1.9068032503128001</v>
      </c>
      <c r="L112">
        <v>-1.9068157672882</v>
      </c>
      <c r="M112">
        <v>0</v>
      </c>
      <c r="N112">
        <v>-17.6799716949462</v>
      </c>
      <c r="O112">
        <v>-0.92864829301834095</v>
      </c>
    </row>
    <row r="113" spans="2:15" x14ac:dyDescent="0.25">
      <c r="B113">
        <v>665</v>
      </c>
      <c r="C113">
        <v>57.5</v>
      </c>
      <c r="D113">
        <v>32.6</v>
      </c>
      <c r="E113">
        <v>2360</v>
      </c>
      <c r="F113">
        <v>-23.6</v>
      </c>
      <c r="G113">
        <v>1.1482629776000901</v>
      </c>
      <c r="H113">
        <v>22.164546823082901</v>
      </c>
      <c r="I113">
        <v>375.33394000895203</v>
      </c>
      <c r="J113">
        <v>5.1805945113301199E-3</v>
      </c>
      <c r="K113">
        <v>2.2514946460723801</v>
      </c>
      <c r="L113">
        <v>-2.2515096664428702</v>
      </c>
      <c r="M113">
        <v>0</v>
      </c>
      <c r="N113">
        <v>-22.0498943328857</v>
      </c>
      <c r="O113">
        <v>-1.1482515335082999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Circular_Diaphragm_Straight_mod</vt:lpstr>
      <vt:lpstr>Material Data Input</vt:lpstr>
      <vt:lpstr>Parametric Load Data Input</vt:lpstr>
      <vt:lpstr>Output</vt:lpstr>
      <vt:lpstr>Shell</vt:lpstr>
      <vt:lpstr>Mean and Sds</vt:lpstr>
      <vt:lpstr>Shell_Hinge</vt:lpstr>
      <vt:lpstr>Sheet1</vt:lpstr>
      <vt:lpstr>Outcome_Ansys</vt:lpstr>
      <vt:lpstr>Final_Input_Fixed_straight_edge</vt:lpstr>
      <vt:lpstr>Circular_Diaphragm_Straight_Fix</vt:lpstr>
      <vt:lpstr>Output_Inversed_Y</vt:lpstr>
      <vt:lpstr>Output_Actual_Y</vt:lpstr>
      <vt:lpstr>Output_Y_Difference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ACER</cp:lastModifiedBy>
  <dcterms:created xsi:type="dcterms:W3CDTF">2015-06-05T18:17:20Z</dcterms:created>
  <dcterms:modified xsi:type="dcterms:W3CDTF">2022-08-21T12:52:13Z</dcterms:modified>
</cp:coreProperties>
</file>