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<sst xmlns="http://schemas.openxmlformats.org/spreadsheetml/2006/main" count="21" uniqueCount="20">
  <si>
    <t>pin</t>
  </si>
  <si>
    <t>pout</t>
  </si>
  <si>
    <t>Gain</t>
  </si>
  <si>
    <t>pin1</t>
  </si>
  <si>
    <t>pin2</t>
  </si>
  <si>
    <t>p199</t>
  </si>
  <si>
    <t>p200</t>
  </si>
  <si>
    <t>p201</t>
  </si>
  <si>
    <t>p202</t>
  </si>
  <si>
    <t>p1st</t>
  </si>
  <si>
    <t>p3rd</t>
  </si>
  <si>
    <t>Input Power (dBm)</t>
  </si>
  <si>
    <t>Fundamental Power (dBm)</t>
  </si>
  <si>
    <t>Third-Order Power (dBm)</t>
  </si>
  <si>
    <t xml:space="preserve"> Port 1 </t>
  </si>
  <si>
    <t>Port 2</t>
  </si>
  <si>
    <t>200 MHz</t>
  </si>
  <si>
    <t>201 MHz</t>
  </si>
  <si>
    <t xml:space="preserve"> 199 MHz </t>
  </si>
  <si>
    <t>202 MHz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</si>
</sst>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4DD0E1"/>
        <bgColor rgb="FF4DD0E1"/>
      </patternFill>
    </fill>
    <fill>
      <patternFill patternType="solid">
        <fgColor rgb="FF58D0E1"/>
        <bgColor rgb="FF58D0E1"/>
      </patternFill>
    </fill>
    <fill>
      <patternFill patternType="solid">
        <fgColor rgb="FFE0F7FA"/>
        <bgColor rgb="FFE0F7FA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horizontal="center" readingOrder="0"/>
    </xf>
    <xf borderId="0" fillId="3" fontId="3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Gain vs pin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Sheet1!$D$1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Sheet1!$A$2:$A$22</c:f>
            </c:strRef>
          </c:cat>
          <c:val>
            <c:numRef>
              <c:f>Sheet1!$D$2:$D$22</c:f>
              <c:numCache/>
            </c:numRef>
          </c:val>
          <c:smooth val="0"/>
        </c:ser>
        <c:axId val="1982858518"/>
        <c:axId val="948465668"/>
      </c:lineChart>
      <c:catAx>
        <c:axId val="19828585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pin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8465668"/>
      </c:catAx>
      <c:valAx>
        <c:axId val="9484656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Gain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828585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pin and pout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Sheet1!$A$2:$A$1000</c:f>
            </c:numRef>
          </c:xVal>
          <c:yVal>
            <c:numRef>
              <c:f>Sheet1!$C$2:$C$1000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728632"/>
        <c:axId val="569035463"/>
      </c:scatterChart>
      <c:valAx>
        <c:axId val="103072863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69035463"/>
      </c:valAx>
      <c:valAx>
        <c:axId val="5690354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07286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pin1 and p1st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Sheet2!$G$1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Sheet2!$A$2:$A$1000</c:f>
            </c:strRef>
          </c:cat>
          <c:val>
            <c:numRef>
              <c:f>Sheet2!$G$2:$G$1000</c:f>
              <c:numCache/>
            </c:numRef>
          </c:val>
          <c:smooth val="0"/>
        </c:ser>
        <c:ser>
          <c:idx val="1"/>
          <c:order val="1"/>
          <c:tx>
            <c:strRef>
              <c:f>Sheet2!$H$1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Sheet2!$A$2:$A$1000</c:f>
            </c:strRef>
          </c:cat>
          <c:val>
            <c:numRef>
              <c:f>Sheet2!$H$2:$H$1000</c:f>
              <c:numCache/>
            </c:numRef>
          </c:val>
          <c:smooth val="0"/>
        </c:ser>
        <c:axId val="993012218"/>
        <c:axId val="758061717"/>
      </c:lineChart>
      <c:catAx>
        <c:axId val="9930122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58061717"/>
      </c:catAx>
      <c:valAx>
        <c:axId val="7580617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930122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723900</xdr:colOff>
      <xdr:row>3</xdr:row>
      <xdr:rowOff>104775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41</xdr:row>
      <xdr:rowOff>28575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514350</xdr:colOff>
      <xdr:row>9</xdr:row>
      <xdr:rowOff>76200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</v>
      </c>
      <c r="D1" s="1" t="s">
        <v>2</v>
      </c>
    </row>
    <row r="2">
      <c r="A2" s="1">
        <v>-20.0</v>
      </c>
      <c r="B2" s="1">
        <v>-1.92</v>
      </c>
      <c r="C2" s="2">
        <f t="shared" ref="C2:C22" si="1">B2*-1</f>
        <v>1.92</v>
      </c>
      <c r="D2" s="2">
        <f t="shared" ref="D2:D22" si="2">-1*(B2-A2)</f>
        <v>-18.08</v>
      </c>
    </row>
    <row r="3">
      <c r="A3" s="1">
        <v>-19.0</v>
      </c>
      <c r="B3" s="1">
        <v>-2.85</v>
      </c>
      <c r="C3" s="2">
        <f t="shared" si="1"/>
        <v>2.85</v>
      </c>
      <c r="D3" s="2">
        <f t="shared" si="2"/>
        <v>-16.15</v>
      </c>
    </row>
    <row r="4">
      <c r="A4" s="1">
        <v>-18.0</v>
      </c>
      <c r="B4" s="1">
        <v>-3.88</v>
      </c>
      <c r="C4" s="2">
        <f t="shared" si="1"/>
        <v>3.88</v>
      </c>
      <c r="D4" s="2">
        <f t="shared" si="2"/>
        <v>-14.12</v>
      </c>
    </row>
    <row r="5">
      <c r="A5" s="1">
        <v>-17.0</v>
      </c>
      <c r="B5" s="1">
        <v>-4.82</v>
      </c>
      <c r="C5" s="2">
        <f t="shared" si="1"/>
        <v>4.82</v>
      </c>
      <c r="D5" s="2">
        <f t="shared" si="2"/>
        <v>-12.18</v>
      </c>
    </row>
    <row r="6">
      <c r="A6" s="1">
        <v>-16.0</v>
      </c>
      <c r="B6" s="1">
        <v>-5.84</v>
      </c>
      <c r="C6" s="2">
        <f t="shared" si="1"/>
        <v>5.84</v>
      </c>
      <c r="D6" s="2">
        <f t="shared" si="2"/>
        <v>-10.16</v>
      </c>
    </row>
    <row r="7">
      <c r="A7" s="1">
        <v>-15.0</v>
      </c>
      <c r="B7" s="1">
        <v>-6.82</v>
      </c>
      <c r="C7" s="2">
        <f t="shared" si="1"/>
        <v>6.82</v>
      </c>
      <c r="D7" s="2">
        <f t="shared" si="2"/>
        <v>-8.18</v>
      </c>
    </row>
    <row r="8">
      <c r="A8" s="1">
        <v>-14.0</v>
      </c>
      <c r="B8" s="1">
        <v>-7.83</v>
      </c>
      <c r="C8" s="2">
        <f t="shared" si="1"/>
        <v>7.83</v>
      </c>
      <c r="D8" s="2">
        <f t="shared" si="2"/>
        <v>-6.17</v>
      </c>
    </row>
    <row r="9">
      <c r="A9" s="1">
        <v>-13.0</v>
      </c>
      <c r="B9" s="1">
        <v>-8.71</v>
      </c>
      <c r="C9" s="2">
        <f t="shared" si="1"/>
        <v>8.71</v>
      </c>
      <c r="D9" s="2">
        <f t="shared" si="2"/>
        <v>-4.29</v>
      </c>
    </row>
    <row r="10">
      <c r="A10" s="1">
        <v>-12.0</v>
      </c>
      <c r="B10" s="1">
        <v>-9.67</v>
      </c>
      <c r="C10" s="2">
        <f t="shared" si="1"/>
        <v>9.67</v>
      </c>
      <c r="D10" s="2">
        <f t="shared" si="2"/>
        <v>-2.33</v>
      </c>
    </row>
    <row r="11">
      <c r="A11" s="1">
        <v>-11.0</v>
      </c>
      <c r="B11" s="1">
        <v>-10.77</v>
      </c>
      <c r="C11" s="2">
        <f t="shared" si="1"/>
        <v>10.77</v>
      </c>
      <c r="D11" s="2">
        <f t="shared" si="2"/>
        <v>-0.23</v>
      </c>
    </row>
    <row r="12">
      <c r="A12" s="1">
        <v>-10.0</v>
      </c>
      <c r="B12" s="1">
        <v>-11.72</v>
      </c>
      <c r="C12" s="2">
        <f t="shared" si="1"/>
        <v>11.72</v>
      </c>
      <c r="D12" s="2">
        <f t="shared" si="2"/>
        <v>1.72</v>
      </c>
    </row>
    <row r="13">
      <c r="A13" s="1">
        <v>-9.0</v>
      </c>
      <c r="B13" s="1">
        <v>-12.67</v>
      </c>
      <c r="C13" s="2">
        <f t="shared" si="1"/>
        <v>12.67</v>
      </c>
      <c r="D13" s="2">
        <f t="shared" si="2"/>
        <v>3.67</v>
      </c>
    </row>
    <row r="14">
      <c r="A14" s="1">
        <v>-8.0</v>
      </c>
      <c r="B14" s="1">
        <v>-13.63</v>
      </c>
      <c r="C14" s="2">
        <f t="shared" si="1"/>
        <v>13.63</v>
      </c>
      <c r="D14" s="2">
        <f t="shared" si="2"/>
        <v>5.63</v>
      </c>
    </row>
    <row r="15">
      <c r="A15" s="1">
        <v>-7.0</v>
      </c>
      <c r="B15" s="1">
        <v>-14.5</v>
      </c>
      <c r="C15" s="2">
        <f t="shared" si="1"/>
        <v>14.5</v>
      </c>
      <c r="D15" s="2">
        <f t="shared" si="2"/>
        <v>7.5</v>
      </c>
    </row>
    <row r="16">
      <c r="A16" s="1">
        <v>-6.0</v>
      </c>
      <c r="B16" s="1">
        <v>-15.29</v>
      </c>
      <c r="C16" s="2">
        <f t="shared" si="1"/>
        <v>15.29</v>
      </c>
      <c r="D16" s="2">
        <f t="shared" si="2"/>
        <v>9.29</v>
      </c>
    </row>
    <row r="17">
      <c r="A17" s="1">
        <v>-5.0</v>
      </c>
      <c r="B17" s="1">
        <v>-15.89</v>
      </c>
      <c r="C17" s="2">
        <f t="shared" si="1"/>
        <v>15.89</v>
      </c>
      <c r="D17" s="2">
        <f t="shared" si="2"/>
        <v>10.89</v>
      </c>
    </row>
    <row r="18">
      <c r="A18" s="1">
        <v>-4.0</v>
      </c>
      <c r="B18" s="1">
        <v>-16.26</v>
      </c>
      <c r="C18" s="2">
        <f t="shared" si="1"/>
        <v>16.26</v>
      </c>
      <c r="D18" s="2">
        <f t="shared" si="2"/>
        <v>12.26</v>
      </c>
    </row>
    <row r="19">
      <c r="A19" s="1">
        <v>-3.0</v>
      </c>
      <c r="B19" s="1">
        <v>-16.51</v>
      </c>
      <c r="C19" s="2">
        <f t="shared" si="1"/>
        <v>16.51</v>
      </c>
      <c r="D19" s="2">
        <f t="shared" si="2"/>
        <v>13.51</v>
      </c>
    </row>
    <row r="20">
      <c r="A20" s="1">
        <v>-2.0</v>
      </c>
      <c r="B20" s="1">
        <v>-16.71</v>
      </c>
      <c r="C20" s="2">
        <f t="shared" si="1"/>
        <v>16.71</v>
      </c>
      <c r="D20" s="2">
        <f t="shared" si="2"/>
        <v>14.71</v>
      </c>
    </row>
    <row r="21">
      <c r="A21" s="1">
        <v>-1.0</v>
      </c>
      <c r="B21" s="1">
        <v>-16.84</v>
      </c>
      <c r="C21" s="2">
        <f t="shared" si="1"/>
        <v>16.84</v>
      </c>
      <c r="D21" s="2">
        <f t="shared" si="2"/>
        <v>15.84</v>
      </c>
    </row>
    <row r="22">
      <c r="A22" s="1">
        <v>0.0</v>
      </c>
      <c r="B22" s="1">
        <v>-16.93</v>
      </c>
      <c r="C22" s="2">
        <f t="shared" si="1"/>
        <v>16.93</v>
      </c>
      <c r="D22" s="2">
        <f t="shared" si="2"/>
        <v>16.93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>
      <c r="A2" s="1">
        <v>-12.0</v>
      </c>
      <c r="B2" s="1">
        <v>-12.0</v>
      </c>
      <c r="C2" s="1">
        <v>-43.27</v>
      </c>
      <c r="D2" s="1">
        <v>7.8</v>
      </c>
      <c r="E2" s="1">
        <v>7.76</v>
      </c>
      <c r="F2" s="1">
        <v>-42.71</v>
      </c>
      <c r="G2" s="2">
        <f t="shared" ref="G2:G5" si="1">(F2+C2)/2</f>
        <v>-42.99</v>
      </c>
      <c r="H2" s="2">
        <f t="shared" ref="H2:H5" si="2">(D2+E2)/2</f>
        <v>7.78</v>
      </c>
      <c r="I2" s="2">
        <f t="shared" ref="I2:I5" si="3">G2-(B2- H2)/2</f>
        <v>-33.1</v>
      </c>
    </row>
    <row r="3">
      <c r="A3" s="1">
        <v>-11.0</v>
      </c>
      <c r="B3" s="1">
        <v>-11.0</v>
      </c>
      <c r="C3" s="1">
        <v>-37.62</v>
      </c>
      <c r="D3" s="1">
        <v>8.86</v>
      </c>
      <c r="E3" s="1">
        <v>8.75</v>
      </c>
      <c r="F3" s="1">
        <v>-37.25</v>
      </c>
      <c r="G3" s="2">
        <f t="shared" si="1"/>
        <v>-37.435</v>
      </c>
      <c r="H3" s="2">
        <f t="shared" si="2"/>
        <v>8.805</v>
      </c>
      <c r="I3" s="2">
        <f t="shared" si="3"/>
        <v>-27.5325</v>
      </c>
    </row>
    <row r="4">
      <c r="A4" s="1">
        <v>-10.0</v>
      </c>
      <c r="B4" s="1">
        <v>-10.0</v>
      </c>
      <c r="C4" s="1">
        <v>-32.39</v>
      </c>
      <c r="D4" s="1">
        <v>9.64</v>
      </c>
      <c r="E4" s="1">
        <v>9.68</v>
      </c>
      <c r="F4" s="1">
        <v>-32.07</v>
      </c>
      <c r="G4" s="2">
        <f t="shared" si="1"/>
        <v>-32.23</v>
      </c>
      <c r="H4" s="2">
        <f t="shared" si="2"/>
        <v>9.66</v>
      </c>
      <c r="I4" s="2">
        <f t="shared" si="3"/>
        <v>-22.4</v>
      </c>
    </row>
    <row r="5">
      <c r="A5" s="1">
        <v>-9.0</v>
      </c>
      <c r="B5" s="1">
        <v>-9.0</v>
      </c>
      <c r="C5" s="1">
        <v>-24.75</v>
      </c>
      <c r="D5" s="1">
        <v>10.58</v>
      </c>
      <c r="E5" s="1">
        <v>10.58</v>
      </c>
      <c r="F5" s="1">
        <v>-24.75</v>
      </c>
      <c r="G5" s="2">
        <f t="shared" si="1"/>
        <v>-24.75</v>
      </c>
      <c r="H5" s="2">
        <f t="shared" si="2"/>
        <v>10.58</v>
      </c>
      <c r="I5" s="2">
        <f t="shared" si="3"/>
        <v>-14.96</v>
      </c>
    </row>
    <row r="6">
      <c r="A6" s="3" t="s">
        <v>11</v>
      </c>
      <c r="C6" s="3" t="s">
        <v>12</v>
      </c>
      <c r="E6" s="3" t="s">
        <v>13</v>
      </c>
    </row>
    <row r="7">
      <c r="A7" s="4" t="s">
        <v>14</v>
      </c>
      <c r="B7" s="4" t="s">
        <v>15</v>
      </c>
      <c r="C7" s="4" t="s">
        <v>16</v>
      </c>
      <c r="D7" s="4" t="s">
        <v>17</v>
      </c>
      <c r="E7" s="4" t="s">
        <v>18</v>
      </c>
      <c r="F7" s="4" t="s">
        <v>19</v>
      </c>
    </row>
    <row r="8">
      <c r="A8" s="5">
        <v>-12.0</v>
      </c>
      <c r="B8" s="5">
        <v>-12.0</v>
      </c>
      <c r="C8" s="5">
        <v>7.8</v>
      </c>
      <c r="D8" s="5">
        <v>7.76</v>
      </c>
      <c r="E8" s="5">
        <v>-43.27</v>
      </c>
      <c r="F8" s="5">
        <v>-42.71</v>
      </c>
    </row>
    <row r="9">
      <c r="A9" s="6">
        <v>-11.0</v>
      </c>
      <c r="B9" s="6">
        <v>-11.0</v>
      </c>
      <c r="C9" s="6">
        <v>8.86</v>
      </c>
      <c r="D9" s="6">
        <v>8.75</v>
      </c>
      <c r="E9" s="6">
        <v>-37.62</v>
      </c>
      <c r="F9" s="6">
        <v>-37.25</v>
      </c>
    </row>
    <row r="10">
      <c r="A10" s="5">
        <v>-10.0</v>
      </c>
      <c r="B10" s="5">
        <v>-10.0</v>
      </c>
      <c r="C10" s="5">
        <v>9.64</v>
      </c>
      <c r="D10" s="5">
        <v>9.68</v>
      </c>
      <c r="E10" s="5">
        <v>-32.39</v>
      </c>
      <c r="F10" s="5">
        <v>-32.07</v>
      </c>
    </row>
    <row r="11">
      <c r="A11" s="6">
        <v>-9.0</v>
      </c>
      <c r="B11" s="6">
        <v>-9.0</v>
      </c>
      <c r="C11" s="6">
        <v>10.58</v>
      </c>
      <c r="D11" s="6">
        <v>10.58</v>
      </c>
      <c r="E11" s="6">
        <v>-24.75</v>
      </c>
      <c r="F11" s="6">
        <v>-24.75</v>
      </c>
    </row>
  </sheetData>
  <mergeCells count="3">
    <mergeCell ref="A6:B6"/>
    <mergeCell ref="C6:D6"/>
    <mergeCell ref="E6:F6"/>
  </mergeCells>
  <drawing r:id="rId1"/>
</worksheet>
</file>