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d46e9b044be461/Documents/PhD/SPA617M/"/>
    </mc:Choice>
  </mc:AlternateContent>
  <xr:revisionPtr revIDLastSave="45" documentId="8_{6DF71C27-05E8-4988-B7AA-D6771640D520}" xr6:coauthVersionLast="47" xr6:coauthVersionMax="47" xr10:uidLastSave="{DF1EEEDA-BE1E-4C56-A8E0-7B83156729FE}"/>
  <bookViews>
    <workbookView xWindow="-110" yWindow="-110" windowWidth="19420" windowHeight="10300" xr2:uid="{C79C0136-79D3-44DF-A5B8-C93DBE919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J4" i="1"/>
  <c r="J3" i="1"/>
  <c r="J2" i="1"/>
  <c r="I2" i="1"/>
  <c r="K7" i="1"/>
  <c r="K8" i="1"/>
  <c r="K2" i="1"/>
  <c r="I3" i="1"/>
  <c r="I7" i="1"/>
  <c r="I8" i="1"/>
  <c r="E3" i="1"/>
  <c r="E4" i="1"/>
  <c r="E5" i="1"/>
  <c r="E6" i="1"/>
  <c r="E7" i="1"/>
  <c r="E8" i="1"/>
  <c r="E2" i="1"/>
  <c r="H3" i="1"/>
  <c r="H4" i="1"/>
  <c r="I4" i="1" s="1"/>
  <c r="H5" i="1"/>
  <c r="I5" i="1" s="1"/>
  <c r="H6" i="1"/>
  <c r="H7" i="1"/>
  <c r="H8" i="1"/>
  <c r="H2" i="1"/>
  <c r="G3" i="1"/>
  <c r="G4" i="1"/>
  <c r="G5" i="1"/>
  <c r="G6" i="1"/>
  <c r="I6" i="1" s="1"/>
  <c r="G7" i="1"/>
  <c r="G8" i="1"/>
  <c r="G2" i="1"/>
  <c r="F2" i="1"/>
  <c r="F3" i="1"/>
  <c r="K3" i="1" s="1"/>
  <c r="F4" i="1"/>
  <c r="K4" i="1" s="1"/>
  <c r="F5" i="1"/>
  <c r="K5" i="1" s="1"/>
  <c r="F6" i="1"/>
  <c r="K6" i="1" s="1"/>
  <c r="F7" i="1"/>
  <c r="F8" i="1"/>
  <c r="E10" i="1" l="1"/>
  <c r="I10" i="1"/>
</calcChain>
</file>

<file path=xl/sharedStrings.xml><?xml version="1.0" encoding="utf-8"?>
<sst xmlns="http://schemas.openxmlformats.org/spreadsheetml/2006/main" count="18" uniqueCount="16">
  <si>
    <t>No</t>
  </si>
  <si>
    <t>N1</t>
  </si>
  <si>
    <t>N2</t>
  </si>
  <si>
    <t>Source</t>
  </si>
  <si>
    <t>Co57</t>
  </si>
  <si>
    <t>Ba133</t>
  </si>
  <si>
    <t>Co60</t>
  </si>
  <si>
    <t>R</t>
  </si>
  <si>
    <t>Na22</t>
  </si>
  <si>
    <t>Cs137</t>
  </si>
  <si>
    <t>Eo</t>
  </si>
  <si>
    <t>E1</t>
  </si>
  <si>
    <t>E2</t>
  </si>
  <si>
    <t>R1</t>
  </si>
  <si>
    <t>R2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</si>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</sst>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E4EB-FC6B-4373-9249-4D9B63F5934E}">
  <dimension ref="A1:K10"/>
  <sheetViews>
    <sheetView tabSelected="1" workbookViewId="0">
      <selection activeCell="K2" sqref="K2"/>
    </sheetView>
  </sheetViews>
  <sheetFormatPr defaultRowHeight="14.5" x14ac:dyDescent="0.35"/>
  <cols>
    <col min="1" max="1" width="8.08984375" customWidth="1"/>
    <col min="6" max="6" width="11.08984375" customWidth="1"/>
    <col min="7" max="7" width="9.7265625" customWidth="1"/>
    <col min="8" max="8" width="10" customWidth="1"/>
    <col min="9" max="9" width="10.54296875" customWidth="1"/>
    <col min="10" max="10" width="11.3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10</v>
      </c>
      <c r="G1" t="s">
        <v>11</v>
      </c>
      <c r="H1" t="s">
        <v>12</v>
      </c>
      <c r="I1" t="s">
        <v>14</v>
      </c>
      <c r="J1" t="s">
        <v>7</v>
      </c>
      <c r="K1" t="s">
        <v>15</v>
      </c>
    </row>
    <row r="2" spans="1:11" x14ac:dyDescent="0.35">
      <c r="A2">
        <v>68</v>
      </c>
      <c r="B2">
        <v>63</v>
      </c>
      <c r="C2">
        <v>74</v>
      </c>
      <c r="D2" t="s">
        <v>4</v>
      </c>
      <c r="E2">
        <f>(C2-B2)/A2*100</f>
        <v>16.176470588235293</v>
      </c>
      <c r="F2">
        <f>(1.869*A2+(-10.145))</f>
        <v>116.947</v>
      </c>
      <c r="G2">
        <f>(1.869*B2+(-10.145))</f>
        <v>107.602</v>
      </c>
      <c r="H2">
        <f>(1.869*C2+(-10.145))</f>
        <v>128.161</v>
      </c>
      <c r="I2">
        <f>(H2-G2)/F2*100</f>
        <v>17.579758352074016</v>
      </c>
      <c r="J2">
        <f>(H2-G2)/F2</f>
        <v>0.17579758352074015</v>
      </c>
      <c r="K2">
        <f>F2^(-1/2)</f>
        <v>9.2470979358286909E-2</v>
      </c>
    </row>
    <row r="3" spans="1:11" x14ac:dyDescent="0.35">
      <c r="A3">
        <v>197</v>
      </c>
      <c r="B3">
        <v>186</v>
      </c>
      <c r="C3">
        <v>209</v>
      </c>
      <c r="D3" t="s">
        <v>5</v>
      </c>
      <c r="E3">
        <f t="shared" ref="E3:E8" si="0">(C3-B3)/A3*100</f>
        <v>11.6751269035533</v>
      </c>
      <c r="F3">
        <f t="shared" ref="F3:F8" si="1">(1.869*A3+(-10.145))</f>
        <v>358.048</v>
      </c>
      <c r="G3">
        <f t="shared" ref="G3:G8" si="2">(1.869*B3+(-10.145))</f>
        <v>337.48900000000003</v>
      </c>
      <c r="H3">
        <f t="shared" ref="H3:H8" si="3">(1.869*C3+(-10.145))</f>
        <v>380.476</v>
      </c>
      <c r="I3">
        <f t="shared" ref="I3:I8" si="4">(H3-G3)/F3*100</f>
        <v>12.005932165519697</v>
      </c>
      <c r="J3">
        <f>(H3-G3)/F3</f>
        <v>0.12005932165519698</v>
      </c>
      <c r="K3">
        <f t="shared" ref="K3:K8" si="5">F3^(-1/2)</f>
        <v>5.2848099487565983E-2</v>
      </c>
    </row>
    <row r="4" spans="1:11" x14ac:dyDescent="0.35">
      <c r="A4">
        <v>631</v>
      </c>
      <c r="B4">
        <v>611</v>
      </c>
      <c r="C4">
        <v>652</v>
      </c>
      <c r="D4" t="s">
        <v>6</v>
      </c>
      <c r="E4">
        <f t="shared" si="0"/>
        <v>6.497622820919176</v>
      </c>
      <c r="F4">
        <f t="shared" si="1"/>
        <v>1169.194</v>
      </c>
      <c r="G4">
        <f t="shared" si="2"/>
        <v>1131.8140000000001</v>
      </c>
      <c r="H4">
        <f t="shared" si="3"/>
        <v>1208.443</v>
      </c>
      <c r="I4">
        <f t="shared" si="4"/>
        <v>6.5540021587520894</v>
      </c>
      <c r="J4">
        <f>(H4-G4)/F4</f>
        <v>6.5540021587520897E-2</v>
      </c>
      <c r="K4">
        <f t="shared" si="5"/>
        <v>2.924534244142455E-2</v>
      </c>
    </row>
    <row r="5" spans="1:11" x14ac:dyDescent="0.35">
      <c r="A5">
        <v>717</v>
      </c>
      <c r="B5">
        <v>694</v>
      </c>
      <c r="C5">
        <v>738</v>
      </c>
      <c r="D5" t="s">
        <v>6</v>
      </c>
      <c r="E5">
        <f t="shared" si="0"/>
        <v>6.1366806136680614</v>
      </c>
      <c r="F5">
        <f t="shared" si="1"/>
        <v>1329.9280000000001</v>
      </c>
      <c r="G5">
        <f t="shared" si="2"/>
        <v>1286.941</v>
      </c>
      <c r="H5">
        <f t="shared" si="3"/>
        <v>1369.1769999999999</v>
      </c>
      <c r="I5">
        <f t="shared" si="4"/>
        <v>6.1834926402030694</v>
      </c>
      <c r="J5">
        <f>(H5-G5)/F5</f>
        <v>6.1834926402030692E-2</v>
      </c>
      <c r="K5">
        <f t="shared" si="5"/>
        <v>2.7421167092478729E-2</v>
      </c>
    </row>
    <row r="6" spans="1:11" x14ac:dyDescent="0.35">
      <c r="A6">
        <v>284</v>
      </c>
      <c r="B6">
        <v>270</v>
      </c>
      <c r="C6">
        <v>297</v>
      </c>
      <c r="D6" t="s">
        <v>8</v>
      </c>
      <c r="E6">
        <f t="shared" si="0"/>
        <v>9.5070422535211261</v>
      </c>
      <c r="F6">
        <f t="shared" si="1"/>
        <v>520.65100000000007</v>
      </c>
      <c r="G6">
        <f t="shared" si="2"/>
        <v>494.48500000000001</v>
      </c>
      <c r="H6">
        <f t="shared" si="3"/>
        <v>544.94799999999998</v>
      </c>
      <c r="I6">
        <f t="shared" si="4"/>
        <v>9.6922890765599146</v>
      </c>
      <c r="J6">
        <f t="shared" ref="J6:J8" si="6">(H6-G6)/F6</f>
        <v>9.6922890765599137E-2</v>
      </c>
      <c r="K6">
        <f t="shared" si="5"/>
        <v>4.3825476483318894E-2</v>
      </c>
    </row>
    <row r="7" spans="1:11" x14ac:dyDescent="0.35">
      <c r="A7">
        <v>686</v>
      </c>
      <c r="B7">
        <v>664</v>
      </c>
      <c r="C7">
        <v>706</v>
      </c>
      <c r="D7" t="s">
        <v>8</v>
      </c>
      <c r="E7">
        <f t="shared" si="0"/>
        <v>6.1224489795918364</v>
      </c>
      <c r="F7">
        <f t="shared" si="1"/>
        <v>1271.989</v>
      </c>
      <c r="G7">
        <f t="shared" si="2"/>
        <v>1230.8710000000001</v>
      </c>
      <c r="H7">
        <f t="shared" si="3"/>
        <v>1309.3689999999999</v>
      </c>
      <c r="I7">
        <f t="shared" si="4"/>
        <v>6.1712797830798705</v>
      </c>
      <c r="J7">
        <f t="shared" si="6"/>
        <v>6.1712797830798707E-2</v>
      </c>
      <c r="K7">
        <f t="shared" si="5"/>
        <v>2.803872894150676E-2</v>
      </c>
    </row>
    <row r="8" spans="1:11" x14ac:dyDescent="0.35">
      <c r="A8">
        <v>354</v>
      </c>
      <c r="B8">
        <v>341</v>
      </c>
      <c r="C8">
        <v>368</v>
      </c>
      <c r="D8" t="s">
        <v>9</v>
      </c>
      <c r="E8">
        <f t="shared" si="0"/>
        <v>7.6271186440677967</v>
      </c>
      <c r="F8">
        <f t="shared" si="1"/>
        <v>651.48099999999999</v>
      </c>
      <c r="G8">
        <f t="shared" si="2"/>
        <v>627.18399999999997</v>
      </c>
      <c r="H8">
        <f t="shared" si="3"/>
        <v>677.64700000000005</v>
      </c>
      <c r="I8">
        <f t="shared" si="4"/>
        <v>7.7458897496627044</v>
      </c>
      <c r="J8">
        <f t="shared" si="6"/>
        <v>7.7458897496627044E-2</v>
      </c>
      <c r="K8">
        <f t="shared" si="5"/>
        <v>3.9178618934449717E-2</v>
      </c>
    </row>
    <row r="10" spans="1:11" x14ac:dyDescent="0.35">
      <c r="E10">
        <f>AVERAGE(E2+E3+E4+E6+E5+E7+E8)/7</f>
        <v>9.1060729719366567</v>
      </c>
      <c r="I10">
        <f>AVERAGE(I2+I3+I4+I5+I6+I7+I8)/7</f>
        <v>9.4189491322644816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Vilasanuo Agnes Kerhuo</dc:creator>
  <cp:lastModifiedBy>Vilasanuo Agnes Kerhuo</cp:lastModifiedBy>
  <dcterms:created xsi:type="dcterms:W3CDTF">2024-11-06T10:08:13Z</dcterms:created>
  <dcterms:modified xsi:type="dcterms:W3CDTF">2024-11-06T17:03:56Z</dcterms:modified>
</cp:coreProperties>
</file>