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19200" windowHeight="7230" activeTab="2"/>
  </bookViews>
  <sheets>
    <sheet name="JB366" sheetId="1" r:id="rId1"/>
    <sheet name="JB367" sheetId="2" r:id="rId2"/>
    <sheet name="JB368" sheetId="3" r:id="rId3"/>
    <sheet name="JB369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11" i="5" l="1"/>
  <c r="BF11" i="5"/>
  <c r="BE11" i="5"/>
  <c r="BD11" i="5"/>
  <c r="BB11" i="5"/>
  <c r="BA11" i="5"/>
  <c r="AZ11" i="5"/>
  <c r="AX11" i="5"/>
  <c r="BG14" i="3"/>
  <c r="BF14" i="3"/>
  <c r="BE14" i="3"/>
  <c r="BI14" i="3" s="1"/>
  <c r="BD14" i="3"/>
  <c r="BB14" i="3"/>
  <c r="BC14" i="3" s="1"/>
  <c r="BA14" i="3"/>
  <c r="AZ14" i="3"/>
  <c r="AX14" i="3"/>
  <c r="BG11" i="2"/>
  <c r="BF11" i="2"/>
  <c r="BE11" i="2"/>
  <c r="BI11" i="2" s="1"/>
  <c r="BD11" i="2"/>
  <c r="BH11" i="2" s="1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I13" i="3" s="1"/>
  <c r="BD13" i="3"/>
  <c r="BH13" i="3" s="1"/>
  <c r="BB13" i="3"/>
  <c r="BA13" i="3"/>
  <c r="AZ13" i="3"/>
  <c r="AX13" i="3"/>
  <c r="AX10" i="2"/>
  <c r="BG14" i="1"/>
  <c r="BF14" i="1"/>
  <c r="BE14" i="1"/>
  <c r="BI14" i="1" s="1"/>
  <c r="BD14" i="1"/>
  <c r="BH14" i="1" s="1"/>
  <c r="BB14" i="1"/>
  <c r="BC14" i="1" s="1"/>
  <c r="BA14" i="1"/>
  <c r="AZ14" i="1"/>
  <c r="AX14" i="1"/>
  <c r="BH9" i="5" l="1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H10" i="2" s="1"/>
  <c r="BB10" i="2"/>
  <c r="BA10" i="2"/>
  <c r="AZ10" i="2"/>
  <c r="BG13" i="1"/>
  <c r="BF13" i="1"/>
  <c r="BE13" i="1"/>
  <c r="BI13" i="1" s="1"/>
  <c r="BD13" i="1"/>
  <c r="BH13" i="1" s="1"/>
  <c r="BB13" i="1"/>
  <c r="BC13" i="1" s="1"/>
  <c r="BA13" i="1"/>
  <c r="AZ13" i="1"/>
  <c r="AX13" i="1"/>
  <c r="BG10" i="1"/>
  <c r="BF10" i="1"/>
  <c r="BE10" i="1"/>
  <c r="BI10" i="1" s="1"/>
  <c r="BD10" i="1"/>
  <c r="BH10" i="1" s="1"/>
  <c r="BB10" i="1"/>
  <c r="BA10" i="1"/>
  <c r="AZ10" i="1"/>
  <c r="AX10" i="1"/>
  <c r="BG8" i="5"/>
  <c r="BF8" i="5"/>
  <c r="BE8" i="5"/>
  <c r="BD8" i="5"/>
  <c r="BH8" i="5" s="1"/>
  <c r="BB8" i="5"/>
  <c r="BC8" i="5" s="1"/>
  <c r="BA8" i="5"/>
  <c r="AZ8" i="5"/>
  <c r="AX8" i="5"/>
  <c r="BG7" i="5"/>
  <c r="BF7" i="5"/>
  <c r="BE7" i="5"/>
  <c r="BD7" i="5"/>
  <c r="BH7" i="5" s="1"/>
  <c r="BB7" i="5"/>
  <c r="BA7" i="5"/>
  <c r="AZ7" i="5"/>
  <c r="AX7" i="5"/>
  <c r="BG6" i="5"/>
  <c r="BF6" i="5"/>
  <c r="BE6" i="5"/>
  <c r="BD6" i="5"/>
  <c r="BH6" i="5" s="1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I4" i="2" s="1"/>
  <c r="BD4" i="2"/>
  <c r="BB4" i="2"/>
  <c r="BA4" i="2"/>
  <c r="AZ4" i="2"/>
  <c r="AX4" i="2"/>
  <c r="BG3" i="2"/>
  <c r="BF3" i="2"/>
  <c r="BE3" i="2"/>
  <c r="BI3" i="2" s="1"/>
  <c r="BD3" i="2"/>
  <c r="BB3" i="2"/>
  <c r="BA3" i="2"/>
  <c r="AZ3" i="2"/>
  <c r="AX3" i="2"/>
  <c r="BG2" i="2"/>
  <c r="BF2" i="2"/>
  <c r="BE2" i="2"/>
  <c r="BI2" i="2" s="1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BH12" i="1" s="1"/>
  <c r="AZ12" i="1"/>
  <c r="BG11" i="1"/>
  <c r="BF11" i="1"/>
  <c r="BE11" i="1"/>
  <c r="BI11" i="1" s="1"/>
  <c r="BD11" i="1"/>
  <c r="AZ11" i="1"/>
  <c r="BG9" i="1"/>
  <c r="BF9" i="1"/>
  <c r="BE9" i="1"/>
  <c r="BD9" i="1"/>
  <c r="AZ9" i="1"/>
  <c r="BG8" i="1"/>
  <c r="BF8" i="1"/>
  <c r="BE8" i="1"/>
  <c r="BD8" i="1"/>
  <c r="AZ8" i="1"/>
  <c r="BC8" i="1" s="1"/>
  <c r="BG7" i="1"/>
  <c r="BF7" i="1"/>
  <c r="BE7" i="1"/>
  <c r="BD7" i="1"/>
  <c r="BH7" i="1" s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I3" i="1" s="1"/>
  <c r="BD3" i="1"/>
  <c r="BH3" i="1" s="1"/>
  <c r="AZ3" i="1"/>
  <c r="BM1" i="1"/>
  <c r="BL1" i="1"/>
  <c r="AZ2" i="1"/>
  <c r="BG2" i="1"/>
  <c r="BF2" i="1"/>
  <c r="BE2" i="1"/>
  <c r="BI2" i="1" s="1"/>
  <c r="BD2" i="1"/>
  <c r="BH2" i="1" s="1"/>
  <c r="BC4" i="5" l="1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<sst xmlns="http://schemas.openxmlformats.org/spreadsheetml/2006/main" count="419" uniqueCount="122">
  <si>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</si>
  <si>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</si>
  <si>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</si>
  <si>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</si>
  <si>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</si>
  <si>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</si>
  <si>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</si>
  <si>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</si>
  <si>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</si>
  <si>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</si>
  <si>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</si>
  <si>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</si>
  <si>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</si>
  <si>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</si>
  <si>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</si>
  <si>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</si>
  <si>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</si>
  <si>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</si>
  <si>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</si>
  <si>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</si>
  <si>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</si>
  <si>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</si>
  <si>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</si>
  <si>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</si>
  <si>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</si>
  <si>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</si>
  <si>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</si>
  <si>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</si>
  <si>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</si>
  <si>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</si>
  <si>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</si>
  <si>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</si>
  <si>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</si>
  <si>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</si>
  <si>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</si>
  <si>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</si>
  <si>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</si>
  <si>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</si>
  <si>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</si>
  <si>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</si>
  <si>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</si>
  <si>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</si>
  <si>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</si>
  <si>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</si>
  <si>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</si>
  <si>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</si>
  <si>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</si>
  <si>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</si>
  <si>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</si>
  <si>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</si>
  <si>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</si>
  <si>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</si>
  <si>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</si>
  <si>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</si>
  <si>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</si>
  <si>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</si>
  <si>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</si>
  <si>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</si>
  <si>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</si>
  <si>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</si>
  <si>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</si>
  <si>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</si>
  <si>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</si>
  <si>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</si>
  <si>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</si>
  <si>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</si>
  <si>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</si>
  <si>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</si>
  <si>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</si>
  <si>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</si>
  <si>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</si>
  <si>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</si>
  <si>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</si>
  <si>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</si>
  <si>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</si>
  <si>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</si>
  <si>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</si>
  <si>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</si>
  <si>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</si>
  <si>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</si>
  <si>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</si>
  <si>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</si>
  <si>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</si>
  <si>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</si>
  <si>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</si>
  <si>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</si>
  <si>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</si>
  <si>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</si>
  <si>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</si>
  <si>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</si>
  <si>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</si>
  <si>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</si>
  <si>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</si>
  <si>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</si>
  <si>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</si>
  <si>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</si>
  <si>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</si>
  <si>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</si>
  <si>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</si>
  <si>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</si>
  <si>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</si>
  <si>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</si>
  <si>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</si>
  <si>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</si>
  <si>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</si>
  <si>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</si>
  <si>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</si>
  <si>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</si>
  <si>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</si>
  <si>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</si>
  <si>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</si>
  <si>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</si>
  <si>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</si>
  <si>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</si>
  <si>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</si>
  <si>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Choice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</si>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</sst>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9" fontId="3" fillId="2" borderId="1" xfId="1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3" fillId="0" borderId="1" xfId="0" quotePrefix="1" applyFont="1" applyBorder="1" applyAlignment="1">
      <alignment wrapText="1"/>
    </xf>
    <xf numFmtId="0" fontId="3" fillId="0" borderId="1" xfId="0" quotePrefix="1" applyNumberFormat="1" applyFont="1" applyBorder="1" applyAlignment="1">
      <alignment wrapText="1"/>
    </xf>
    <xf numFmtId="9" fontId="4" fillId="2" borderId="1" xfId="1" quotePrefix="1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9" fontId="2" fillId="0" borderId="0" xfId="1" applyFont="1"/>
    <xf numFmtId="1" fontId="4" fillId="0" borderId="1" xfId="0" quotePrefix="1" applyNumberFormat="1" applyFont="1" applyBorder="1" applyAlignment="1">
      <alignment wrapText="1"/>
    </xf>
    <xf numFmtId="0" fontId="0" fillId="0" borderId="1" xfId="0" applyBorder="1"/>
    <xf numFmtId="0" fontId="2" fillId="0" borderId="0" xfId="0" quotePrefix="1" applyFont="1"/>
    <xf numFmtId="0" fontId="0" fillId="0" borderId="0" xfId="0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9" fontId="5" fillId="3" borderId="1" xfId="1" quotePrefix="1" applyFont="1" applyFill="1" applyBorder="1" applyAlignment="1">
      <alignment wrapText="1"/>
    </xf>
    <xf numFmtId="9" fontId="2" fillId="2" borderId="0" xfId="1" applyFont="1" applyFill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workbookViewId="0">
      <selection activeCell="A15" sqref="A15"/>
    </sheetView>
  </sheetViews>
  <sheetFormatPr defaultColWidth="8.625" defaultRowHeight="12.75" x14ac:dyDescent="0.2"/>
  <cols>
    <col min="1" max="1" width="28.5" style="1" customWidth="1"/>
    <col min="2" max="2" width="8.625" style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580</v>
      </c>
      <c r="BM1" s="10">
        <f>SUM($AO$2:$AO$1048576,$AQ$2:$AQ$1048576)</f>
        <v>642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1">
        <v>0.88157894736842102</v>
      </c>
      <c r="AH2" s="1" t="s">
        <v>39</v>
      </c>
      <c r="AI2" s="1">
        <v>0.8</v>
      </c>
      <c r="AJ2" s="1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14" si="0">SUMIF($B$2:$B$1048576,$B2,$AE$2:$AE$1048576)</f>
        <v>67</v>
      </c>
      <c r="BA2" s="12">
        <f t="shared" ref="BA2:BA14" si="1">SUMIF($B$2:$B$1048576,$B2,$AV$2:$AV$1048576)</f>
        <v>48</v>
      </c>
      <c r="BB2" s="12">
        <f t="shared" ref="BB2:BB14" si="2">SUMIF($B$2:$B$1048576,$B2,$AF$2:$AF$1048576)*60</f>
        <v>2207.4456</v>
      </c>
      <c r="BC2" s="12">
        <f>BB2/AZ2</f>
        <v>32.94694925373134</v>
      </c>
      <c r="BD2" s="12">
        <f t="shared" ref="BD2:BD14" si="3">SUMIF($B$2:$B$1048576,$B2,$AN$2:$AN$1048576)</f>
        <v>11</v>
      </c>
      <c r="BE2" s="12">
        <f t="shared" ref="BE2:BE14" si="4">SUMIF($B$2:$B$1048576,$B2,$AO$2:$AO$1048576)</f>
        <v>10</v>
      </c>
      <c r="BF2" s="12">
        <f t="shared" ref="BF2:BF14" si="5">SUMIF($B$2:$B$1048576,$B2,$AP$2:$AP$1048576)</f>
        <v>0</v>
      </c>
      <c r="BG2" s="12">
        <f t="shared" ref="BG2:BG14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1">
        <v>1</v>
      </c>
      <c r="AH3" s="1" t="s">
        <v>39</v>
      </c>
      <c r="AI3" s="1">
        <v>1</v>
      </c>
      <c r="AJ3" s="1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1" t="s">
        <v>39</v>
      </c>
      <c r="AS3" s="1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1">
        <v>0.840425531914894</v>
      </c>
      <c r="AH4" s="1" t="s">
        <v>39</v>
      </c>
      <c r="AI4" s="1">
        <v>0.9375</v>
      </c>
      <c r="AJ4" s="1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1" t="s">
        <v>39</v>
      </c>
      <c r="AS4" s="1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1">
        <v>0.86585365853658502</v>
      </c>
      <c r="AH5" s="1" t="s">
        <v>39</v>
      </c>
      <c r="AI5" s="1">
        <v>0.88235294117647101</v>
      </c>
      <c r="AJ5" s="1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1" t="s">
        <v>39</v>
      </c>
      <c r="AS5" s="1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1">
        <v>0.91228070175438603</v>
      </c>
      <c r="AH6" s="1" t="s">
        <v>39</v>
      </c>
      <c r="AI6" s="1">
        <v>0.95652173913043503</v>
      </c>
      <c r="AJ6" s="1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1" t="s">
        <v>39</v>
      </c>
      <c r="AS6" s="1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1">
        <v>0.90510948905109501</v>
      </c>
      <c r="AH7" s="1" t="s">
        <v>39</v>
      </c>
      <c r="AI7" s="1">
        <v>0.96226415094339601</v>
      </c>
      <c r="AJ7" s="1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1" t="s">
        <v>39</v>
      </c>
      <c r="AS7" s="1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1">
        <v>0.66666666666666696</v>
      </c>
      <c r="AH8" s="1" t="s">
        <v>39</v>
      </c>
      <c r="AI8" s="1">
        <v>1</v>
      </c>
      <c r="AJ8" s="1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1" t="s">
        <v>39</v>
      </c>
      <c r="AS8" s="1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1">
        <v>1</v>
      </c>
      <c r="AH9" s="1" t="s">
        <v>39</v>
      </c>
      <c r="AI9" s="1">
        <v>1</v>
      </c>
      <c r="AJ9" s="1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1" t="s">
        <v>39</v>
      </c>
      <c r="AS9" s="1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1">
        <v>0.88586956521739102</v>
      </c>
      <c r="AH10" s="1" t="s">
        <v>39</v>
      </c>
      <c r="AI10" s="1">
        <v>0.84146341463414598</v>
      </c>
      <c r="AJ10" s="1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1" t="s">
        <v>39</v>
      </c>
      <c r="AS10" s="1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1">
        <v>0.86574074074074103</v>
      </c>
      <c r="AH11" s="1" t="s">
        <v>39</v>
      </c>
      <c r="AI11" s="1">
        <v>0.80508474576271205</v>
      </c>
      <c r="AJ11" s="1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1" t="s">
        <v>39</v>
      </c>
      <c r="AS11" s="1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1">
        <v>0.91639871382636695</v>
      </c>
      <c r="AH12" s="1">
        <v>0.88888888888888895</v>
      </c>
      <c r="AI12" s="1">
        <v>0.92708333333333304</v>
      </c>
      <c r="AJ12" s="1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1">
        <v>0.63120567375886505</v>
      </c>
      <c r="AS12" s="1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1">
        <v>0.773722627737226</v>
      </c>
      <c r="AH13" s="1">
        <v>0.81203007518796999</v>
      </c>
      <c r="AI13" s="1">
        <v>0.90909090909090895</v>
      </c>
      <c r="AJ13" s="1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1">
        <v>0.29126213592233002</v>
      </c>
      <c r="AS13" s="1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1">
        <v>0.85572139303482597</v>
      </c>
      <c r="AH14" s="1">
        <v>0.91304347826086996</v>
      </c>
      <c r="AI14" s="1">
        <v>1</v>
      </c>
      <c r="AJ14" s="1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1">
        <v>0.34523809523809501</v>
      </c>
      <c r="AS14" s="1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opLeftCell="AH1" workbookViewId="0">
      <selection activeCell="AY11" sqref="AY11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43" width="8.625" style="1"/>
    <col min="44" max="44" width="8.625" style="8"/>
    <col min="45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5" t="s">
        <v>23</v>
      </c>
      <c r="AM1" s="4" t="s">
        <v>22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516</v>
      </c>
      <c r="BM1" s="10">
        <f>SUM($AO$2:$AO$1048576,$AQ$2:$AQ$1048576)</f>
        <v>486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1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11" si="1">SUMIF($B$2:$B$1048576,$B3,$AE$2:$AE$1048576)</f>
        <v>120</v>
      </c>
      <c r="BA3" s="12">
        <f t="shared" ref="BA3:BA11" si="2">SUMIF($B$2:$B$1048576,$B3,$AV$2:$AV$1048576)</f>
        <v>384</v>
      </c>
      <c r="BB3" s="12">
        <f t="shared" ref="BB3:BB11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11" si="5">SUMIF($B$2:$B$1048576,$B3,$AN$2:$AN$1048576)</f>
        <v>43</v>
      </c>
      <c r="BE3" s="12">
        <f t="shared" ref="BE3:BE11" si="6">SUMIF($B$2:$B$1048576,$B3,$AO$2:$AO$1048576)</f>
        <v>44</v>
      </c>
      <c r="BF3" s="12">
        <f t="shared" ref="BF3:BF11" si="7">SUMIF($B$2:$B$1048576,$B3,$AP$2:$AP$1048576)</f>
        <v>0</v>
      </c>
      <c r="BG3" s="12">
        <f t="shared" ref="BG3:BG11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1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1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1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1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1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1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115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1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115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119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1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115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"/>
  <sheetViews>
    <sheetView tabSelected="1" topLeftCell="AI1" workbookViewId="0">
      <selection activeCell="AM14" sqref="AM1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766</v>
      </c>
      <c r="BM1" s="10">
        <f>SUM($AO$2:$AO$1048576,$AQ$2:$AQ$1048576)</f>
        <v>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14" si="1">SUMIF($B$2:$B$1048576,$B3,$AE$2:$AE$1048576)</f>
        <v>76</v>
      </c>
      <c r="BA3" s="12">
        <f t="shared" ref="BA3:BA14" si="2">SUMIF($B$2:$B$1048576,$B3,$AV$2:$AV$1048576)</f>
        <v>80</v>
      </c>
      <c r="BB3" s="12">
        <f t="shared" ref="BB3:BB1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14" si="5">SUMIF($B$2:$B$1048576,$B3,$AN$2:$AN$1048576)</f>
        <v>18</v>
      </c>
      <c r="BE3" s="12">
        <f t="shared" ref="BE3:BE14" si="6">SUMIF($B$2:$B$1048576,$B3,$AO$2:$AO$1048576)</f>
        <v>8</v>
      </c>
      <c r="BF3" s="12">
        <f t="shared" ref="BF3:BF14" si="7">SUMIF($B$2:$B$1048576,$B3,$AP$2:$AP$1048576)</f>
        <v>18</v>
      </c>
      <c r="BG3" s="12">
        <f t="shared" ref="BG3:BG1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115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120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115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"/>
  <sheetViews>
    <sheetView topLeftCell="AL1" workbookViewId="0">
      <selection activeCell="AQ10" sqref="AQ1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0" style="1" hidden="1" customWidth="1"/>
    <col min="13" max="26" width="8.625" style="1"/>
    <col min="27" max="30" width="0" style="1" hidden="1" customWidth="1"/>
    <col min="31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118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800</v>
      </c>
      <c r="BM1" s="10">
        <f>SUM($AO$2:$AO$1048576,$AQ$2:$AQ$1048576)</f>
        <v>762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1">
        <v>0.28169014084506999</v>
      </c>
      <c r="AH2" s="1">
        <v>0.2</v>
      </c>
      <c r="AI2" s="1" t="s">
        <v>39</v>
      </c>
      <c r="AJ2" s="1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1">
        <v>0.54012345679012297</v>
      </c>
      <c r="AH3" s="1">
        <v>0.48618784530386699</v>
      </c>
      <c r="AI3" s="1">
        <v>0.82692307692307698</v>
      </c>
      <c r="AJ3" s="1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1">
        <v>0.48809523809523803</v>
      </c>
      <c r="AS3" s="1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11" si="1">SUMIF($B$2:$B$1048576,$B3,$AE$2:$AE$1048576)</f>
        <v>175</v>
      </c>
      <c r="BA3" s="12">
        <f t="shared" ref="BA3:BA11" si="2">SUMIF($B$2:$B$1048576,$B3,$AV$2:$AV$1048576)</f>
        <v>480</v>
      </c>
      <c r="BB3" s="12">
        <f t="shared" ref="BB3:BB11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11" si="5">SUMIF($B$2:$B$1048576,$B3,$AN$2:$AN$1048576)</f>
        <v>37</v>
      </c>
      <c r="BE3" s="12">
        <f t="shared" ref="BE3:BE11" si="6">SUMIF($B$2:$B$1048576,$B3,$AO$2:$AO$1048576)</f>
        <v>39</v>
      </c>
      <c r="BF3" s="12">
        <f t="shared" ref="BF3:BF11" si="7">SUMIF($B$2:$B$1048576,$B3,$AP$2:$AP$1048576)</f>
        <v>41</v>
      </c>
      <c r="BG3" s="12">
        <f t="shared" ref="BG3:BG11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1">
        <v>0.56801909307875897</v>
      </c>
      <c r="AH4" s="1">
        <v>0.57865168539325795</v>
      </c>
      <c r="AI4" s="1">
        <v>0.68027210884353695</v>
      </c>
      <c r="AJ4" s="1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1">
        <v>0.71428571428571397</v>
      </c>
      <c r="AS4" s="1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1">
        <v>0.33521657250470799</v>
      </c>
      <c r="AH5" s="1">
        <v>0.37719298245614002</v>
      </c>
      <c r="AI5" s="1">
        <v>0.36448598130841098</v>
      </c>
      <c r="AJ5" s="1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1">
        <v>0.407407407407407</v>
      </c>
      <c r="AS5" s="1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1">
        <v>0.61516853932584303</v>
      </c>
      <c r="AH6" s="1">
        <v>0.71052631578947401</v>
      </c>
      <c r="AI6" s="1">
        <v>0.60493827160493796</v>
      </c>
      <c r="AJ6" s="1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1">
        <v>0.43925233644859801</v>
      </c>
      <c r="AS6" s="1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1">
        <v>0.628070175438596</v>
      </c>
      <c r="AH7" s="1">
        <v>0.63503649635036497</v>
      </c>
      <c r="AI7" s="1">
        <v>0.66666666666666696</v>
      </c>
      <c r="AJ7" s="1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1">
        <v>0.42528735632183901</v>
      </c>
      <c r="AS7" s="1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1">
        <v>0.84674329501915702</v>
      </c>
      <c r="AH8" s="1">
        <v>0.81884057971014501</v>
      </c>
      <c r="AI8" s="1">
        <v>0.88679245283018904</v>
      </c>
      <c r="AJ8" s="1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1">
        <v>0.47826086956521702</v>
      </c>
      <c r="AS8" s="1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116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1">
        <v>0.875</v>
      </c>
      <c r="AH9" s="1">
        <v>0.875</v>
      </c>
      <c r="AI9" s="1">
        <v>1</v>
      </c>
      <c r="AJ9" s="1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7">
        <v>0.85714285714285698</v>
      </c>
      <c r="AS9" s="1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115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117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1">
        <v>0.715189873417722</v>
      </c>
      <c r="AH10" s="1">
        <v>0.68292682926829296</v>
      </c>
      <c r="AI10" s="1">
        <v>0.70588235294117696</v>
      </c>
      <c r="AJ10" s="1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7">
        <v>0.72727272727272696</v>
      </c>
      <c r="AS10" s="1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115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121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1">
        <v>0.81372549019607798</v>
      </c>
      <c r="AH11" s="1">
        <v>0.79310344827586199</v>
      </c>
      <c r="AI11" s="1">
        <v>0.76800000000000002</v>
      </c>
      <c r="AJ11" s="1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7">
        <v>0.64130434782608703</v>
      </c>
      <c r="AS11" s="1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115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JB366</vt:lpstr>
      <vt:lpstr>JB367</vt:lpstr>
      <vt:lpstr>JB368</vt:lpstr>
      <vt:lpstr>JB369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2020-10-26T14:08:19Z</dcterms:modified>
</cp:coreProperties>
</file>