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winabraham/Documents/UofT Data Analytics /HW files/"/>
    </mc:Choice>
  </mc:AlternateContent>
  <xr:revisionPtr revIDLastSave="0" documentId="13_ncr:1_{0C55747A-A6B6-C343-99C2-306A142FB689}" xr6:coauthVersionLast="45" xr6:coauthVersionMax="45" xr10:uidLastSave="{00000000-0000-0000-0000-000000000000}"/>
  <bookViews>
    <workbookView xWindow="0" yWindow="460" windowWidth="28800" windowHeight="16420" activeTab="2" xr2:uid="{00000000-000D-0000-FFFF-FFFF00000000}"/>
  </bookViews>
  <sheets>
    <sheet name="Category" sheetId="2" r:id="rId1"/>
    <sheet name="Sub-category" sheetId="3" r:id="rId2"/>
    <sheet name="Date created" sheetId="10" r:id="rId3"/>
    <sheet name="Data set" sheetId="1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2" l="1"/>
  <c r="H12" i="2"/>
  <c r="H11" i="2"/>
  <c r="H10" i="2"/>
  <c r="H9" i="2"/>
  <c r="H7" i="2"/>
  <c r="H6" i="2"/>
  <c r="H5" i="2"/>
  <c r="G13" i="2"/>
  <c r="G12" i="2"/>
  <c r="G11" i="2"/>
  <c r="G10" i="2"/>
  <c r="G9" i="2"/>
  <c r="G7" i="2"/>
  <c r="G6" i="2"/>
  <c r="G5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9" i="2"/>
  <c r="B18" i="2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<sst xmlns="http://schemas.openxmlformats.org/spreadsheetml/2006/main" count="33033" uniqueCount="8385">
  <si>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</si>
  <si>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</si>
  <si>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</si>
  <si>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</si>
  <si>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</si>
  <si>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</si>
  <si>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</si>
  <si>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</si>
  <si>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</si>
  <si>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</si>
  <si>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</si>
  <si>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</si>
  <si>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</si>
  <si>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</si>
  <si>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</si>
  <si>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</si>
  <si>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</si>
  <si>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</si>
  <si>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</si>
  <si>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</si>
  <si>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</si>
  <si>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</si>
  <si>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</si>
  <si>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</si>
  <si>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</si>
  <si>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</si>
  <si>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</si>
  <si>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</si>
  <si>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</si>
  <si>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</si>
  <si>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</si>
  <si>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</si>
  <si>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</si>
  <si>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</si>
  <si>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</si>
  <si>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</si>
  <si>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</si>
  <si>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</si>
  <si>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</si>
  <si>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</si>
  <si>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</si>
  <si>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</si>
  <si>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</si>
  <si>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</si>
  <si>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</si>
  <si>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</si>
  <si>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</si>
  <si>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</si>
  <si>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</si>
  <si>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</si>
  <si>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</si>
  <si>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</si>
  <si>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</si>
  <si>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</si>
  <si>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</si>
  <si>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</si>
  <si>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</si>
  <si>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</si>
  <si>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</si>
  <si>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</si>
  <si>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</si>
  <si>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</si>
  <si>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</si>
  <si>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</si>
  <si>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</si>
  <si>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</si>
  <si>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</si>
  <si>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</si>
  <si>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</si>
  <si>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</si>
  <si>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</si>
  <si>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</si>
  <si>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</si>
  <si>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</si>
  <si>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</si>
  <si>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</si>
  <si>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</si>
  <si>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</si>
  <si>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</si>
  <si>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</si>
  <si>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</si>
  <si>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</si>
  <si>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</si>
  <si>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</si>
  <si>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</si>
  <si>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</si>
  <si>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</si>
  <si>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</si>
  <si>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</si>
  <si>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</si>
  <si>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</si>
  <si>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</si>
  <si>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</si>
  <si>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</si>
  <si>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</si>
  <si>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</si>
  <si>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</si>
  <si>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</si>
  <si>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</si>
  <si>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</si>
  <si>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</si>
  <si>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</si>
  <si>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</si>
  <si>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</si>
  <si>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</si>
  <si>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</si>
  <si>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</si>
  <si>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</si>
  <si>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</si>
  <si>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</si>
  <si>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</si>
  <si>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</si>
  <si>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</si>
  <si>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</si>
  <si>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</si>
  <si>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</si>
  <si>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</si>
  <si>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</si>
  <si>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</si>
  <si>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</si>
  <si>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</si>
  <si>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</si>
  <si>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</si>
  <si>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</si>
  <si>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</si>
  <si>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</si>
  <si>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</si>
  <si>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</si>
  <si>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</si>
  <si>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</si>
  <si>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</si>
  <si>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</si>
  <si>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</si>
  <si>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</si>
  <si>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</si>
  <si>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</si>
  <si>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</si>
  <si>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</si>
  <si>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</si>
  <si>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</si>
  <si>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</si>
  <si>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</si>
  <si>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</si>
  <si>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</si>
  <si>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</si>
  <si>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</si>
  <si>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</si>
  <si>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</si>
  <si>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</si>
  <si>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</si>
  <si>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</si>
  <si>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</si>
  <si>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</si>
  <si>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</si>
  <si>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</si>
  <si>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</si>
  <si>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</si>
  <si>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</si>
  <si>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</si>
  <si>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</si>
  <si>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</si>
  <si>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</si>
  <si>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</si>
  <si>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</si>
  <si>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</si>
  <si>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</si>
  <si>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</si>
  <si>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</si>
  <si>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</si>
  <si>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</si>
  <si>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</si>
  <si>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</si>
  <si>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</si>
  <si>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</si>
  <si>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</si>
  <si>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</si>
  <si>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</si>
  <si>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</si>
  <si>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</si>
  <si>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</si>
  <si>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</si>
  <si>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</si>
  <si>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</si>
  <si>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</si>
  <si>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</si>
  <si>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</si>
  <si>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</si>
  <si>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</si>
  <si>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</si>
  <si>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</si>
  <si>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</si>
  <si>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</si>
  <si>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</si>
  <si>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</si>
  <si>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</si>
  <si>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</si>
  <si>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</si>
  <si>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</si>
  <si>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</si>
  <si>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</si>
  <si>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</si>
  <si>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</si>
  <si>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</si>
  <si>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</si>
  <si>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</si>
  <si>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</si>
  <si>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</si>
  <si>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</si>
  <si>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</si>
  <si>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</si>
  <si>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</si>
  <si>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</si>
  <si>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</si>
  <si>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</si>
  <si>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</si>
  <si>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</si>
  <si>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</si>
  <si>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</si>
  <si>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</si>
  <si>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</si>
  <si>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</si>
  <si>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</si>
  <si>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</si>
  <si>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</si>
  <si>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</si>
  <si>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</si>
  <si>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</si>
  <si>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</si>
  <si>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</si>
  <si>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</si>
  <si>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</si>
  <si>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</si>
  <si>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</si>
  <si>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</si>
  <si>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</si>
  <si>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</si>
  <si>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</si>
  <si>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</si>
  <si>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</si>
  <si>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</si>
  <si>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</si>
  <si>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</si>
  <si>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</si>
  <si>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</si>
  <si>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</si>
  <si>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</si>
  <si>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</si>
  <si>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</si>
  <si>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</si>
  <si>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</si>
  <si>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</si>
  <si>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</si>
  <si>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</si>
  <si>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</si>
  <si>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</si>
  <si>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</si>
  <si>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</si>
  <si>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</si>
  <si>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</si>
  <si>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</si>
  <si>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</si>
  <si>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</si>
  <si>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</si>
  <si>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</si>
  <si>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</si>
  <si>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</si>
  <si>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</si>
  <si>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</si>
  <si>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</si>
  <si>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</si>
  <si>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</si>
  <si>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</si>
  <si>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</si>
  <si>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</si>
  <si>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</si>
  <si>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</si>
  <si>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</si>
  <si>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</si>
  <si>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</si>
  <si>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</si>
  <si>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</si>
  <si>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</si>
  <si>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</si>
  <si>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</si>
  <si>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</si>
  <si>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</si>
  <si>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</si>
  <si>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</si>
  <si>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</si>
  <si>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</si>
  <si>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</si>
  <si>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</si>
  <si>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</si>
  <si>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</si>
  <si>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</si>
  <si>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</si>
  <si>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</si>
  <si>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</si>
  <si>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</si>
  <si>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</si>
  <si>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</si>
  <si>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</si>
  <si>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</si>
  <si>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</si>
  <si>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</si>
  <si>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</si>
  <si>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</si>
  <si>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</si>
  <si>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</si>
  <si>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</si>
  <si>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</si>
  <si>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</si>
  <si>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</si>
  <si>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</si>
  <si>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</si>
  <si>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</si>
  <si>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</si>
  <si>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</si>
  <si>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</si>
  <si>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</si>
  <si>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</si>
  <si>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</si>
  <si>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</si>
  <si>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</si>
  <si>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</si>
  <si>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</si>
  <si>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</si>
  <si>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</si>
  <si>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</si>
  <si>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</si>
  <si>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</si>
  <si>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</si>
  <si>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</si>
  <si>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</si>
  <si>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</si>
  <si>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</si>
  <si>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</si>
  <si>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</si>
  <si>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</si>
  <si>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</si>
  <si>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</si>
  <si>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</si>
  <si>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</si>
  <si>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</si>
  <si>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</si>
  <si>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</si>
  <si>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</si>
  <si>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</si>
  <si>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</si>
  <si>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</si>
  <si>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</si>
  <si>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</si>
  <si>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</si>
  <si>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</si>
  <si>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</si>
  <si>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</si>
  <si>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</si>
  <si>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</si>
  <si>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</si>
  <si>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</si>
  <si>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</si>
  <si>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</si>
  <si>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</si>
  <si>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</si>
  <si>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</si>
  <si>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</si>
  <si>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</si>
  <si>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</si>
  <si>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</si>
  <si>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</si>
  <si>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</si>
  <si>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</si>
  <si>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</si>
  <si>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</si>
  <si>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</si>
  <si>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</si>
  <si>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</si>
  <si>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</si>
  <si>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</si>
  <si>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</si>
  <si>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</si>
  <si>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</si>
  <si>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</si>
  <si>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</si>
  <si>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</si>
  <si>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</si>
  <si>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</si>
  <si>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</si>
  <si>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</si>
  <si>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</si>
  <si>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</si>
  <si>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</si>
  <si>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</si>
  <si>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</si>
  <si>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</si>
  <si>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</si>
  <si>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</si>
  <si>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</si>
  <si>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</si>
  <si>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</si>
  <si>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</si>
  <si>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</si>
  <si>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</si>
  <si>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</si>
  <si>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</si>
  <si>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</si>
  <si>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</si>
  <si>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</si>
  <si>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</si>
  <si>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</si>
  <si>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</si>
  <si>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</si>
  <si>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</si>
  <si>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</si>
  <si>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</si>
  <si>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</si>
  <si>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</si>
  <si>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</si>
  <si>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</si>
  <si>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</si>
  <si>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</si>
  <si>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</si>
  <si>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</si>
  <si>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</si>
  <si>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</si>
  <si>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</si>
  <si>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</si>
  <si>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</si>
  <si>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</si>
  <si>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</si>
  <si>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</si>
  <si>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</si>
  <si>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</si>
  <si>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</si>
  <si>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</si>
  <si>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</si>
  <si>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</si>
  <si>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</si>
  <si>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</si>
  <si>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</si>
  <si>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</si>
  <si>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</si>
  <si>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</si>
  <si>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</si>
  <si>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</si>
  <si>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</si>
  <si>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</si>
  <si>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</si>
  <si>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</si>
  <si>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</si>
  <si>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</si>
  <si>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</si>
  <si>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</si>
  <si>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</si>
  <si>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</si>
  <si>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</si>
  <si>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</si>
  <si>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</si>
  <si>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</si>
  <si>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</si>
  <si>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</si>
  <si>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</si>
  <si>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</si>
  <si>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</si>
  <si>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</si>
  <si>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</si>
  <si>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</si>
  <si>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</si>
  <si>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</si>
  <si>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</si>
  <si>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</si>
  <si>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</si>
  <si>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</si>
  <si>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</si>
  <si>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</si>
  <si>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</si>
  <si>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</si>
  <si>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</si>
  <si>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</si>
  <si>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</si>
  <si>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</si>
  <si>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</si>
  <si>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</si>
  <si>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</si>
  <si>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</si>
  <si>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</si>
  <si>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</si>
  <si>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</si>
  <si>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</si>
  <si>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</si>
  <si>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</si>
  <si>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</si>
  <si>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</si>
  <si>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</si>
  <si>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</si>
  <si>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</si>
  <si>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</si>
  <si>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</si>
  <si>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</si>
  <si>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</si>
  <si>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</si>
  <si>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</si>
  <si>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</si>
  <si>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</si>
  <si>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</si>
  <si>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</si>
  <si>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</si>
  <si>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</si>
  <si>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</si>
  <si>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</si>
  <si>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</si>
  <si>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</si>
  <si>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</si>
  <si>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</si>
  <si>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</si>
  <si>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</si>
  <si>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</si>
  <si>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</si>
  <si>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</si>
  <si>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</si>
  <si>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</si>
  <si>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</si>
  <si>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</si>
  <si>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</si>
  <si>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</si>
  <si>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</si>
  <si>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</si>
  <si>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</si>
  <si>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</si>
  <si>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</si>
  <si>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</si>
  <si>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</si>
  <si>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</si>
  <si>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</si>
  <si>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</si>
  <si>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</si>
  <si>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</si>
  <si>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</si>
  <si>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</si>
  <si>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</si>
  <si>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</si>
  <si>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</si>
  <si>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</si>
  <si>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</si>
  <si>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</si>
  <si>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</si>
  <si>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</si>
  <si>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</si>
  <si>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</si>
  <si>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</si>
  <si>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</si>
  <si>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</si>
  <si>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</si>
  <si>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</si>
  <si>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</si>
  <si>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</si>
  <si>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</si>
  <si>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</si>
  <si>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</si>
  <si>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</si>
  <si>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</si>
  <si>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</si>
  <si>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</si>
  <si>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</si>
  <si>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</si>
  <si>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</si>
  <si>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</si>
  <si>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</si>
  <si>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</si>
  <si>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</si>
  <si>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</si>
  <si>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</si>
  <si>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</si>
  <si>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</si>
  <si>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</si>
  <si>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</si>
  <si>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</si>
  <si>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</si>
  <si>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</si>
  <si>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</si>
  <si>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</si>
  <si>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</si>
  <si>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</si>
  <si>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</si>
  <si>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</si>
  <si>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</si>
  <si>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</si>
  <si>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</si>
  <si>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</si>
  <si>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</si>
  <si>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</si>
  <si>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</si>
  <si>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</si>
  <si>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</si>
  <si>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</si>
  <si>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</si>
  <si>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</si>
  <si>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</si>
  <si>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</si>
  <si>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</si>
  <si>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</si>
  <si>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</si>
  <si>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</si>
  <si>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</si>
  <si>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</si>
  <si>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</si>
  <si>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</si>
  <si>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</si>
  <si>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</si>
  <si>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</si>
  <si>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</si>
  <si>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</si>
  <si>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</si>
  <si>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</si>
  <si>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</si>
  <si>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</si>
  <si>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</si>
  <si>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</si>
  <si>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</si>
  <si>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</si>
  <si>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</si>
  <si>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</si>
  <si>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</si>
  <si>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</si>
  <si>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</si>
  <si>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</si>
  <si>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</si>
  <si>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</si>
  <si>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</si>
  <si>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</si>
  <si>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</si>
  <si>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</si>
  <si>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</si>
  <si>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</si>
  <si>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</si>
  <si>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</si>
  <si>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</si>
  <si>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</si>
  <si>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</si>
  <si>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</si>
  <si>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</si>
  <si>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</si>
  <si>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</si>
  <si>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</si>
  <si>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</si>
  <si>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</si>
  <si>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</si>
  <si>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</si>
  <si>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</si>
  <si>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</si>
  <si>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</si>
  <si>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</si>
  <si>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</si>
  <si>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</si>
  <si>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</si>
  <si>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</si>
  <si>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</si>
  <si>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</si>
  <si>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</si>
  <si>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</si>
  <si>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</si>
  <si>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</si>
  <si>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</si>
  <si>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</si>
  <si>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</si>
  <si>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</si>
  <si>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</si>
  <si>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</si>
  <si>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</si>
  <si>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</si>
  <si>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</si>
  <si>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</si>
  <si>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</si>
  <si>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</si>
  <si>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</si>
  <si>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</si>
  <si>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</si>
  <si>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</si>
  <si>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</si>
  <si>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</si>
  <si>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</si>
  <si>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</si>
  <si>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</si>
  <si>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</si>
  <si>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</si>
  <si>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</si>
  <si>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</si>
  <si>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</si>
  <si>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</si>
  <si>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</si>
  <si>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</si>
  <si>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</si>
  <si>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</si>
  <si>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</si>
  <si>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</si>
  <si>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</si>
  <si>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</si>
  <si>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</si>
  <si>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</si>
  <si>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</si>
  <si>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</si>
  <si>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</si>
  <si>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</si>
  <si>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</si>
  <si>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</si>
  <si>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</si>
  <si>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</si>
  <si>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</si>
  <si>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</si>
  <si>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</si>
  <si>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</si>
  <si>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</si>
  <si>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</si>
  <si>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</si>
  <si>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</si>
  <si>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</si>
  <si>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</si>
  <si>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</si>
  <si>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</si>
  <si>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</si>
  <si>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</si>
  <si>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</si>
  <si>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</si>
  <si>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</si>
  <si>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</si>
  <si>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</si>
  <si>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</si>
  <si>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</si>
  <si>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</si>
  <si>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</si>
  <si>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</si>
  <si>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</si>
  <si>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</si>
  <si>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</si>
  <si>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</si>
  <si>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</si>
  <si>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</si>
  <si>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</si>
  <si>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</si>
  <si>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</si>
  <si>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</si>
  <si>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</si>
  <si>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</si>
  <si>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</si>
  <si>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</si>
  <si>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</si>
  <si>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</si>
  <si>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</si>
  <si>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</si>
  <si>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</si>
  <si>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</si>
  <si>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</si>
  <si>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</si>
  <si>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</si>
  <si>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</si>
  <si>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</si>
  <si>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</si>
  <si>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</si>
  <si>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</si>
  <si>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</si>
  <si>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</si>
  <si>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</si>
  <si>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</si>
  <si>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</si>
  <si>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</si>
  <si>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</si>
  <si>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</si>
  <si>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</si>
  <si>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</si>
  <si>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</si>
  <si>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</si>
  <si>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</si>
  <si>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</si>
  <si>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</si>
  <si>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</si>
  <si>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</si>
  <si>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</si>
  <si>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</si>
  <si>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</si>
  <si>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</si>
  <si>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</si>
  <si>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</si>
  <si>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</si>
  <si>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</si>
  <si>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</si>
  <si>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</si>
  <si>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</si>
  <si>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</si>
  <si>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</si>
  <si>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</si>
  <si>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</si>
  <si>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</si>
  <si>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</si>
  <si>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</si>
  <si>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</si>
  <si>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</si>
  <si>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</si>
  <si>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</si>
  <si>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</si>
  <si>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</si>
  <si>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</si>
  <si>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</si>
  <si>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</si>
  <si>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</si>
  <si>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</si>
  <si>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</si>
  <si>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</si>
  <si>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</si>
  <si>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</si>
  <si>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</si>
  <si>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</si>
  <si>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</si>
  <si>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</si>
  <si>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</si>
  <si>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</si>
  <si>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</si>
  <si>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</si>
  <si>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</si>
  <si>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</si>
  <si>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</si>
  <si>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</si>
  <si>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</si>
  <si>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</si>
  <si>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</si>
  <si>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</si>
  <si>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</si>
  <si>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</si>
  <si>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</si>
  <si>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</si>
  <si>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</si>
  <si>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</si>
  <si>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</si>
  <si>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</si>
  <si>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</si>
  <si>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</si>
  <si>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</si>
  <si>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</si>
  <si>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</si>
  <si>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</si>
  <si>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</si>
  <si>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</si>
  <si>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</si>
  <si>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</si>
  <si>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</si>
  <si>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</si>
  <si>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</si>
  <si>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</si>
  <si>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</si>
  <si>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</si>
  <si>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</si>
  <si>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</si>
  <si>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</si>
  <si>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</si>
  <si>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</si>
  <si>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</si>
  <si>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</si>
  <si>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</si>
  <si>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</si>
  <si>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</si>
  <si>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</si>
  <si>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</si>
  <si>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</si>
  <si>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</si>
  <si>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</si>
  <si>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</si>
  <si>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</si>
  <si>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</si>
  <si>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</si>
  <si>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</si>
  <si>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</si>
  <si>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</si>
  <si>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</si>
  <si>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</si>
  <si>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</si>
  <si>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</si>
  <si>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</si>
  <si>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</si>
  <si>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</si>
  <si>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</si>
  <si>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</si>
  <si>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</si>
  <si>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</si>
  <si>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</si>
  <si>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</si>
  <si>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</si>
  <si>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</si>
  <si>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</si>
  <si>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</si>
  <si>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</si>
  <si>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</si>
  <si>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</si>
  <si>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</si>
  <si>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</si>
  <si>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</si>
  <si>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</si>
  <si>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</si>
  <si>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</si>
  <si>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</si>
  <si>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</si>
  <si>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</si>
  <si>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</si>
  <si>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</si>
  <si>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</si>
  <si>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</si>
  <si>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</si>
  <si>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</si>
  <si>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</si>
  <si>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</si>
  <si>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</si>
  <si>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</si>
  <si>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</si>
  <si>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</si>
  <si>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</si>
  <si>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</si>
  <si>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</si>
  <si>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</si>
  <si>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</si>
  <si>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</si>
  <si>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</si>
  <si>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</si>
  <si>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</si>
  <si>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</si>
  <si>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</si>
  <si>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</si>
  <si>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</si>
  <si>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</si>
  <si>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</si>
  <si>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</si>
  <si>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</si>
  <si>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</si>
  <si>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</si>
  <si>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</si>
  <si>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</si>
  <si>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</si>
  <si>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</si>
  <si>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</si>
  <si>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</si>
  <si>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</si>
  <si>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</si>
  <si>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</si>
  <si>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</si>
  <si>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</si>
  <si>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</si>
  <si>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</si>
  <si>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</si>
  <si>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</si>
  <si>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</si>
  <si>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</si>
  <si>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</si>
  <si>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</si>
  <si>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</si>
  <si>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</si>
  <si>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</si>
  <si>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</si>
  <si>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</si>
  <si>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</si>
  <si>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</si>
  <si>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</si>
  <si>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</si>
  <si>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</si>
  <si>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</si>
  <si>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</si>
  <si>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</si>
  <si>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</si>
  <si>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</si>
  <si>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</si>
  <si>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</si>
  <si>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</si>
  <si>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</si>
  <si>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</si>
  <si>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</si>
  <si>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</si>
  <si>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</si>
  <si>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</si>
  <si>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</si>
  <si>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</si>
  <si>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</si>
  <si>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</si>
  <si>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</si>
  <si>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</si>
  <si>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</si>
  <si>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</si>
  <si>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</si>
  <si>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</si>
  <si>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</si>
  <si>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</si>
  <si>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</si>
  <si>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</si>
  <si>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</si>
  <si>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</si>
  <si>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</si>
  <si>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</si>
  <si>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</si>
  <si>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</si>
  <si>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</si>
  <si>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</si>
  <si>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</si>
  <si>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</si>
  <si>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</si>
  <si>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</si>
  <si>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</si>
  <si>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</si>
  <si>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</si>
  <si>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</si>
  <si>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</si>
  <si>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</si>
  <si>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</si>
  <si>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</si>
  <si>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</si>
  <si>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</si>
  <si>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</si>
  <si>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</si>
  <si>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</si>
  <si>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</si>
  <si>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</si>
  <si>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</si>
  <si>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</si>
  <si>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</si>
  <si>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</si>
  <si>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</si>
  <si>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</si>
  <si>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</si>
  <si>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</si>
  <si>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</si>
  <si>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</si>
  <si>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</si>
  <si>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</si>
  <si>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</si>
  <si>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</si>
  <si>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</si>
  <si>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</si>
  <si>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</si>
  <si>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</si>
  <si>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</si>
  <si>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</si>
  <si>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</si>
  <si>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</si>
  <si>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</si>
  <si>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</si>
  <si>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</si>
  <si>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</si>
  <si>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</si>
  <si>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</si>
  <si>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</si>
  <si>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</si>
  <si>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</si>
  <si>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</si>
  <si>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</si>
  <si>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</si>
  <si>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</si>
  <si>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</si>
  <si>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</si>
  <si>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</si>
  <si>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</si>
  <si>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</si>
  <si>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</si>
  <si>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</si>
  <si>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</si>
  <si>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</si>
  <si>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</si>
  <si>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</si>
  <si>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</si>
  <si>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</si>
  <si>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</si>
  <si>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</si>
  <si>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</si>
  <si>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</si>
  <si>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</si>
  <si>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</si>
  <si>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</si>
  <si>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</si>
  <si>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</si>
  <si>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</si>
  <si>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</si>
  <si>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</si>
  <si>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</si>
  <si>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</si>
  <si>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</si>
  <si>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</si>
  <si>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</si>
  <si>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</si>
  <si>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</si>
  <si>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</si>
  <si>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</si>
  <si>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</si>
  <si>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</si>
  <si>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</si>
  <si>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</si>
  <si>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</si>
  <si>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</si>
  <si>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</si>
  <si>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</si>
  <si>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</si>
  <si>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</si>
  <si>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</si>
  <si>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</si>
  <si>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</si>
  <si>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</si>
  <si>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</si>
  <si>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</si>
  <si>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</si>
  <si>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</si>
  <si>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</si>
  <si>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</si>
  <si>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</si>
  <si>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</si>
  <si>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</si>
  <si>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</si>
  <si>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</si>
  <si>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</si>
  <si>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</si>
  <si>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</si>
  <si>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</si>
  <si>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</si>
  <si>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</si>
  <si>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</si>
  <si>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</si>
  <si>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</si>
  <si>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</si>
  <si>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</si>
  <si>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</si>
  <si>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</si>
  <si>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</si>
  <si>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</si>
  <si>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</si>
  <si>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</si>
  <si>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</si>
  <si>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</si>
  <si>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</si>
  <si>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</si>
  <si>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</si>
  <si>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</si>
  <si>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</si>
  <si>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</si>
  <si>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</si>
  <si>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</si>
  <si>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</si>
  <si>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</si>
  <si>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</si>
  <si>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</si>
  <si>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</si>
  <si>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</si>
  <si>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</si>
  <si>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</si>
  <si>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</si>
  <si>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</si>
  <si>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</si>
  <si>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</si>
  <si>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</si>
  <si>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</si>
  <si>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</si>
  <si>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</si>
  <si>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</si>
  <si>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</si>
  <si>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</si>
  <si>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</si>
  <si>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</si>
  <si>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</si>
  <si>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</si>
  <si>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</si>
  <si>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</si>
  <si>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</si>
  <si>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</si>
  <si>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</si>
  <si>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</si>
  <si>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</si>
  <si>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</si>
  <si>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</si>
  <si>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</si>
  <si>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</si>
  <si>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</si>
  <si>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</si>
  <si>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</si>
  <si>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</si>
  <si>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</si>
  <si>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</si>
  <si>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</si>
  <si>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</si>
  <si>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</si>
  <si>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</si>
  <si>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</si>
  <si>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</si>
  <si>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</si>
  <si>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</si>
  <si>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</si>
  <si>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</si>
  <si>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</si>
  <si>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</si>
  <si>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</si>
  <si>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</si>
  <si>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</si>
  <si>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</si>
  <si>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</si>
  <si>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</si>
  <si>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</si>
  <si>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</si>
  <si>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</si>
  <si>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</si>
  <si>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</si>
  <si>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</si>
  <si>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</si>
  <si>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</si>
  <si>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</si>
  <si>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</si>
  <si>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</si>
  <si>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</si>
  <si>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</si>
  <si>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</si>
  <si>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</si>
  <si>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</si>
  <si>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</si>
  <si>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</si>
  <si>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</si>
  <si>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</si>
  <si>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</si>
  <si>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</si>
  <si>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</si>
  <si>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</si>
  <si>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</si>
  <si>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</si>
  <si>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</si>
  <si>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</si>
  <si>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</si>
  <si>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</si>
  <si>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</si>
  <si>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</si>
  <si>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</si>
  <si>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</si>
  <si>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</si>
  <si>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</si>
  <si>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</si>
  <si>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</si>
  <si>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</si>
  <si>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</si>
  <si>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</si>
  <si>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</si>
  <si>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</si>
  <si>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</si>
  <si>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</si>
  <si>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</si>
  <si>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</si>
  <si>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</si>
  <si>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</si>
  <si>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</si>
  <si>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</si>
  <si>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</si>
  <si>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</si>
  <si>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</si>
  <si>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</si>
  <si>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</si>
  <si>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</si>
  <si>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</si>
  <si>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</si>
  <si>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</si>
  <si>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</si>
  <si>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</si>
  <si>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</si>
  <si>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</si>
  <si>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</si>
  <si>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</si>
  <si>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</si>
  <si>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</si>
  <si>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</si>
  <si>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</si>
  <si>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</si>
  <si>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</si>
  <si>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</si>
  <si>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</si>
  <si>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</si>
  <si>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</si>
  <si>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</si>
  <si>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</si>
  <si>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</si>
  <si>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</si>
  <si>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</si>
  <si>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</si>
  <si>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</si>
  <si>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</si>
  <si>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</si>
  <si>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</si>
  <si>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</si>
  <si>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</si>
  <si>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</si>
  <si>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</si>
  <si>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</si>
  <si>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</si>
  <si>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</si>
  <si>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</si>
  <si>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</si>
  <si>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</si>
  <si>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</si>
  <si>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</si>
  <si>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</si>
  <si>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</si>
  <si>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</si>
  <si>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</si>
  <si>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</si>
  <si>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</si>
  <si>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</si>
  <si>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</si>
  <si>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</si>
  <si>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</si>
  <si>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</si>
  <si>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</si>
  <si>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</si>
  <si>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</si>
  <si>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</si>
  <si>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</si>
  <si>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</si>
  <si>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</si>
  <si>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</si>
  <si>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</si>
  <si>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</si>
  <si>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</si>
  <si>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</si>
  <si>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</si>
  <si>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</si>
  <si>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</si>
  <si>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</si>
  <si>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</si>
  <si>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</si>
  <si>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</si>
  <si>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</si>
  <si>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</si>
  <si>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</si>
  <si>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</si>
  <si>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</si>
  <si>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</si>
  <si>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</si>
  <si>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</si>
  <si>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</si>
  <si>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</si>
  <si>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</si>
  <si>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</si>
  <si>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</si>
  <si>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</si>
  <si>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</si>
  <si>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</si>
  <si>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</si>
  <si>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</si>
  <si>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</si>
  <si>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</si>
  <si>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</si>
  <si>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</si>
  <si>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</si>
  <si>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</si>
  <si>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</si>
  <si>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</si>
  <si>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</si>
  <si>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</si>
  <si>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</si>
  <si>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</si>
  <si>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</si>
  <si>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</si>
  <si>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</si>
  <si>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</si>
  <si>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</si>
  <si>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</si>
  <si>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</si>
  <si>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</si>
  <si>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</si>
  <si>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</si>
  <si>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</si>
  <si>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</si>
  <si>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</si>
  <si>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</si>
  <si>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</si>
  <si>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</si>
  <si>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</si>
  <si>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</si>
  <si>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</si>
  <si>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</si>
  <si>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</si>
  <si>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</si>
  <si>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</si>
  <si>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</si>
  <si>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</si>
  <si>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</si>
  <si>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</si>
  <si>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</si>
  <si>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</si>
  <si>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</si>
  <si>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</si>
  <si>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</si>
  <si>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</si>
  <si>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</si>
  <si>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</si>
  <si>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</si>
  <si>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</si>
  <si>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</si>
  <si>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</si>
  <si>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</si>
  <si>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</si>
  <si>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</si>
  <si>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</si>
  <si>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</si>
  <si>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</si>
  <si>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</si>
  <si>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</si>
  <si>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</si>
  <si>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</si>
  <si>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</si>
  <si>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</si>
  <si>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</si>
  <si>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</si>
  <si>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</si>
  <si>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</si>
  <si>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</si>
  <si>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</si>
  <si>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</si>
  <si>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</si>
  <si>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</si>
  <si>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</si>
  <si>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</si>
  <si>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</si>
  <si>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</si>
  <si>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</si>
  <si>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</si>
  <si>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</si>
  <si>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</si>
  <si>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</si>
  <si>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</si>
  <si>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</si>
  <si>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</si>
  <si>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</si>
  <si>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</si>
  <si>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</si>
  <si>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</si>
  <si>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</si>
  <si>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</si>
  <si>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</si>
  <si>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</si>
  <si>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</si>
  <si>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</si>
  <si>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</si>
  <si>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</si>
  <si>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</si>
  <si>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</si>
  <si>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</si>
  <si>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</si>
  <si>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</si>
  <si>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</si>
  <si>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</si>
  <si>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</si>
  <si>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</si>
  <si>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</si>
  <si>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</si>
  <si>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</si>
  <si>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</si>
  <si>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</si>
  <si>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</si>
  <si>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</si>
  <si>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</si>
  <si>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</si>
  <si>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</si>
  <si>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</si>
  <si>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</si>
  <si>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</si>
  <si>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</si>
  <si>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</si>
  <si>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</si>
  <si>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</si>
  <si>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</si>
  <si>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</si>
  <si>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</si>
  <si>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</si>
  <si>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</si>
  <si>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</si>
  <si>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</si>
  <si>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</si>
  <si>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</si>
  <si>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</si>
  <si>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</si>
  <si>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</si>
  <si>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</si>
  <si>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</si>
  <si>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</si>
  <si>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</si>
  <si>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</si>
  <si>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</si>
  <si>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</si>
  <si>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</si>
  <si>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</si>
  <si>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</si>
  <si>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</si>
  <si>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</si>
  <si>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</si>
  <si>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</si>
  <si>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</si>
  <si>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</si>
  <si>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</si>
  <si>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</si>
  <si>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</si>
  <si>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</si>
  <si>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</si>
  <si>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</si>
  <si>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</si>
  <si>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</si>
  <si>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</si>
  <si>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</si>
  <si>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</si>
  <si>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</si>
  <si>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</si>
  <si>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</si>
  <si>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</si>
  <si>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</si>
  <si>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</si>
  <si>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</si>
  <si>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</si>
  <si>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</si>
  <si>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</si>
  <si>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</si>
  <si>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</si>
  <si>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</si>
  <si>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</si>
  <si>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</si>
  <si>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</si>
  <si>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</si>
  <si>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</si>
  <si>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</si>
  <si>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</si>
  <si>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</si>
  <si>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</si>
  <si>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</si>
  <si>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</si>
  <si>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</si>
  <si>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</si>
  <si>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</si>
  <si>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</si>
  <si>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</si>
  <si>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</si>
  <si>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</si>
  <si>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</si>
  <si>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</si>
  <si>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</si>
  <si>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</si>
  <si>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</si>
  <si>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</si>
  <si>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</si>
  <si>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</si>
  <si>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</si>
  <si>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</si>
  <si>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</si>
  <si>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</si>
  <si>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</si>
  <si>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</si>
  <si>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</si>
  <si>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</si>
  <si>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</si>
  <si>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</si>
  <si>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</si>
  <si>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</si>
  <si>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</si>
  <si>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</si>
  <si>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</si>
  <si>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</si>
  <si>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</si>
  <si>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</si>
  <si>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</si>
  <si>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</si>
  <si>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</si>
  <si>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</si>
  <si>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</si>
  <si>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</si>
  <si>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</si>
  <si>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</si>
  <si>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</si>
  <si>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</si>
  <si>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</si>
  <si>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</si>
  <si>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</si>
  <si>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</si>
  <si>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</si>
  <si>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</si>
  <si>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</si>
  <si>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</si>
  <si>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</si>
  <si>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</si>
  <si>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</si>
  <si>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</si>
  <si>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</si>
  <si>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</si>
  <si>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</si>
  <si>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</si>
  <si>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</si>
  <si>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</si>
  <si>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</si>
  <si>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</si>
  <si>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</si>
  <si>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</si>
  <si>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</si>
  <si>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</si>
  <si>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</si>
  <si>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</si>
  <si>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</si>
  <si>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</si>
  <si>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</si>
  <si>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</si>
  <si>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</si>
  <si>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</si>
  <si>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</si>
  <si>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</si>
  <si>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</si>
  <si>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</si>
  <si>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</si>
  <si>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</si>
  <si>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</si>
  <si>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</si>
  <si>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</si>
  <si>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</si>
  <si>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</si>
  <si>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</si>
  <si>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</si>
  <si>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</si>
  <si>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</si>
  <si>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</si>
  <si>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</si>
  <si>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</si>
  <si>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</si>
  <si>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</si>
  <si>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</si>
  <si>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</si>
  <si>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</si>
  <si>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</si>
  <si>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</si>
  <si>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</si>
  <si>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</si>
  <si>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</si>
  <si>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</si>
  <si>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</si>
  <si>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</si>
  <si>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</si>
  <si>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</si>
  <si>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</si>
  <si>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</si>
  <si>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</si>
  <si>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</si>
  <si>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</si>
  <si>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</si>
  <si>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</si>
  <si>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</si>
  <si>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</si>
  <si>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</si>
  <si>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</si>
  <si>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</si>
  <si>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</si>
  <si>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</si>
  <si>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</si>
  <si>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</si>
  <si>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</si>
  <si>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</si>
  <si>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</si>
  <si>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</si>
  <si>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</si>
  <si>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</si>
  <si>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</si>
  <si>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</si>
  <si>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</si>
  <si>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</si>
  <si>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</si>
  <si>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</si>
  <si>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</si>
  <si>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</si>
  <si>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</si>
  <si>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</si>
  <si>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</si>
  <si>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</si>
  <si>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</si>
  <si>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</si>
  <si>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</si>
  <si>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</si>
  <si>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</si>
  <si>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</si>
  <si>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</si>
  <si>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</si>
  <si>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</si>
  <si>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</si>
  <si>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</si>
  <si>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</si>
  <si>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</si>
  <si>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</si>
  <si>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</si>
  <si>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</si>
  <si>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</si>
  <si>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</si>
  <si>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</si>
  <si>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</si>
  <si>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</si>
  <si>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</si>
  <si>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</si>
  <si>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</si>
  <si>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</si>
  <si>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</si>
  <si>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</si>
  <si>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</si>
  <si>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</si>
  <si>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</si>
  <si>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</si>
  <si>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</si>
  <si>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</si>
  <si>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</si>
  <si>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</si>
  <si>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</si>
  <si>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</si>
  <si>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</si>
  <si>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</si>
  <si>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</si>
  <si>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</si>
  <si>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</si>
  <si>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</si>
  <si>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</si>
  <si>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</si>
  <si>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</si>
  <si>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</si>
  <si>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</si>
  <si>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</si>
  <si>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</si>
  <si>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</si>
  <si>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</si>
  <si>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</si>
  <si>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</si>
  <si>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</si>
  <si>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</si>
  <si>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</si>
  <si>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</si>
  <si>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</si>
  <si>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</si>
  <si>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</si>
  <si>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</si>
  <si>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</si>
  <si>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</si>
  <si>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</si>
  <si>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</si>
  <si>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</si>
  <si>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</si>
  <si>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</si>
  <si>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</si>
  <si>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</si>
  <si>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</si>
  <si>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</si>
  <si>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</si>
  <si>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</si>
  <si>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</si>
  <si>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</si>
  <si>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</si>
  <si>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</si>
  <si>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</si>
  <si>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</si>
  <si>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</si>
  <si>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</si>
  <si>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</si>
  <si>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</si>
  <si>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</si>
  <si>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</si>
  <si>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</si>
  <si>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</si>
  <si>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</si>
  <si>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</si>
  <si>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</si>
  <si>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</si>
  <si>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</si>
  <si>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</si>
  <si>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</si>
  <si>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</si>
  <si>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</si>
  <si>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</si>
  <si>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</si>
  <si>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</si>
  <si>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</si>
  <si>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</si>
  <si>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</si>
  <si>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</si>
  <si>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</si>
  <si>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</si>
  <si>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</si>
  <si>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</si>
  <si>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</si>
  <si>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</si>
  <si>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</si>
  <si>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</si>
  <si>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</si>
  <si>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</si>
  <si>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</si>
  <si>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</si>
  <si>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</si>
  <si>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</si>
  <si>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</si>
  <si>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</si>
  <si>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</si>
  <si>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</si>
  <si>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</si>
  <si>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</si>
  <si>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</si>
  <si>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</si>
  <si>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</si>
  <si>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</si>
  <si>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</si>
  <si>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</si>
  <si>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</si>
  <si>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</si>
  <si>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</si>
  <si>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</si>
  <si>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</si>
  <si>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</si>
  <si>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</si>
  <si>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</si>
  <si>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</si>
  <si>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</si>
  <si>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</si>
  <si>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</si>
  <si>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</si>
  <si>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</si>
  <si>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</si>
  <si>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</si>
  <si>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</si>
  <si>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</si>
  <si>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</si>
  <si>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</si>
  <si>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</si>
  <si>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</si>
  <si>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</si>
  <si>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</si>
  <si>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</si>
  <si>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</si>
  <si>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</si>
  <si>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</si>
  <si>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</si>
  <si>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</si>
  <si>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</si>
  <si>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</si>
  <si>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</si>
  <si>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</si>
  <si>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</si>
  <si>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</si>
  <si>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</si>
  <si>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</si>
  <si>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</si>
  <si>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</si>
  <si>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</si>
  <si>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</si>
  <si>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</si>
  <si>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</si>
  <si>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</si>
  <si>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</si>
  <si>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</si>
  <si>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</si>
  <si>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</si>
  <si>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</si>
  <si>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</si>
  <si>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</si>
  <si>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</si>
  <si>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</si>
  <si>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</si>
  <si>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</si>
  <si>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</si>
  <si>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</si>
  <si>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</si>
  <si>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</si>
  <si>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</si>
  <si>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</si>
  <si>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</si>
  <si>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</si>
  <si>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</si>
  <si>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</si>
  <si>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</si>
  <si>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</si>
  <si>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</si>
  <si>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</si>
  <si>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</si>
  <si>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</si>
  <si>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</si>
  <si>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</si>
  <si>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</si>
  <si>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</si>
  <si>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</si>
  <si>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</si>
  <si>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</si>
  <si>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</si>
  <si>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</si>
  <si>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</si>
  <si>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</si>
  <si>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</si>
  <si>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</si>
  <si>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</si>
  <si>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</si>
  <si>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</si>
  <si>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</si>
  <si>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</si>
  <si>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</si>
  <si>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</si>
  <si>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</si>
  <si>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</si>
  <si>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</si>
  <si>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</si>
  <si>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</si>
  <si>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</si>
  <si>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</si>
  <si>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</si>
  <si>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</si>
  <si>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</si>
  <si>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</si>
  <si>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</si>
  <si>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</si>
  <si>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</si>
  <si>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</si>
  <si>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</si>
  <si>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</si>
  <si>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</si>
  <si>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</si>
  <si>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</si>
  <si>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</si>
  <si>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</si>
  <si>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</si>
  <si>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</si>
  <si>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</si>
  <si>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</si>
  <si>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</si>
  <si>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</si>
  <si>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</si>
  <si>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</si>
  <si>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</si>
  <si>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</si>
  <si>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</si>
  <si>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</si>
  <si>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</si>
  <si>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</si>
  <si>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</si>
  <si>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</si>
  <si>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</si>
  <si>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</si>
  <si>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</si>
  <si>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</si>
  <si>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</si>
  <si>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</si>
  <si>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</si>
  <si>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</si>
  <si>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</si>
  <si>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</si>
  <si>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</si>
  <si>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</si>
  <si>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</si>
  <si>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</si>
  <si>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</si>
  <si>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</si>
  <si>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</si>
  <si>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</si>
  <si>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</si>
  <si>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</si>
  <si>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</si>
  <si>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</si>
  <si>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</si>
  <si>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</si>
  <si>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</si>
  <si>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</si>
  <si>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</si>
  <si>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</si>
  <si>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</si>
  <si>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</si>
  <si>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</si>
  <si>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</si>
  <si>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</si>
  <si>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</si>
  <si>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</si>
  <si>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</si>
  <si>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</si>
  <si>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</si>
  <si>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</si>
  <si>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</si>
  <si>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</si>
  <si>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</si>
  <si>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</si>
  <si>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</si>
  <si>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</si>
  <si>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</si>
  <si>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</si>
  <si>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</si>
  <si>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</si>
  <si>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</si>
  <si>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</si>
  <si>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</si>
  <si>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</si>
  <si>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</si>
  <si>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</si>
  <si>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</si>
  <si>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</si>
  <si>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</si>
  <si>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</si>
  <si>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</si>
  <si>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</si>
  <si>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</si>
  <si>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</si>
  <si>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</si>
  <si>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</si>
  <si>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</si>
  <si>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</si>
  <si>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</si>
  <si>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</si>
  <si>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</si>
  <si>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</si>
  <si>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</si>
  <si>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</si>
  <si>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</si>
  <si>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</si>
  <si>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</si>
  <si>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</si>
  <si>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</si>
  <si>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</si>
  <si>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</si>
  <si>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</si>
  <si>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</si>
  <si>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</si>
  <si>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</si>
  <si>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</si>
  <si>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</si>
  <si>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</si>
  <si>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</si>
  <si>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</si>
  <si>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</si>
  <si>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</si>
  <si>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</si>
  <si>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</si>
  <si>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</si>
  <si>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</si>
  <si>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</si>
  <si>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</si>
  <si>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</si>
  <si>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</si>
  <si>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</si>
  <si>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</si>
  <si>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</si>
  <si>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</si>
  <si>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</si>
  <si>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</si>
  <si>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</si>
  <si>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</si>
  <si>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</si>
  <si>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</si>
  <si>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</si>
  <si>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</si>
  <si>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</si>
  <si>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</si>
  <si>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</si>
  <si>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</si>
  <si>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</si>
  <si>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</si>
  <si>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</si>
  <si>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</si>
  <si>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</si>
  <si>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</si>
  <si>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</si>
  <si>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</si>
  <si>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</si>
  <si>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</si>
  <si>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</si>
  <si>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</si>
  <si>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</si>
  <si>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</si>
  <si>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</si>
  <si>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</si>
  <si>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</si>
  <si>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</si>
  <si>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</si>
  <si>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</si>
  <si>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</si>
  <si>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</si>
  <si>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</si>
  <si>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</si>
  <si>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</si>
  <si>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</si>
  <si>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</si>
  <si>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</si>
  <si>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</si>
  <si>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</si>
  <si>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</si>
  <si>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</si>
  <si>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</si>
  <si>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</si>
  <si>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</si>
  <si>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</si>
  <si>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</si>
  <si>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</si>
  <si>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</si>
  <si>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</si>
  <si>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</si>
  <si>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</si>
  <si>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</si>
  <si>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</si>
  <si>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</si>
  <si>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</si>
  <si>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</si>
  <si>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</si>
  <si>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</si>
  <si>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</si>
  <si>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</si>
  <si>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</si>
  <si>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</si>
  <si>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</si>
  <si>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</si>
  <si>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</si>
  <si>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</si>
  <si>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</si>
  <si>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</si>
  <si>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</si>
  <si>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</si>
  <si>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</si>
  <si>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</si>
  <si>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</si>
  <si>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</si>
  <si>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</si>
  <si>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</si>
  <si>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</si>
  <si>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</si>
  <si>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</si>
  <si>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</si>
  <si>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</si>
  <si>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</si>
  <si>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</si>
  <si>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</si>
  <si>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</si>
  <si>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</si>
  <si>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</si>
  <si>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</si>
  <si>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</si>
  <si>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</si>
  <si>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</si>
  <si>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</si>
  <si>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</si>
  <si>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</si>
  <si>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</si>
  <si>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</si>
  <si>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</si>
  <si>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</si>
  <si>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</si>
  <si>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</si>
  <si>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</si>
  <si>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</si>
  <si>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</si>
  <si>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</si>
  <si>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</si>
  <si>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</si>
  <si>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</si>
  <si>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</si>
  <si>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</si>
  <si>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</si>
  <si>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</si>
  <si>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</si>
  <si>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</si>
  <si>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</si>
  <si>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</si>
  <si>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</si>
  <si>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</si>
  <si>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</si>
  <si>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</si>
  <si>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</si>
  <si>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</si>
  <si>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</si>
  <si>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</si>
  <si>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</si>
  <si>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</si>
  <si>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</si>
  <si>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</si>
  <si>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</si>
  <si>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</si>
  <si>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</si>
  <si>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</si>
  <si>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</si>
  <si>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</si>
  <si>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</si>
  <si>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</si>
  <si>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</si>
  <si>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</si>
  <si>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</si>
  <si>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</si>
  <si>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</si>
  <si>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</si>
  <si>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</si>
  <si>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</si>
  <si>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</si>
  <si>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</si>
  <si>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</si>
  <si>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</si>
  <si>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</si>
  <si>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</si>
  <si>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</si>
  <si>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</si>
  <si>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</si>
  <si>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</si>
  <si>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</si>
  <si>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</si>
  <si>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</si>
  <si>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</si>
  <si>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</si>
  <si>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</si>
  <si>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</si>
  <si>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</si>
  <si>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</si>
  <si>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</si>
  <si>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</si>
  <si>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</si>
  <si>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</si>
  <si>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</si>
  <si>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</si>
  <si>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</si>
  <si>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</si>
  <si>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</si>
  <si>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</si>
  <si>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</si>
  <si>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</si>
  <si>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</si>
  <si>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</si>
  <si>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</si>
  <si>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</si>
  <si>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</si>
  <si>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</si>
  <si>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</si>
  <si>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</si>
  <si>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</si>
  <si>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</si>
  <si>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</si>
  <si>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</si>
  <si>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</si>
  <si>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</si>
  <si>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</si>
  <si>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</si>
  <si>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</si>
  <si>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</si>
  <si>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</si>
  <si>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</si>
  <si>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</si>
  <si>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</si>
  <si>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</si>
  <si>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</si>
  <si>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</si>
  <si>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</si>
  <si>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</si>
  <si>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</si>
  <si>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</si>
  <si>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</si>
  <si>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</si>
  <si>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</si>
  <si>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</si>
  <si>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</si>
  <si>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</si>
  <si>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</si>
  <si>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</si>
  <si>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</si>
  <si>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</si>
  <si>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</si>
  <si>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</si>
  <si>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</si>
  <si>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</si>
  <si>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</si>
  <si>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</si>
  <si>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</si>
  <si>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</si>
  <si>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</si>
  <si>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</si>
  <si>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</si>
  <si>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</si>
  <si>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</si>
  <si>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</si>
  <si>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</si>
  <si>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</si>
  <si>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</si>
  <si>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</si>
  <si>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</si>
  <si>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</si>
  <si>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</si>
  <si>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</si>
  <si>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</si>
  <si>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</si>
  <si>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</si>
  <si>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</si>
  <si>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</si>
  <si>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</si>
  <si>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</si>
  <si>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</si>
  <si>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</si>
  <si>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</si>
  <si>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</si>
  <si>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</si>
  <si>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</si>
  <si>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</si>
  <si>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</si>
  <si>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</si>
  <si>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</si>
  <si>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</si>
  <si>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</si>
  <si>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</si>
  <si>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</si>
  <si>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</si>
  <si>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</si>
  <si>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</si>
  <si>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</si>
  <si>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</si>
  <si>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</si>
  <si>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</si>
  <si>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</si>
  <si>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</si>
  <si>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</si>
  <si>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</si>
  <si>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</si>
  <si>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</si>
  <si>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</si>
  <si>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</si>
  <si>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</si>
  <si>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</si>
  <si>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</si>
  <si>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</si>
  <si>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</si>
  <si>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</si>
  <si>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</si>
  <si>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</si>
  <si>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</si>
  <si>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</si>
  <si>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</si>
  <si>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</si>
  <si>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</si>
  <si>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</si>
  <si>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</si>
  <si>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</si>
  <si>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</si>
  <si>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</si>
  <si>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</si>
  <si>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</si>
  <si>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</si>
  <si>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</si>
  <si>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</si>
  <si>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</si>
  <si>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</si>
  <si>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</si>
  <si>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</si>
  <si>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</si>
  <si>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</si>
  <si>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</si>
  <si>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</si>
  <si>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</si>
  <si>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</si>
  <si>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</si>
  <si>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</si>
  <si>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</si>
  <si>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</si>
  <si>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</si>
  <si>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</si>
  <si>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</si>
  <si>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</si>
  <si>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</si>
  <si>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</si>
  <si>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</si>
  <si>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</si>
  <si>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</si>
  <si>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</si>
  <si>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</si>
  <si>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</si>
  <si>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</si>
  <si>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</si>
  <si>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</si>
  <si>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</si>
  <si>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</si>
  <si>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</si>
  <si>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</si>
  <si>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</si>
  <si>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</si>
  <si>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</si>
  <si>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</si>
  <si>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</si>
  <si>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</si>
  <si>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</si>
  <si>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</si>
  <si>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</si>
  <si>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</si>
  <si>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</si>
  <si>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</si>
  <si>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</si>
  <si>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</si>
  <si>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</si>
  <si>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</si>
  <si>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</si>
  <si>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</si>
  <si>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</si>
  <si>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</si>
  <si>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</si>
  <si>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</si>
  <si>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</si>
  <si>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</si>
  <si>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</si>
  <si>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</si>
  <si>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</si>
  <si>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</si>
  <si>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</si>
  <si>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</si>
  <si>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</si>
  <si>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</si>
  <si>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</si>
  <si>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</si>
  <si>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</si>
  <si>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</si>
  <si>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</si>
  <si>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</si>
  <si>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</si>
  <si>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</si>
  <si>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</si>
  <si>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</si>
  <si>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</si>
  <si>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</si>
  <si>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</si>
  <si>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</si>
  <si>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</si>
  <si>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</si>
  <si>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</si>
  <si>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</si>
  <si>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</si>
  <si>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</si>
  <si>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</si>
  <si>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</si>
  <si>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</si>
  <si>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</si>
  <si>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</si>
  <si>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</si>
  <si>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</si>
  <si>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</si>
  <si>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</si>
  <si>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</si>
  <si>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</si>
  <si>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</si>
  <si>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</si>
  <si>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</si>
  <si>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</si>
  <si>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</si>
  <si>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</si>
  <si>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</si>
  <si>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</si>
  <si>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</si>
  <si>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</si>
  <si>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</si>
  <si>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</si>
  <si>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</si>
  <si>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</si>
  <si>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</si>
  <si>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</si>
  <si>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</si>
  <si>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</si>
  <si>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</si>
  <si>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</si>
  <si>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</si>
  <si>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</si>
  <si>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</si>
  <si>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</si>
  <si>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</si>
  <si>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</si>
  <si>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</si>
  <si>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</si>
  <si>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</si>
  <si>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</si>
  <si>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</si>
  <si>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</si>
  <si>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</si>
  <si>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</si>
  <si>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</si>
  <si>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</si>
  <si>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</si>
  <si>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</si>
  <si>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</si>
  <si>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</si>
  <si>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</si>
  <si>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</si>
  <si>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</si>
  <si>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</si>
  <si>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</si>
  <si>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</si>
  <si>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</si>
  <si>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</si>
  <si>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</si>
  <si>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</si>
  <si>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</si>
  <si>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</si>
  <si>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</si>
  <si>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</si>
  <si>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</si>
  <si>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</si>
  <si>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</si>
  <si>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</si>
  <si>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</si>
  <si>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</si>
  <si>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</si>
  <si>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</si>
  <si>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</si>
  <si>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</si>
  <si>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</si>
  <si>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</si>
  <si>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</si>
  <si>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</si>
  <si>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</si>
  <si>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</si>
  <si>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</si>
  <si>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</si>
  <si>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</si>
  <si>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</si>
  <si>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</si>
  <si>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</si>
  <si>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</si>
  <si>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</si>
  <si>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</si>
  <si>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</si>
  <si>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</si>
  <si>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</si>
  <si>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</si>
  <si>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</si>
  <si>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</si>
  <si>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</si>
  <si>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</si>
  <si>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</si>
  <si>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</si>
  <si>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</si>
  <si>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</si>
  <si>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</si>
  <si>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</si>
  <si>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</si>
  <si>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</si>
  <si>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</si>
  <si>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</si>
  <si>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</si>
  <si>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</si>
  <si>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</si>
  <si>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</si>
  <si>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</si>
  <si>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</si>
  <si>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</si>
  <si>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</si>
  <si>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</si>
  <si>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</si>
  <si>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</si>
  <si>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</si>
  <si>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</si>
  <si>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</si>
  <si>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</si>
  <si>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</si>
  <si>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</si>
  <si>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</si>
  <si>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</si>
  <si>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</si>
  <si>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</si>
  <si>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</si>
  <si>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</si>
  <si>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</si>
  <si>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</si>
  <si>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</si>
  <si>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</si>
  <si>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</si>
  <si>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</si>
  <si>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</si>
  <si>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</si>
  <si>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</si>
  <si>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</si>
  <si>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</si>
  <si>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</si>
  <si>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</si>
  <si>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</si>
  <si>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</si>
  <si>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</si>
  <si>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</si>
  <si>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</si>
  <si>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</si>
  <si>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</si>
  <si>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</si>
  <si>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</si>
  <si>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</si>
  <si>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</si>
  <si>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</si>
  <si>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</si>
  <si>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</si>
  <si>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</si>
  <si>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</si>
  <si>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</si>
  <si>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</si>
  <si>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</si>
  <si>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</si>
  <si>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</si>
  <si>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</si>
  <si>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</si>
  <si>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</si>
  <si>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</si>
  <si>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</si>
  <si>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</si>
  <si>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</si>
  <si>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</si>
  <si>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</si>
  <si>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</si>
  <si>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</si>
  <si>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</si>
  <si>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</si>
  <si>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</si>
  <si>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</si>
  <si>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</si>
  <si>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</si>
  <si>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</si>
  <si>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</si>
  <si>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</si>
  <si>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</si>
  <si>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</si>
  <si>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</si>
  <si>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</si>
  <si>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</si>
  <si>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</si>
  <si>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</si>
  <si>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</si>
  <si>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</si>
  <si>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</si>
  <si>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</si>
  <si>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</si>
  <si>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</si>
  <si>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</si>
  <si>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</si>
  <si>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</si>
  <si>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</si>
  <si>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</si>
  <si>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</si>
  <si>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</si>
  <si>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</si>
  <si>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</si>
  <si>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</si>
  <si>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</si>
  <si>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</si>
  <si>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</si>
  <si>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</si>
  <si>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</si>
  <si>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</si>
  <si>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</si>
  <si>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</si>
  <si>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</si>
  <si>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</si>
  <si>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</si>
  <si>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</si>
  <si>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</si>
  <si>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</si>
  <si>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</si>
  <si>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</si>
  <si>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</si>
  <si>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</si>
  <si>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</si>
  <si>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</si>
  <si>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</si>
  <si>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</si>
  <si>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</si>
  <si>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</si>
  <si>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</si>
  <si>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</si>
  <si>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</si>
  <si>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</si>
  <si>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</si>
  <si>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</si>
  <si>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</si>
  <si>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</si>
  <si>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</si>
  <si>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</si>
  <si>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</si>
  <si>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</si>
  <si>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</si>
  <si>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</si>
  <si>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</si>
  <si>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</si>
  <si>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</si>
  <si>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</si>
  <si>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</si>
  <si>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</si>
  <si>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</si>
  <si>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</si>
  <si>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</si>
  <si>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</si>
  <si>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</si>
  <si>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</si>
  <si>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</si>
  <si>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</si>
  <si>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</si>
  <si>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</si>
  <si>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</si>
  <si>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</si>
  <si>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</si>
  <si>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</si>
  <si>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</si>
  <si>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</si>
  <si>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</si>
  <si>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</si>
  <si>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</si>
  <si>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</si>
  <si>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</si>
  <si>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</si>
  <si>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</si>
  <si>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</si>
  <si>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</si>
  <si>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</si>
  <si>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</si>
  <si>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</si>
  <si>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</si>
  <si>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</si>
  <si>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</si>
  <si>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</si>
  <si>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</si>
  <si>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</si>
  <si>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</si>
  <si>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</si>
  <si>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</si>
  <si>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</si>
  <si>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</si>
  <si>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</si>
  <si>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</si>
  <si>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</si>
  <si>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</si>
  <si>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</si>
  <si>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</si>
  <si>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</si>
  <si>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</si>
  <si>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</si>
  <si>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</si>
  <si>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</si>
  <si>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</si>
  <si>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</si>
  <si>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</si>
  <si>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</si>
  <si>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</si>
  <si>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</si>
  <si>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</si>
  <si>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</si>
  <si>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</si>
  <si>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</si>
  <si>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</si>
  <si>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</si>
  <si>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</si>
  <si>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</si>
  <si>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</si>
  <si>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</si>
  <si>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</si>
  <si>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</si>
  <si>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</si>
  <si>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</si>
  <si>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</si>
  <si>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</si>
  <si>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</si>
  <si>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</si>
  <si>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</si>
  <si>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</si>
  <si>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</si>
  <si>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</si>
  <si>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</si>
  <si>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</si>
  <si>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</si>
  <si>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</si>
  <si>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</si>
  <si>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</si>
  <si>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</si>
  <si>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</si>
  <si>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</si>
  <si>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</si>
  <si>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</si>
  <si>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</si>
  <si>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</si>
  <si>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</si>
  <si>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</si>
  <si>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</si>
  <si>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</si>
  <si>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</si>
  <si>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</si>
  <si>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</si>
  <si>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</si>
  <si>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</si>
  <si>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</si>
  <si>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</si>
  <si>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</si>
  <si>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</si>
  <si>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</si>
  <si>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</si>
  <si>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</si>
  <si>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</si>
  <si>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</si>
  <si>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</si>
  <si>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</si>
  <si>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</si>
  <si>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</si>
  <si>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</si>
  <si>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</si>
  <si>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</si>
  <si>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</si>
  <si>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</si>
  <si>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</si>
  <si>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</si>
  <si>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</si>
  <si>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</si>
  <si>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</si>
  <si>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</si>
  <si>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</si>
  <si>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</si>
  <si>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</si>
  <si>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</si>
  <si>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</si>
  <si>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</si>
  <si>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</si>
  <si>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</si>
  <si>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</si>
  <si>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</si>
  <si>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</si>
  <si>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</si>
  <si>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</si>
  <si>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</si>
  <si>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</si>
  <si>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</si>
  <si>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</si>
  <si>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</si>
  <si>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</si>
  <si>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</si>
  <si>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</si>
  <si>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</si>
  <si>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</si>
  <si>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</si>
  <si>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</si>
  <si>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</si>
  <si>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</si>
  <si>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</si>
  <si>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</si>
  <si>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</si>
  <si>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</si>
  <si>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</si>
  <si>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</si>
  <si>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</si>
  <si>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</si>
  <si>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</si>
  <si>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</si>
  <si>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</si>
  <si>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</si>
  <si>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</si>
  <si>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</si>
  <si>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</si>
  <si>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</si>
  <si>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</si>
  <si>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</si>
  <si>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</si>
  <si>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</si>
  <si>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</si>
  <si>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</si>
  <si>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</si>
  <si>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</si>
  <si>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</si>
  <si>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</si>
  <si>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</si>
  <si>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</si>
  <si>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</si>
  <si>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</si>
  <si>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</si>
  <si>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</si>
  <si>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</si>
  <si>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</si>
  <si>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</si>
  <si>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</si>
  <si>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</si>
  <si>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</si>
  <si>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</si>
  <si>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</si>
  <si>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</si>
  <si>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</si>
  <si>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</si>
  <si>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</si>
  <si>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</si>
  <si>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</si>
  <si>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</si>
  <si>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</si>
  <si>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</si>
  <si>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</si>
  <si>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</si>
  <si>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</si>
  <si>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</si>
  <si>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</si>
  <si>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</si>
  <si>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</si>
  <si>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</si>
  <si>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</si>
  <si>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</si>
  <si>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</si>
  <si>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</si>
  <si>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</si>
  <si>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</si>
  <si>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</si>
  <si>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</si>
  <si>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</si>
  <si>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</si>
  <si>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</si>
  <si>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</si>
  <si>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</si>
  <si>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</si>
  <si>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</si>
  <si>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</si>
  <si>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</si>
  <si>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</si>
  <si>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</si>
  <si>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</si>
  <si>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</si>
  <si>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</si>
  <si>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</si>
  <si>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</si>
  <si>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</si>
  <si>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</si>
  <si>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</si>
  <si>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</si>
  <si>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</si>
  <si>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</si>
  <si>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</si>
  <si>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</si>
  <si>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</si>
  <si>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</si>
  <si>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</si>
  <si>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</si>
  <si>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</si>
  <si>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</si>
  <si>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</si>
  <si>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</si>
  <si>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</si>
  <si>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</si>
  <si>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</si>
  <si>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</si>
  <si>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</si>
  <si>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</si>
  <si>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</si>
  <si>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</si>
  <si>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</si>
  <si>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</si>
  <si>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</si>
  <si>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</si>
  <si>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</si>
  <si>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</si>
  <si>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</si>
  <si>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</si>
  <si>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</si>
  <si>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</si>
  <si>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</si>
  <si>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</si>
  <si>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</si>
  <si>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</si>
  <si>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</si>
  <si>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</si>
  <si>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</si>
  <si>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</si>
  <si>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</si>
  <si>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</si>
  <si>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</si>
  <si>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</si>
  <si>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</si>
  <si>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</si>
  <si>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</si>
  <si>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</si>
  <si>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</si>
  <si>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</si>
  <si>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</si>
  <si>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</si>
  <si>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</si>
  <si>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</si>
  <si>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</si>
  <si>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</si>
  <si>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</si>
  <si>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</si>
  <si>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</si>
  <si>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</si>
  <si>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</si>
  <si>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</si>
  <si>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</si>
  <si>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</si>
  <si>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</si>
  <si>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</si>
  <si>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</si>
  <si>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</si>
  <si>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</si>
  <si>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</si>
  <si>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</si>
  <si>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</si>
  <si>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</si>
  <si>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</si>
  <si>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</si>
  <si>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</si>
  <si>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</si>
  <si>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</si>
  <si>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</si>
  <si>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</si>
  <si>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</si>
  <si>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</si>
  <si>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</si>
  <si>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</si>
  <si>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</si>
  <si>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</si>
  <si>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</si>
  <si>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</si>
  <si>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</si>
  <si>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</si>
  <si>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</si>
  <si>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</si>
  <si>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</si>
  <si>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</si>
  <si>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</si>
  <si>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</si>
  <si>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</si>
  <si>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</si>
  <si>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</si>
  <si>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</si>
  <si>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</si>
  <si>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</si>
  <si>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</si>
  <si>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</si>
  <si>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</si>
  <si>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</si>
  <si>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</si>
  <si>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</si>
  <si>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</si>
  <si>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</si>
  <si>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</si>
  <si>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</si>
  <si>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</si>
  <si>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</si>
  <si>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</si>
  <si>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</si>
  <si>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</si>
  <si>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</si>
  <si>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</si>
  <si>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</si>
  <si>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</si>
  <si>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</si>
  <si>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</si>
  <si>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</si>
  <si>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</si>
  <si>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</si>
  <si>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</si>
  <si>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</si>
  <si>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</si>
  <si>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</si>
  <si>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</si>
  <si>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</si>
  <si>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</si>
  <si>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</si>
  <si>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</si>
  <si>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</si>
  <si>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</si>
  <si>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</si>
  <si>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</si>
  <si>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</si>
  <si>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</si>
  <si>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</si>
  <si>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</si>
  <si>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</si>
  <si>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</si>
  <si>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</si>
  <si>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</si>
  <si>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</si>
  <si>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</si>
  <si>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</si>
  <si>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</si>
  <si>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</si>
  <si>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</si>
  <si>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</si>
  <si>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</si>
  <si>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</si>
  <si>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</si>
  <si>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</si>
  <si>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</si>
  <si>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</si>
  <si>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</si>
  <si>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</si>
  <si>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</si>
  <si>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</si>
  <si>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</si>
  <si>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</si>
  <si>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</si>
  <si>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</si>
  <si>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</si>
  <si>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</si>
  <si>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</si>
  <si>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</si>
  <si>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</si>
  <si>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</si>
  <si>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</si>
  <si>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</si>
  <si>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</si>
  <si>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</si>
  <si>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</si>
  <si>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</si>
  <si>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</si>
  <si>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</si>
  <si>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</si>
  <si>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</si>
  <si>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</si>
  <si>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</si>
  <si>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</si>
  <si>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</si>
  <si>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</si>
  <si>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</si>
  <si>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</si>
  <si>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</si>
  <si>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</si>
  <si>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</si>
  <si>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</si>
  <si>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</si>
  <si>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</si>
  <si>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</si>
  <si>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</si>
  <si>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</si>
  <si>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</si>
  <si>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</si>
  <si>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</si>
  <si>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</si>
  <si>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</si>
  <si>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</si>
  <si>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</si>
  <si>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</si>
  <si>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</si>
  <si>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</si>
  <si>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</si>
  <si>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</si>
  <si>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</si>
  <si>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</si>
  <si>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</si>
  <si>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</si>
  <si>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</si>
  <si>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</si>
  <si>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</si>
  <si>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</si>
  <si>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</si>
  <si>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</si>
  <si>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</si>
  <si>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</si>
  <si>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</si>
  <si>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</si>
  <si>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</si>
  <si>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</si>
  <si>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</si>
  <si>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</si>
  <si>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</si>
  <si>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</si>
  <si>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</si>
  <si>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</si>
  <si>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</si>
  <si>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</si>
  <si>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</si>
  <si>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</si>
  <si>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</si>
  <si>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</si>
  <si>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</si>
  <si>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</si>
  <si>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</si>
  <si>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</si>
  <si>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</si>
  <si>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</si>
  <si>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</si>
  <si>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</si>
  <si>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</si>
  <si>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</si>
  <si>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</si>
  <si>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</si>
  <si>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</si>
  <si>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</si>
  <si>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</si>
  <si>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</si>
  <si>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</si>
  <si>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</si>
  <si>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</si>
  <si>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</si>
  <si>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</si>
  <si>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</si>
  <si>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</si>
  <si>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</si>
  <si>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</si>
  <si>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</si>
  <si>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</si>
  <si>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</si>
  <si>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</si>
  <si>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</si>
  <si>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</si>
  <si>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</si>
  <si>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</si>
  <si>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</si>
  <si>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</si>
  <si>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</si>
  <si>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</si>
  <si>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</si>
  <si>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</si>
  <si>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</si>
  <si>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</si>
  <si>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</si>
  <si>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</si>
  <si>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</si>
  <si>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</si>
  <si>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</si>
  <si>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</si>
  <si>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</si>
  <si>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</si>
  <si>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</si>
  <si>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</si>
  <si>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</si>
  <si>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</si>
  <si>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</si>
  <si>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</si>
  <si>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</si>
  <si>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</si>
  <si>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</si>
  <si>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</si>
  <si>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</si>
  <si>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</si>
  <si>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</si>
  <si>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</si>
  <si>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</si>
  <si>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</si>
  <si>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</si>
  <si>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</si>
  <si>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</si>
  <si>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</si>
  <si>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</si>
  <si>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</si>
  <si>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</si>
  <si>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</si>
  <si>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</si>
  <si>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</si>
  <si>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</si>
  <si>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</si>
  <si>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</si>
  <si>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</si>
  <si>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</si>
  <si>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</si>
  <si>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</si>
  <si>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</si>
  <si>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</si>
  <si>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</si>
  <si>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</si>
  <si>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</si>
  <si>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</si>
  <si>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</si>
  <si>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</si>
  <si>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</si>
  <si>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</si>
  <si>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</si>
  <si>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</si>
  <si>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</si>
  <si>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</si>
  <si>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</si>
  <si>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</si>
  <si>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</si>
  <si>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</si>
  <si>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</si>
  <si>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</si>
  <si>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</si>
  <si>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</si>
  <si>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</si>
  <si>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</si>
  <si>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</si>
  <si>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</si>
  <si>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</si>
  <si>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</si>
  <si>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</si>
  <si>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</si>
  <si>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</si>
  <si>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</si>
  <si>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</si>
  <si>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</si>
  <si>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</si>
  <si>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</si>
  <si>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</si>
  <si>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</si>
  <si>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</si>
  <si>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</si>
  <si>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</si>
  <si>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</si>
  <si>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</si>
  <si>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</si>
  <si>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</si>
  <si>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</si>
  <si>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</si>
  <si>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</si>
  <si>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</si>
  <si>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</si>
  <si>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</si>
  <si>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</si>
  <si>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</si>
  <si>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</si>
  <si>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</si>
  <si>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</si>
  <si>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</si>
  <si>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</si>
  <si>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</si>
  <si>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</si>
  <si>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</si>
  <si>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</si>
  <si>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</si>
  <si>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</si>
  <si>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</si>
  <si>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</si>
  <si>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</si>
  <si>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</si>
  <si>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</si>
  <si>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</si>
  <si>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</si>
  <si>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</si>
  <si>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</si>
  <si>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</si>
  <si>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</si>
  <si>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</si>
  <si>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</si>
  <si>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</si>
  <si>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</si>
  <si>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</si>
  <si>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</si>
  <si>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</si>
  <si>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</si>
  <si>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</si>
  <si>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</si>
  <si>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</si>
  <si>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</si>
  <si>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</si>
  <si>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</si>
  <si>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</si>
  <si>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</si>
  <si>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</si>
  <si>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</si>
  <si>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</si>
  <si>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</si>
  <si>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</si>
  <si>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</si>
  <si>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</si>
  <si>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</si>
  <si>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</si>
  <si>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</si>
  <si>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</si>
  <si>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</si>
  <si>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</si>
  <si>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</si>
  <si>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</si>
  <si>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</si>
  <si>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</si>
  <si>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</si>
  <si>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</si>
  <si>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</si>
  <si>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</si>
  <si>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</si>
  <si>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</si>
  <si>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</si>
  <si>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</si>
  <si>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</si>
  <si>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</si>
  <si>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</si>
  <si>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</si>
  <si>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</si>
  <si>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</si>
  <si>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</si>
  <si>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</si>
  <si>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</si>
  <si>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</si>
  <si>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</si>
  <si>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</si>
  <si>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</si>
  <si>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</si>
  <si>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</si>
  <si>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</si>
  <si>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</si>
  <si>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</si>
  <si>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</si>
  <si>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</si>
  <si>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</si>
  <si>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</si>
  <si>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</si>
  <si>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</si>
  <si>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</si>
  <si>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</si>
  <si>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</si>
  <si>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</si>
  <si>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</si>
  <si>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</si>
  <si>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</si>
  <si>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</si>
  <si>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</si>
  <si>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</si>
  <si>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</si>
  <si>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</si>
  <si>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</si>
  <si>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</si>
  <si>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</si>
  <si>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</si>
  <si>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</si>
  <si>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</si>
  <si>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</si>
  <si>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</si>
  <si>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</si>
  <si>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</si>
  <si>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</si>
  <si>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</si>
  <si>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</si>
  <si>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</si>
  <si>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</si>
  <si>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</si>
  <si>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</si>
  <si>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</si>
  <si>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</si>
  <si>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</si>
  <si>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</si>
  <si>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</si>
  <si>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</si>
  <si>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</si>
  <si>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</si>
  <si>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</si>
  <si>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</si>
  <si>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</si>
  <si>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</si>
  <si>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</si>
  <si>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</si>
  <si>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</si>
  <si>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</si>
  <si>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</si>
  <si>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</si>
  <si>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</si>
  <si>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</si>
  <si>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</si>
  <si>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</si>
  <si>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</si>
  <si>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</si>
  <si>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</si>
  <si>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</si>
  <si>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</si>
  <si>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</si>
  <si>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</si>
  <si>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</si>
  <si>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</si>
  <si>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</si>
  <si>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</si>
  <si>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</si>
  <si>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</si>
  <si>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</si>
  <si>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</si>
  <si>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</si>
  <si>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</si>
  <si>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</si>
  <si>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</si>
  <si>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</si>
  <si>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</si>
  <si>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</si>
  <si>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</si>
  <si>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</si>
  <si>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</si>
  <si>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</si>
  <si>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</si>
  <si>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</si>
  <si>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</si>
  <si>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</si>
  <si>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</si>
  <si>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</si>
  <si>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</si>
  <si>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</si>
  <si>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</si>
  <si>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</si>
  <si>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</si>
  <si>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</si>
  <si>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</si>
  <si>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</si>
  <si>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</si>
  <si>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</si>
  <si>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</si>
  <si>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</si>
  <si>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</si>
  <si>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</si>
  <si>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</si>
  <si>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</si>
  <si>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</si>
  <si>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</si>
  <si>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</si>
  <si>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</si>
  <si>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</si>
  <si>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</si>
  <si>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</si>
  <si>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</si>
  <si>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</si>
  <si>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</si>
  <si>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</si>
  <si>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</si>
  <si>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</si>
  <si>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</si>
  <si>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</si>
  <si>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</si>
  <si>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</si>
  <si>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</si>
  <si>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</si>
  <si>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</si>
  <si>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</si>
  <si>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</si>
  <si>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</si>
  <si>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</si>
  <si>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</si>
  <si>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</si>
  <si>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</si>
  <si>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</si>
  <si>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</si>
  <si>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</si>
  <si>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</si>
  <si>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</si>
  <si>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</si>
  <si>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</si>
  <si>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</si>
  <si>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</si>
  <si>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</si>
  <si>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</si>
  <si>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</si>
  <si>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</si>
  <si>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</si>
  <si>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</si>
  <si>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</si>
  <si>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</si>
  <si>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</si>
  <si>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</si>
  <si>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</si>
  <si>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</si>
  <si>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</si>
  <si>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</si>
  <si>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</si>
  <si>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</si>
  <si>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</si>
  <si>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</si>
  <si>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</si>
  <si>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</si>
  <si>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</si>
  <si>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</si>
  <si>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</si>
  <si>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</si>
  <si>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</si>
  <si>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</si>
  <si>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</si>
  <si>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</si>
  <si>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</si>
  <si>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</si>
  <si>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</si>
  <si>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</si>
  <si>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</si>
  <si>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</si>
  <si>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</si>
  <si>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</si>
  <si>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</si>
  <si>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</si>
  <si>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</si>
  <si>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</si>
  <si>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</si>
  <si>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</si>
  <si>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</si>
  <si>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</si>
  <si>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</si>
  <si>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</si>
  <si>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</si>
  <si>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</si>
  <si>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</si>
  <si>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</si>
  <si>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</si>
  <si>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</si>
  <si>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</si>
  <si>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</si>
  <si>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</si>
  <si>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</si>
  <si>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</si>
  <si>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</si>
  <si>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</si>
  <si>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</si>
  <si>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</si>
  <si>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</si>
  <si>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</si>
  <si>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</si>
  <si>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</si>
  <si>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</si>
  <si>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</si>
  <si>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</si>
  <si>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</si>
  <si>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</si>
  <si>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</si>
  <si>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</si>
  <si>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</si>
  <si>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</si>
  <si>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</si>
  <si>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</si>
  <si>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</si>
  <si>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</si>
  <si>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</si>
  <si>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</si>
  <si>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</si>
  <si>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</si>
  <si>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</si>
  <si>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</si>
  <si>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</si>
  <si>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</si>
  <si>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</si>
  <si>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</si>
  <si>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</si>
  <si>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</si>
  <si>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</si>
  <si>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</si>
  <si>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</si>
  <si>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</si>
  <si>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</si>
  <si>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</si>
  <si>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</si>
  <si>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</si>
  <si>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</si>
  <si>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</si>
  <si>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</si>
  <si>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</si>
  <si>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</si>
  <si>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</si>
  <si>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</si>
  <si>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</si>
  <si>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</si>
  <si>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</si>
  <si>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</si>
  <si>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</si>
  <si>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</si>
  <si>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</si>
  <si>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</si>
  <si>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</si>
  <si>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</si>
  <si>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</si>
  <si>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</si>
  <si>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</si>
  <si>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</si>
  <si>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</si>
  <si>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</si>
  <si>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</si>
  <si>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</si>
  <si>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</si>
  <si>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</si>
  <si>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</si>
  <si>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</si>
  <si>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</si>
  <si>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</si>
  <si>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</si>
  <si>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</si>
  <si>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</si>
  <si>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</si>
  <si>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</si>
  <si>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</si>
  <si>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</si>
  <si>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</si>
  <si>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</si>
  <si>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</si>
  <si>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</si>
  <si>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</si>
  <si>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</si>
  <si>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</si>
  <si>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</si>
  <si>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</si>
  <si>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</si>
  <si>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</si>
  <si>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</si>
  <si>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</si>
  <si>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</si>
  <si>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</si>
  <si>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</si>
  <si>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</si>
  <si>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</si>
  <si>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</si>
  <si>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</si>
  <si>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</si>
  <si>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</si>
  <si>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</si>
  <si>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</si>
  <si>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</si>
  <si>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</si>
  <si>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</si>
  <si>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</si>
  <si>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</si>
  <si>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</si>
  <si>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</si>
  <si>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</si>
  <si>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</si>
  <si>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</si>
  <si>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</si>
  <si>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</si>
  <si>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</si>
  <si>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</si>
  <si>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</si>
  <si>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</si>
  <si>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</si>
  <si>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</si>
  <si>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</si>
  <si>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</si>
  <si>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</si>
  <si>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</si>
  <si>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</si>
  <si>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</si>
  <si>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</si>
  <si>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</si>
  <si>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</si>
  <si>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</si>
  <si>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</si>
  <si>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</si>
  <si>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</si>
  <si>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</si>
  <si>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</si>
  <si>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</si>
  <si>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</si>
  <si>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</si>
  <si>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</si>
  <si>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</si>
  <si>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</si>
  <si>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</si>
  <si>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</si>
  <si>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</si>
  <si>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</si>
  <si>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</si>
  <si>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</si>
  <si>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</si>
  <si>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</si>
  <si>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</si>
  <si>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</si>
  <si>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</si>
  <si>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</si>
  <si>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</si>
  <si>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</si>
  <si>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</si>
  <si>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</si>
  <si>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</si>
  <si>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</si>
  <si>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</si>
  <si>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</si>
  <si>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</si>
  <si>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</si>
  <si>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</si>
  <si>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</si>
  <si>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</si>
  <si>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</si>
  <si>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</si>
  <si>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</si>
  <si>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</si>
  <si>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</si>
  <si>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</si>
  <si>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</si>
  <si>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</si>
  <si>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</si>
  <si>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</si>
  <si>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</si>
  <si>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</si>
  <si>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</si>
  <si>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</si>
  <si>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</si>
  <si>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</si>
  <si>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</si>
  <si>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</si>
  <si>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</si>
  <si>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</si>
  <si>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</si>
  <si>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</si>
  <si>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</si>
  <si>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</si>
  <si>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</si>
  <si>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</si>
  <si>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</si>
  <si>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</si>
  <si>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</si>
  <si>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</si>
  <si>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</si>
  <si>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</si>
  <si>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</si>
  <si>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</si>
  <si>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</si>
  <si>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</si>
  <si>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</si>
  <si>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</si>
  <si>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</si>
  <si>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</si>
  <si>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</si>
  <si>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</si>
  <si>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</si>
  <si>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</si>
  <si>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</si>
  <si>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</si>
  <si>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</si>
  <si>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</si>
  <si>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</si>
  <si>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</si>
  <si>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</si>
  <si>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</si>
  <si>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</si>
  <si>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</si>
  <si>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</si>
  <si>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</si>
  <si>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</si>
  <si>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</si>
  <si>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</si>
  <si>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</si>
  <si>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</si>
  <si>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</si>
  <si>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</si>
  <si>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</si>
  <si>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</si>
  <si>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</si>
  <si>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</si>
  <si>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</si>
  <si>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</si>
  <si>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</si>
  <si>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</si>
  <si>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</si>
  <si>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</si>
  <si>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</si>
  <si>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</si>
  <si>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</si>
  <si>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</si>
  <si>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</si>
  <si>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</si>
  <si>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</si>
  <si>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</si>
  <si>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</si>
  <si>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</si>
  <si>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</si>
  <si>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</si>
  <si>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</si>
  <si>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</si>
  <si>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</si>
  <si>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</si>
  <si>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</si>
  <si>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</si>
  <si>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</si>
  <si>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</si>
  <si>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</si>
  <si>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</si>
  <si>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</si>
  <si>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</si>
  <si>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</si>
  <si>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</si>
  <si>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</si>
  <si>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</si>
  <si>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</si>
  <si>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</si>
  <si>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</si>
  <si>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</si>
  <si>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</si>
  <si>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</si>
  <si>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</si>
  <si>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</si>
  <si>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</si>
  <si>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</si>
  <si>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</si>
  <si>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</si>
  <si>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</si>
  <si>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</si>
  <si>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</si>
  <si>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</si>
  <si>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</si>
  <si>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</si>
  <si>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</si>
  <si>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</si>
  <si>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</si>
  <si>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</si>
  <si>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</si>
  <si>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</si>
  <si>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</si>
  <si>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</si>
  <si>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</si>
  <si>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</si>
  <si>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</si>
  <si>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</si>
  <si>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</si>
  <si>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</si>
  <si>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</si>
  <si>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</si>
  <si>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</si>
  <si>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</si>
  <si>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</si>
  <si>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</si>
  <si>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</si>
  <si>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</si>
  <si>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</si>
  <si>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</si>
  <si>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</si>
  <si>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</si>
  <si>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</si>
  <si>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</si>
  <si>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</si>
  <si>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</si>
  <si>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</si>
  <si>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</si>
  <si>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</si>
  <si>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</si>
  <si>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</si>
  <si>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</si>
  <si>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</si>
  <si>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</si>
  <si>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</si>
  <si>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</si>
  <si>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</si>
  <si>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</si>
  <si>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</si>
  <si>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</si>
  <si>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</si>
  <si>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</si>
  <si>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</si>
  <si>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</si>
  <si>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</si>
  <si>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</si>
  <si>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</si>
  <si>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</si>
  <si>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</si>
  <si>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</si>
  <si>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</si>
  <si>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</si>
  <si>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</si>
  <si>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</si>
  <si>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</si>
  <si>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</si>
  <si>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</si>
  <si>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</si>
  <si>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</si>
  <si>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</si>
  <si>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</si>
  <si>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</si>
  <si>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</si>
  <si>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</si>
  <si>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</si>
  <si>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</si>
  <si>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</si>
  <si>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</si>
  <si>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</si>
  <si>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</si>
  <si>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</si>
  <si>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</si>
  <si>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</si>
  <si>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</si>
  <si>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</si>
  <si>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</si>
  <si>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</si>
  <si>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</si>
  <si>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</si>
  <si>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</si>
  <si>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</si>
  <si>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</si>
  <si>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</si>
  <si>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</si>
  <si>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</si>
  <si>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</si>
  <si>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</si>
  <si>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</si>
  <si>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</si>
  <si>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</si>
  <si>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</si>
  <si>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</si>
  <si>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</si>
  <si>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</si>
  <si>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</si>
  <si>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</si>
  <si>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</si>
  <si>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</si>
  <si>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</si>
  <si>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</si>
  <si>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</si>
  <si>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</si>
  <si>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</si>
  <si>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</si>
  <si>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</si>
  <si>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</si>
  <si>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</si>
  <si>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</si>
  <si>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</si>
  <si>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</si>
  <si>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</si>
  <si>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</si>
  <si>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</si>
  <si>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</si>
  <si>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</si>
  <si>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</si>
  <si>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</si>
  <si>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</si>
  <si>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</si>
  <si>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</si>
  <si>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</si>
  <si>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</si>
  <si>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</si>
  <si>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</si>
  <si>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</si>
  <si>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</si>
  <si>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</si>
  <si>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</si>
  <si>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</si>
  <si>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</si>
  <si>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</si>
  <si>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</si>
  <si>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</si>
  <si>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</si>
  <si>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</si>
  <si>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</si>
  <si>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</si>
  <si>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</si>
  <si>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</si>
  <si>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</si>
  <si>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</si>
  <si>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</si>
  <si>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</si>
  <si>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</si>
  <si>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</si>
  <si>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</si>
  <si>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</si>
  <si>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</si>
  <si>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</si>
  <si>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</si>
  <si>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</si>
  <si>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</si>
  <si>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</si>
  <si>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</si>
  <si>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</si>
  <si>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</si>
  <si>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</si>
  <si>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</si>
  <si>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</si>
  <si>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</si>
  <si>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</si>
  <si>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</si>
  <si>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</si>
  <si>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</si>
  <si>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</si>
  <si>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</si>
  <si>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</si>
  <si>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</si>
  <si>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</si>
  <si>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</si>
  <si>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</si>
  <si>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</si>
  <si>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</si>
  <si>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</si>
  <si>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</si>
  <si>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</si>
  <si>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</si>
  <si>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</si>
  <si>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</si>
  <si>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</si>
  <si>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</si>
  <si>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</si>
  <si>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</si>
  <si>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</si>
  <si>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</si>
  <si>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</si>
  <si>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</si>
  <si>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</si>
  <si>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</si>
  <si>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</si>
  <si>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</si>
  <si>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</si>
  <si>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</si>
  <si>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</si>
  <si>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</si>
  <si>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</si>
  <si>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</si>
  <si>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</si>
  <si>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</si>
  <si>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</si>
  <si>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</si>
  <si>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</si>
  <si>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</si>
  <si>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</si>
  <si>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</si>
  <si>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</si>
  <si>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</si>
  <si>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</si>
  <si>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</si>
  <si>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</si>
  <si>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</si>
  <si>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</si>
  <si>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</si>
  <si>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</si>
  <si>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</si>
  <si>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</si>
  <si>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</si>
  <si>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</si>
  <si>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</si>
  <si>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</si>
  <si>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</si>
  <si>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</si>
  <si>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</si>
  <si>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</si>
  <si>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</si>
  <si>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</si>
  <si>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</si>
  <si>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</si>
  <si>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</si>
  <si>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</si>
  <si>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</si>
  <si>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</si>
  <si>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</si>
  <si>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</si>
  <si>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</si>
  <si>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</si>
  <si>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</si>
  <si>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</si>
  <si>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</si>
  <si>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</si>
  <si>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</si>
  <si>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</si>
  <si>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</si>
  <si>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</si>
  <si>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</si>
  <si>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</si>
  <si>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</si>
  <si>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</si>
  <si>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</si>
  <si>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</si>
  <si>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</si>
  <si>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</si>
  <si>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</si>
  <si>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</si>
  <si>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</si>
  <si>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</si>
  <si>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</si>
  <si>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</si>
  <si>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</si>
  <si>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</si>
  <si>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</si>
  <si>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</si>
  <si>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</si>
  <si>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</si>
  <si>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</si>
  <si>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</si>
  <si>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</si>
  <si>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</si>
  <si>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</si>
  <si>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</si>
  <si>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</si>
  <si>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</si>
  <si>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</si>
  <si>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</si>
  <si>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</si>
  <si>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</si>
  <si>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</si>
  <si>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</si>
  <si>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</si>
  <si>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</si>
  <si>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</si>
  <si>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</si>
  <si>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</si>
  <si>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</si>
  <si>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</si>
  <si>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</si>
  <si>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</si>
  <si>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</si>
  <si>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</si>
  <si>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</si>
  <si>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</si>
  <si>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</si>
  <si>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</si>
  <si>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</si>
  <si>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</si>
  <si>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</si>
  <si>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</si>
  <si>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</si>
  <si>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</si>
  <si>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</si>
  <si>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</si>
  <si>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</si>
  <si>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</si>
  <si>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</si>
  <si>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</si>
  <si>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</si>
  <si>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</si>
  <si>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</si>
  <si>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</si>
  <si>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</si>
  <si>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</si>
  <si>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</si>
  <si>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</si>
  <si>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</si>
  <si>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</si>
  <si>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</si>
  <si>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</si>
  <si>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</si>
  <si>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</si>
  <si>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</si>
  <si>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</si>
  <si>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</si>
  <si>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</si>
  <si>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</si>
  <si>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</si>
  <si>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</si>
  <si>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</si>
  <si>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</si>
  <si>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</si>
  <si>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</si>
  <si>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</si>
  <si>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</si>
  <si>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</si>
  <si>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</si>
  <si>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</si>
  <si>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</si>
  <si>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</si>
  <si>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</si>
  <si>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</si>
  <si>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</si>
  <si>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</si>
  <si>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</si>
  <si>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</si>
  <si>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</si>
  <si>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</si>
  <si>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</si>
  <si>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</si>
  <si>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</si>
  <si>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</si>
  <si>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</si>
  <si>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</si>
  <si>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</si>
  <si>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</si>
  <si>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</si>
  <si>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</si>
  <si>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</si>
  <si>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</si>
  <si>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</si>
  <si>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</si>
  <si>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</si>
  <si>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</si>
  <si>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</si>
  <si>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</si>
  <si>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</si>
  <si>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</si>
  <si>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</si>
  <si>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</si>
  <si>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</si>
  <si>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</si>
  <si>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</si>
  <si>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</si>
  <si>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</si>
  <si>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</si>
  <si>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</si>
  <si>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</si>
  <si>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</si>
  <si>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</si>
  <si>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</si>
  <si>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</si>
  <si>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</si>
  <si>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</si>
  <si>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</si>
  <si>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</si>
  <si>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</si>
  <si>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</si>
  <si>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</si>
  <si>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</si>
  <si>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</si>
  <si>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</si>
  <si>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</si>
  <si>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</si>
  <si>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</si>
  <si>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</si>
  <si>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</si>
  <si>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</si>
  <si>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</si>
  <si>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</si>
  <si>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</si>
  <si>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</si>
  <si>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</si>
  <si>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</si>
  <si>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</si>
  <si>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</si>
  <si>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</si>
  <si>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</si>
  <si>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</si>
  <si>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</si>
  <si>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</si>
  <si>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</si>
  <si>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</si>
  <si>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</si>
  <si>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</si>
  <si>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</si>
  <si>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</si>
  <si>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</si>
  <si>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</si>
  <si>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</si>
  <si>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</si>
  <si>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</si>
  <si>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</si>
  <si>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</si>
  <si>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</si>
  <si>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</si>
  <si>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</si>
  <si>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</si>
  <si>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</si>
  <si>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</si>
  <si>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</si>
  <si>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</si>
  <si>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</si>
  <si>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</si>
  <si>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</si>
  <si>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</si>
  <si>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</si>
  <si>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</si>
  <si>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</si>
  <si>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</si>
  <si>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</si>
  <si>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</si>
  <si>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</si>
  <si>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</si>
  <si>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</si>
  <si>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</si>
  <si>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</si>
  <si>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</si>
  <si>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</si>
  <si>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</si>
  <si>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</si>
  <si>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</si>
  <si>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</si>
  <si>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</si>
  <si>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</si>
  <si>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</si>
  <si>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</si>
  <si>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</si>
  <si>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</si>
  <si>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</si>
  <si>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</si>
  <si>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</si>
  <si>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</si>
  <si>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</si>
  <si>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</si>
  <si>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</si>
  <si>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</si>
  <si>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</si>
  <si>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</si>
  <si>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</si>
  <si>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</si>
  <si>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</si>
  <si>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</si>
  <si>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</si>
  <si>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</si>
  <si>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</si>
  <si>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</si>
  <si>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</si>
  <si>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</si>
  <si>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</si>
  <si>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</si>
  <si>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</si>
  <si>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</si>
  <si>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</si>
  <si>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</si>
  <si>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</si>
  <si>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</si>
  <si>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</si>
  <si>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</si>
  <si>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</si>
  <si>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</si>
  <si>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</si>
  <si>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</si>
  <si>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</si>
  <si>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</si>
  <si>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</si>
  <si>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</si>
  <si>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</si>
  <si>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</si>
  <si>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</si>
  <si>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</si>
  <si>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</si>
  <si>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</si>
  <si>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</si>
  <si>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</si>
  <si>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</si>
  <si>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</si>
  <si>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</si>
  <si>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</si>
  <si>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</si>
  <si>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</si>
  <si>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</si>
  <si>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</si>
  <si>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</si>
  <si>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</si>
  <si>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</si>
  <si>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</si>
  <si>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</si>
  <si>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</si>
  <si>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</si>
  <si>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</si>
  <si>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</si>
  <si>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</si>
  <si>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</si>
  <si>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</si>
  <si>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</si>
  <si>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</si>
  <si>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</si>
  <si>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</si>
  <si>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</si>
  <si>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</si>
  <si>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</si>
  <si>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</si>
  <si>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</si>
  <si>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</si>
  <si>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</si>
  <si>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</si>
  <si>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</si>
  <si>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</si>
  <si>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</si>
  <si>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</si>
  <si>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</si>
  <si>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</si>
  <si>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</si>
  <si>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</si>
  <si>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</si>
  <si>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</si>
  <si>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</si>
  <si>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</si>
  <si>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</si>
  <si>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</si>
  <si>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</si>
  <si>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</si>
  <si>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</si>
  <si>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</si>
  <si>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</si>
  <si>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</si>
  <si>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</si>
  <si>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</si>
  <si>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</si>
  <si>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</si>
  <si>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</si>
  <si>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</si>
  <si>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</si>
  <si>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</si>
  <si>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</si>
  <si>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</si>
  <si>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</si>
  <si>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</si>
  <si>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</si>
  <si>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</si>
  <si>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</si>
  <si>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</si>
  <si>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</si>
  <si>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</si>
  <si>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</si>
  <si>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</si>
  <si>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</si>
  <si>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</si>
  <si>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</si>
  <si>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</si>
  <si>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</si>
  <si>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</si>
  <si>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</si>
  <si>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</si>
  <si>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</si>
  <si>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</si>
  <si>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</si>
  <si>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</si>
  <si>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</si>
  <si>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</si>
  <si>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</si>
  <si>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</si>
  <si>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</si>
  <si>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</si>
  <si>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</si>
  <si>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</si>
  <si>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</si>
  <si>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</si>
  <si>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</si>
  <si>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</si>
  <si>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</si>
  <si>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</si>
  <si>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</si>
  <si>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</si>
  <si>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</si>
  <si>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</si>
  <si>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</si>
  <si>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</si>
  <si>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</si>
  <si>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</si>
  <si>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</si>
  <si>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</si>
  <si>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</si>
  <si>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</si>
  <si>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</si>
  <si>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</si>
  <si>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</si>
  <si>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</si>
  <si>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</si>
  <si>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</si>
  <si>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</si>
  <si>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</si>
  <si>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</si>
  <si>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</si>
  <si>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</si>
  <si>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</si>
  <si>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</si>
  <si>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</si>
  <si>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</si>
  <si>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</si>
  <si>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</si>
  <si>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</si>
  <si>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</si>
  <si>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</si>
  <si>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</si>
  <si>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</si>
  <si>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</si>
  <si>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</si>
  <si>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</si>
  <si>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</si>
  <si>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</si>
  <si>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</si>
  <si>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</si>
  <si>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</si>
  <si>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</si>
  <si>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</si>
  <si>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</si>
  <si>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</si>
  <si>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</si>
  <si>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</si>
  <si>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</si>
  <si>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</si>
  <si>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</si>
  <si>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</si>
  <si>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</si>
  <si>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</si>
  <si>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</si>
  <si>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</si>
  <si>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</si>
  <si>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</si>
  <si>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</si>
  <si>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</si>
  <si>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</si>
  <si>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</si>
  <si>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</si>
  <si>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</si>
  <si>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</si>
  <si>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</si>
  <si>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</si>
  <si>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</si>
  <si>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</si>
  <si>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</si>
  <si>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</si>
  <si>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</si>
  <si>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</si>
  <si>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</si>
  <si>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</si>
  <si>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</si>
  <si>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</si>
  <si>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</si>
  <si>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</si>
  <si>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</si>
  <si>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</si>
  <si>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</si>
  <si>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</si>
  <si>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</si>
  <si>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</si>
  <si>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</si>
  <si>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</si>
  <si>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</si>
  <si>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</si>
  <si>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</si>
  <si>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</si>
  <si>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</si>
  <si>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</si>
  <si>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</si>
  <si>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</si>
  <si>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</si>
  <si>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</si>
  <si>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</si>
  <si>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</si>
  <si>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</si>
  <si>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</si>
  <si>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</si>
  <si>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</si>
  <si>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</si>
  <si>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</si>
  <si>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</si>
  <si>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</si>
  <si>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</si>
  <si>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</si>
  <si>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</si>
  <si>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</si>
  <si>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</si>
  <si>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</si>
  <si>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</si>
  <si>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</si>
  <si>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</si>
  <si>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</si>
  <si>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</si>
  <si>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</si>
  <si>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</si>
  <si>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</si>
  <si>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</si>
  <si>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</si>
  <si>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</si>
  <si>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</si>
  <si>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</si>
  <si>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</si>
  <si>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</si>
  <si>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</si>
  <si>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</si>
  <si>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</si>
  <si>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</si>
  <si>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</si>
  <si>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</si>
  <si>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</si>
  <si>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</si>
  <si>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</si>
  <si>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</si>
  <si>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</si>
  <si>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</si>
  <si>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</si>
  <si>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</si>
  <si>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</si>
  <si>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</si>
  <si>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</si>
  <si>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</si>
  <si>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</si>
  <si>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</si>
  <si>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</si>
  <si>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</si>
  <si>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</si>
  <si>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</si>
  <si>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</si>
  <si>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</si>
  <si>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</si>
  <si>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</si>
  <si>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</si>
  <si>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</si>
  <si>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</si>
  <si>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</si>
  <si>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</si>
  <si>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</si>
  <si>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</si>
  <si>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</si>
  <si>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</si>
  <si>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</si>
  <si>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</si>
  <si>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</si>
  <si>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</si>
  <si>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</si>
  <si>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</si>
  <si>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</si>
  <si>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</si>
  <si>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</si>
  <si>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</si>
  <si>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</si>
  <si>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</si>
  <si>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</si>
  <si>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</si>
  <si>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</si>
  <si>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</si>
  <si>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</si>
  <si>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</si>
  <si>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</si>
  <si>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</si>
  <si>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</si>
  <si>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</si>
  <si>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</si>
  <si>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</si>
  <si>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</si>
  <si>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</si>
  <si>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</si>
  <si>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</si>
  <si>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</si>
  <si>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</si>
  <si>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</si>
  <si>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</si>
  <si>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</si>
  <si>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</si>
  <si>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</si>
  <si>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</si>
  <si>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</si>
  <si>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</si>
  <si>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</si>
  <si>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</si>
  <si>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</si>
  <si>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</si>
  <si>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</si>
  <si>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</si>
  <si>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</si>
  <si>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</si>
  <si>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</si>
  <si>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</si>
  <si>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</si>
  <si>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</si>
  <si>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</si>
  <si>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</si>
  <si>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</si>
  <si>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</si>
  <si>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</si>
  <si>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</si>
  <si>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</si>
  <si>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</si>
  <si>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</si>
  <si>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</si>
  <si>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</si>
  <si>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</si>
  <si>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</si>
  <si>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</si>
  <si>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</si>
  <si>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</si>
  <si>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</si>
  <si>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</si>
  <si>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</si>
  <si>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</si>
  <si>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</si>
  <si>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</si>
  <si>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</si>
  <si>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</si>
  <si>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</si>
  <si>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</si>
  <si>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</si>
  <si>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</si>
  <si>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</si>
  <si>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</si>
  <si>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</si>
  <si>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</si>
  <si>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</si>
  <si>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</si>
  <si>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</si>
  <si>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</si>
  <si>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</si>
  <si>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</si>
  <si>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</si>
  <si>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</si>
  <si>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</si>
  <si>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</si>
  <si>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</si>
  <si>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</si>
  <si>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</si>
  <si>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</si>
  <si>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</si>
  <si>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</si>
  <si>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</si>
  <si>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</si>
  <si>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</si>
  <si>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</si>
  <si>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</si>
  <si>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</si>
  <si>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</si>
  <si>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</si>
  <si>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</si>
  <si>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</si>
  <si>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</si>
  <si>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</si>
  <si>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</si>
  <si>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</si>
  <si>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</si>
  <si>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</si>
  <si>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</si>
  <si>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</si>
  <si>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</si>
  <si>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</si>
  <si>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</si>
  <si>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</si>
  <si>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</si>
  <si>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</si>
  <si>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</si>
  <si>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</si>
  <si>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</si>
  <si>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</si>
  <si>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</si>
  <si>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</si>
  <si>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</si>
  <si>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</si>
  <si>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</si>
  <si>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</si>
  <si>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</si>
  <si>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</si>
  <si>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</si>
  <si>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</si>
  <si>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</si>
  <si>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</si>
  <si>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</si>
  <si>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</si>
  <si>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</si>
  <si>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</si>
  <si>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</si>
  <si>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</si>
  <si>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</si>
  <si>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</si>
  <si>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</si>
  <si>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</si>
  <si>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</si>
  <si>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</si>
  <si>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</si>
  <si>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</si>
  <si>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</si>
  <si>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</si>
  <si>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</si>
  <si>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</si>
  <si>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</si>
  <si>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</si>
  <si>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</si>
  <si>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</si>
  <si>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</si>
  <si>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</si>
  <si>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</si>
  <si>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</si>
  <si>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</si>
  <si>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</si>
  <si>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</si>
  <si>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</si>
  <si>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</si>
  <si>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</si>
  <si>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</si>
  <si>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</si>
  <si>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</si>
  <si>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</si>
  <si>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</si>
  <si>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</si>
  <si>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</si>
  <si>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</si>
  <si>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</si>
  <si>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</si>
  <si>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</si>
  <si>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</si>
  <si>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</si>
  <si>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</si>
  <si>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</si>
  <si>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</si>
  <si>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</si>
  <si>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</si>
  <si>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</si>
  <si>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</si>
  <si>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</si>
  <si>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</si>
  <si>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</si>
  <si>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</si>
  <si>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</si>
  <si>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</si>
  <si>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</si>
  <si>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</si>
  <si>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</si>
  <si>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</si>
  <si>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</si>
  <si>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</si>
  <si>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</si>
  <si>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</si>
  <si>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</si>
  <si>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</si>
  <si>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</si>
  <si>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</si>
  <si>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</si>
  <si>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</si>
  <si>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</si>
  <si>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</si>
  <si>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</si>
  <si>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</si>
  <si>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</si>
  <si>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</si>
  <si>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</si>
  <si>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</si>
  <si>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</si>
  <si>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</si>
  <si>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</si>
  <si>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</si>
  <si>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</si>
  <si>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</si>
  <si>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</si>
  <si>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</si>
  <si>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</si>
  <si>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</si>
  <si>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</si>
  <si>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</si>
  <si>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</si>
  <si>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</si>
  <si>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</si>
  <si>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</si>
  <si>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</si>
  <si>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</si>
  <si>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</si>
  <si>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</si>
  <si>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</si>
  <si>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</si>
  <si>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</si>
  <si>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</si>
  <si>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</si>
  <si>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</si>
  <si>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</si>
  <si>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</si>
  <si>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</si>
  <si>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</si>
  <si>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</si>
  <si>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</si>
  <si>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</si>
  <si>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</si>
  <si>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</si>
  <si>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</si>
  <si>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</si>
  <si>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</si>
  <si>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</si>
  <si>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</si>
  <si>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</si>
  <si>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</si>
  <si>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</si>
  <si>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</si>
  <si>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</si>
  <si>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</si>
  <si>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</si>
  <si>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</si>
  <si>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</si>
  <si>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</si>
  <si>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</si>
  <si>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</si>
  <si>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</si>
  <si>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</si>
  <si>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</si>
  <si>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</si>
  <si>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</si>
  <si>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</si>
  <si>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</si>
  <si>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</si>
  <si>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</si>
  <si>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</si>
  <si>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</si>
  <si>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</si>
  <si>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</si>
  <si>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</si>
  <si>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</si>
  <si>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</si>
  <si>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</si>
  <si>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</si>
  <si>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</si>
  <si>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</si>
  <si>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</si>
  <si>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</si>
  <si>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</si>
  <si>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</si>
  <si>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</si>
  <si>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</si>
  <si>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</si>
  <si>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</si>
  <si>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</si>
  <si>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</si>
  <si>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</si>
  <si>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</si>
  <si>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</si>
  <si>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</si>
  <si>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</si>
  <si>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</si>
  <si>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</si>
  <si>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</si>
  <si>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</si>
  <si>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</si>
  <si>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</si>
  <si>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</si>
  <si>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</si>
  <si>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</si>
  <si>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</si>
  <si>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</si>
  <si>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</si>
  <si>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</si>
  <si>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</si>
  <si>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</si>
  <si>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</si>
  <si>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</si>
  <si>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</si>
  <si>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</si>
  <si>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</si>
  <si>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</si>
  <si>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</si>
  <si>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</si>
  <si>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</si>
  <si>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</si>
  <si>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</si>
  <si>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</si>
  <si>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</si>
  <si>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</si>
  <si>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</si>
  <si>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</si>
  <si>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</si>
  <si>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</si>
  <si>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</si>
  <si>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</si>
  <si>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</si>
  <si>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</si>
  <si>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</si>
  <si>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</si>
  <si>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</si>
  <si>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</si>
  <si>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</si>
  <si>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</si>
  <si>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</si>
  <si>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</si>
  <si>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</si>
  <si>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</si>
  <si>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</si>
  <si>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</si>
  <si>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</si>
  <si>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</si>
  <si>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</si>
  <si>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</si>
  <si>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</si>
  <si>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</si>
  <si>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</si>
  <si>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</si>
  <si>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</si>
  <si>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</si>
  <si>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</si>
  <si>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</si>
  <si>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</si>
  <si>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</si>
  <si>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</si>
  <si>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</si>
  <si>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</si>
  <si>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</si>
  <si>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</si>
  <si>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</si>
  <si>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</si>
  <si>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</si>
  <si>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</si>
  <si>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</si>
  <si>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</si>
  <si>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</si>
  <si>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</si>
  <si>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</si>
  <si>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</si>
  <si>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</si>
  <si>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</si>
  <si>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</si>
  <si>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</si>
  <si>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</si>
  <si>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</si>
  <si>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</si>
  <si>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</si>
  <si>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</si>
  <si>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</si>
  <si>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</si>
  <si>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</si>
  <si>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</si>
  <si>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</si>
  <si>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</si>
  <si>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</si>
  <si>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</si>
  <si>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</si>
  <si>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</si>
  <si>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</si>
  <si>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</si>
  <si>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</si>
  <si>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</si>
  <si>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</si>
  <si>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</si>
  <si>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</si>
  <si>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</si>
  <si>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</si>
  <si>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</si>
  <si>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</si>
  <si>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</si>
  <si>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</si>
  <si>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</si>
  <si>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</si>
  <si>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</si>
  <si>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</si>
  <si>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</si>
  <si>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</si>
  <si>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</si>
  <si>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</si>
  <si>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</si>
  <si>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</si>
  <si>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</si>
  <si>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</si>
  <si>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</si>
  <si>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</si>
  <si>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</si>
  <si>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</si>
  <si>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</si>
  <si>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</si>
  <si>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</si>
  <si>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</si>
  <si>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</si>
  <si>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</si>
  <si>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</si>
  <si>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</si>
  <si>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</si>
  <si>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</si>
  <si>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</si>
  <si>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</si>
  <si>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</si>
  <si>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</si>
  <si>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</si>
  <si>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</si>
  <si>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</si>
  <si>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</si>
  <si>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</si>
  <si>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</si>
  <si>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</si>
  <si>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</si>
  <si>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</si>
  <si>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</si>
  <si>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</si>
  <si>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</si>
  <si>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</si>
  <si>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</si>
  <si>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</si>
  <si>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</si>
  <si>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</si>
  <si>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</si>
  <si>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</si>
  <si>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</si>
  <si>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</si>
  <si>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</si>
  <si>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</si>
  <si>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</si>
  <si>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</si>
  <si>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</si>
  <si>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</si>
  <si>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</si>
  <si>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</si>
  <si>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</si>
  <si>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</si>
  <si>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</si>
  <si>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</si>
  <si>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</si>
  <si>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</si>
  <si>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</si>
  <si>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</si>
  <si>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</si>
  <si>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</si>
  <si>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</si>
  <si>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</si>
  <si>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</si>
  <si>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</si>
  <si>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</si>
  <si>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</si>
  <si>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</si>
  <si>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</si>
  <si>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</si>
  <si>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</si>
  <si>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</si>
  <si>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</si>
  <si>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</si>
  <si>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</si>
  <si>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</si>
  <si>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</si>
  <si>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</si>
  <si>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</si>
  <si>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</si>
  <si>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</si>
  <si>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</si>
  <si>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</si>
  <si>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</si>
  <si>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</si>
  <si>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</si>
  <si>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</si>
  <si>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</si>
  <si>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</si>
  <si>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</si>
  <si>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</si>
  <si>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</si>
  <si>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</si>
  <si>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</si>
  <si>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</si>
  <si>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</si>
  <si>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</si>
  <si>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</si>
  <si>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</si>
  <si>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</si>
  <si>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</si>
  <si>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</si>
  <si>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</si>
  <si>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</si>
  <si>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</si>
  <si>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</si>
  <si>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</si>
  <si>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</si>
  <si>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</si>
  <si>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</si>
  <si>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</si>
  <si>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</si>
  <si>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</si>
  <si>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</si>
  <si>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</si>
  <si>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</si>
  <si>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</si>
  <si>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</si>
  <si>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</si>
  <si>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</si>
  <si>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</si>
  <si>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</si>
  <si>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</si>
  <si>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</si>
  <si>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</si>
  <si>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</si>
  <si>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</si>
  <si>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</si>
  <si>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</si>
  <si>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</si>
  <si>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</si>
  <si>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</si>
  <si>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</si>
  <si>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</si>
  <si>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</si>
  <si>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</si>
  <si>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</si>
  <si>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</si>
  <si>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</si>
  <si>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</si>
  <si>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</si>
  <si>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</si>
  <si>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</si>
  <si>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</si>
  <si>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</si>
  <si>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</si>
  <si>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</si>
  <si>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</si>
  <si>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</si>
  <si>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</si>
  <si>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</si>
  <si>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</si>
  <si>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</si>
  <si>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</si>
  <si>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</si>
  <si>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</si>
  <si>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</si>
  <si>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</si>
  <si>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</si>
  <si>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</si>
  <si>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</si>
  <si>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</si>
  <si>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</si>
  <si>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</si>
  <si>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</si>
  <si>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</si>
  <si>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</si>
  <si>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</si>
  <si>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</si>
  <si>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</si>
  <si>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</si>
  <si>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</si>
  <si>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</si>
  <si>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</si>
  <si>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</si>
  <si>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</si>
  <si>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</si>
  <si>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</si>
  <si>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</si>
  <si>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</si>
  <si>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</si>
  <si>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</si>
  <si>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</si>
  <si>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</si>
  <si>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</si>
  <si>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</si>
  <si>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</si>
  <si>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</si>
  <si>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</si>
  <si>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</si>
  <si>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</si>
  <si>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</si>
  <si>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</si>
  <si>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</si>
  <si>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</si>
  <si>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</si>
  <si>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</si>
  <si>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</si>
  <si>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</si>
  <si>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</si>
  <si>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</si>
  <si>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</si>
  <si>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</si>
  <si>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</si>
  <si>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</si>
  <si>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</si>
  <si>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</si>
  <si>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</si>
  <si>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</si>
  <si>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</si>
  <si>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</si>
  <si>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</si>
  <si>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</si>
  <si>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</si>
  <si>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</si>
  <si>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</si>
  <si>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</si>
  <si>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</si>
  <si>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</si>
  <si>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</si>
  <si>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</si>
  <si>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</si>
  <si>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</si>
  <si>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</si>
  <si>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</si>
  <si>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</si>
  <si>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</si>
  <si>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</si>
  <si>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</si>
  <si>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</si>
  <si>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</si>
  <si>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</si>
  <si>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</si>
  <si>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</si>
  <si>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</si>
  <si>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</si>
  <si>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</si>
  <si>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</si>
  <si>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</si>
  <si>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</si>
  <si>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</si>
  <si>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</si>
  <si>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</si>
  <si>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</si>
  <si>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</si>
  <si>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</si>
  <si>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</si>
  <si>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</si>
  <si>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</si>
  <si>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</si>
  <si>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</si>
  <si>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</si>
  <si>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</si>
  <si>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</si>
  <si>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</si>
  <si>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</si>
  <si>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</si>
  <si>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</si>
  <si>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</si>
  <si>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</si>
  <si>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</si>
  <si>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</si>
  <si>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</si>
  <si>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</si>
  <si>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</si>
  <si>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</si>
  <si>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</si>
  <si>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</si>
  <si>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</si>
  <si>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</si>
  <si>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</si>
  <si>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</si>
  <si>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</si>
  <si>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</si>
  <si>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</si>
  <si>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</si>
  <si>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</si>
  <si>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</si>
  <si>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</si>
  <si>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</si>
  <si>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</si>
  <si>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</si>
  <si>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</si>
  <si>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</si>
  <si>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</si>
  <si>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</si>
  <si>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</si>
  <si>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</si>
  <si>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</si>
  <si>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</si>
  <si>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</si>
  <si>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</si>
  <si>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</si>
  <si>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</si>
  <si>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</si>
  <si>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</si>
  <si>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</si>
  <si>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</si>
  <si>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</si>
  <si>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</si>
  <si>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</si>
  <si>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</si>
  <si>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</si>
  <si>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</si>
  <si>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</si>
  <si>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</si>
  <si>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</si>
  <si>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</si>
  <si>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</si>
  <si>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</si>
  <si>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</si>
  <si>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</si>
  <si>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</si>
  <si>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</si>
  <si>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</si>
  <si>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</si>
  <si>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</si>
  <si>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</si>
  <si>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</si>
  <si>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</si>
  <si>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</si>
  <si>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</si>
  <si>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</si>
  <si>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</si>
  <si>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</si>
  <si>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</si>
  <si>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</si>
  <si>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</si>
  <si>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</si>
  <si>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</si>
  <si>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</si>
  <si>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</si>
  <si>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</si>
  <si>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</si>
  <si>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</si>
  <si>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</si>
  <si>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</si>
  <si>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</si>
  <si>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</si>
  <si>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</si>
  <si>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</si>
  <si>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</si>
  <si>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</si>
  <si>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</si>
  <si>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</si>
  <si>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</si>
  <si>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</si>
  <si>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</si>
  <si>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</si>
  <si>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</si>
  <si>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</si>
  <si>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</si>
  <si>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</si>
  <si>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</si>
  <si>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</si>
  <si>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</si>
  <si>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</si>
  <si>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</si>
  <si>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</si>
  <si>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</si>
  <si>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</si>
  <si>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</si>
  <si>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</si>
  <si>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</si>
  <si>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</si>
  <si>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</si>
  <si>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</si>
  <si>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</si>
  <si>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</si>
  <si>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</si>
  <si>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</si>
  <si>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</si>
  <si>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</si>
  <si>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</si>
  <si>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</si>
  <si>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</si>
  <si>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</si>
  <si>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</si>
  <si>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</si>
  <si>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</si>
  <si>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</si>
  <si>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</si>
  <si>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</si>
  <si>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</si>
  <si>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</si>
  <si>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</si>
  <si>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</si>
  <si>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</si>
  <si>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</si>
  <si>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</si>
  <si>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</si>
  <si>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</si>
  <si>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</si>
  <si>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</si>
  <si>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</si>
  <si>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</si>
  <si>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</si>
  <si>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</si>
  <si>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</si>
  <si>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</si>
  <si>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</si>
  <si>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</si>
  <si>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</si>
  <si>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</si>
  <si>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</si>
  <si>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</si>
  <si>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</si>
  <si>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</si>
  <si>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</si>
  <si>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</si>
  <si>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</si>
  <si>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</si>
  <si>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</si>
  <si>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</si>
  <si>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</si>
  <si>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</si>
  <si>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</si>
  <si>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</si>
  <si>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</si>
  <si>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</si>
  <si>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</si>
  <si>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</si>
  <si>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</si>
  <si>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</si>
  <si>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</si>
  <si>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</si>
  <si>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</si>
  <si>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</si>
  <si>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</si>
  <si>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</si>
  <si>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</si>
  <si>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</si>
  <si>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</si>
  <si>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</si>
  <si>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</si>
  <si>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</si>
  <si>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</si>
  <si>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</si>
  <si>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</si>
  <si>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</si>
  <si>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</si>
  <si>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</si>
  <si>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</si>
  <si>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</si>
  <si>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</si>
  <si>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</si>
  <si>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</si>
  <si>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</si>
  <si>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</si>
  <si>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</si>
  <si>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</si>
  <si>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</si>
  <si>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</si>
  <si>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</si>
  <si>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</si>
  <si>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</si>
  <si>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</si>
  <si>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</si>
  <si>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</si>
  <si>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</si>
  <si>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</si>
  <si>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</si>
  <si>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</si>
  <si>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</si>
  <si>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</si>
  <si>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</si>
  <si>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</si>
  <si>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</si>
  <si>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</si>
  <si>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</si>
  <si>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</si>
  <si>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</si>
  <si>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</si>
  <si>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</si>
  <si>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</si>
  <si>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</si>
  <si>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</si>
  <si>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</si>
  <si>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</si>
  <si>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</si>
  <si>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</si>
  <si>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</si>
  <si>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</si>
  <si>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</si>
  <si>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</si>
  <si>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</si>
  <si>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</si>
  <si>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</si>
  <si>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</si>
  <si>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</si>
  <si>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</si>
  <si>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</si>
  <si>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</si>
  <si>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</si>
  <si>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</si>
  <si>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</si>
  <si>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</si>
  <si>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</si>
  <si>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</si>
  <si>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</si>
  <si>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</si>
  <si>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</si>
  <si>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</si>
  <si>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</si>
  <si>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</si>
  <si>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</si>
  <si>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</si>
  <si>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</si>
  <si>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</si>
  <si>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</si>
  <si>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</si>
  <si>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</si>
  <si>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</si>
  <si>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</si>
  <si>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</si>
  <si>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</si>
  <si>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</si>
  <si>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</si>
  <si>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</si>
  <si>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</si>
  <si>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</si>
  <si>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</si>
  <si>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</si>
  <si>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</si>
  <si>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</si>
  <si>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</si>
  <si>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</si>
  <si>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</si>
  <si>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</si>
  <si>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</si>
  <si>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</si>
  <si>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</si>
  <si>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</si>
  <si>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</si>
  <si>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</si>
  <si>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</si>
  <si>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</si>
  <si>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</si>
  <si>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</si>
  <si>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</si>
  <si>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</si>
  <si>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</si>
  <si>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</si>
  <si>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</si>
  <si>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</si>
  <si>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</si>
  <si>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</si>
  <si>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</si>
  <si>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</si>
  <si>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</si>
  <si>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</si>
  <si>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</si>
  <si>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</si>
  <si>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</si>
  <si>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</si>
  <si>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</si>
  <si>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</si>
  <si>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</si>
  <si>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</si>
  <si>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</si>
  <si>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</si>
  <si>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</si>
  <si>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</si>
  <si>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</si>
  <si>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</si>
  <si>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</si>
  <si>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</si>
  <si>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</si>
  <si>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</si>
  <si>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</si>
  <si>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</si>
  <si>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</si>
  <si>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</si>
  <si>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</si>
  <si>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</si>
  <si>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</si>
  <si>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</si>
  <si>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</si>
  <si>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</si>
  <si>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</si>
  <si>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</si>
  <si>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</si>
  <si>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</si>
  <si>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</si>
  <si>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</si>
  <si>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</si>
  <si>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</si>
  <si>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</si>
  <si>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</si>
  <si>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</si>
  <si>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</si>
  <si>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</si>
  <si>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</si>
  <si>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</si>
  <si>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</si>
  <si>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</si>
  <si>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</si>
  <si>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</si>
  <si>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</si>
  <si>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</si>
  <si>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</si>
  <si>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</si>
  <si>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</si>
  <si>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</si>
  <si>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</si>
  <si>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</si>
  <si>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</si>
  <si>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</si>
  <si>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</si>
  <si>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</si>
  <si>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</si>
  <si>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</si>
  <si>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</si>
  <si>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</si>
  <si>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</si>
  <si>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</si>
  <si>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</si>
  <si>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</si>
  <si>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</si>
  <si>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</si>
  <si>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</si>
  <si>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</si>
  <si>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</si>
  <si>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</si>
  <si>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</si>
  <si>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</si>
  <si>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</si>
  <si>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</si>
  <si>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</si>
  <si>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</si>
  <si>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</si>
  <si>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</si>
  <si>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</si>
  <si>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</si>
  <si>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</si>
  <si>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</si>
  <si>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</si>
  <si>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</si>
  <si>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</si>
  <si>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</si>
  <si>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</si>
  <si>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</si>
  <si>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</si>
  <si>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</si>
  <si>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</si>
  <si>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</si>
  <si>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</si>
  <si>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</si>
  <si>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</si>
  <si>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</si>
  <si>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</si>
  <si>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</si>
  <si>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</si>
  <si>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</si>
  <si>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</si>
  <si>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</si>
  <si>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</si>
  <si>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</si>
  <si>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</si>
  <si>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</si>
  <si>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</si>
  <si>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</si>
  <si>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</si>
  <si>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</si>
  <si>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</si>
  <si>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</si>
  <si>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</si>
  <si>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</si>
  <si>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</si>
  <si>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</si>
  <si>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</si>
  <si>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</si>
  <si>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</si>
  <si>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</si>
  <si>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</si>
  <si>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</si>
  <si>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</si>
  <si>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</si>
  <si>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</si>
  <si>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</si>
  <si>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</si>
  <si>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</si>
  <si>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</si>
  <si>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</si>
  <si>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</si>
  <si>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</si>
  <si>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</si>
  <si>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</si>
  <si>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</si>
  <si>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</si>
  <si>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</si>
  <si>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</si>
  <si>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</si>
  <si>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</si>
  <si>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</si>
  <si>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</si>
  <si>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</si>
  <si>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</si>
  <si>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</si>
  <si>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</si>
  <si>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</si>
  <si>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</si>
  <si>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</si>
  <si>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</si>
  <si>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</si>
  <si>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</si>
  <si>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</si>
  <si>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</si>
  <si>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</si>
  <si>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</si>
  <si>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</si>
  <si>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</si>
  <si>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</si>
  <si>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</si>
  <si>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</si>
  <si>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</si>
  <si>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</si>
  <si>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</si>
  <si>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</si>
  <si>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</si>
  <si>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</si>
  <si>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</si>
  <si>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</si>
  <si>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</si>
  <si>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</si>
  <si>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</si>
  <si>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</si>
  <si>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</si>
  <si>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</si>
  <si>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</si>
  <si>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</si>
  <si>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</si>
  <si>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</si>
  <si>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</si>
  <si>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</si>
  <si>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</si>
  <si>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</si>
  <si>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</si>
  <si>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</si>
  <si>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</si>
  <si>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</si>
  <si>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</si>
  <si>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</si>
  <si>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</si>
  <si>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</si>
  <si>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</si>
  <si>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</si>
  <si>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</si>
  <si>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</si>
  <si>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</si>
  <si>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</si>
  <si>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</si>
  <si>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</si>
  <si>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</si>
  <si>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</si>
  <si>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</si>
  <si>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</si>
  <si>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</si>
  <si>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</si>
  <si>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</si>
  <si>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</si>
  <si>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</si>
  <si>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</si>
  <si>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</si>
  <si>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</si>
  <si>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</si>
  <si>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</si>
  <si>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</si>
  <si>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</si>
  <si>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</si>
  <si>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</si>
  <si>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</si>
  <si>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</si>
  <si>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</si>
  <si>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</si>
  <si>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</si>
  <si>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</si>
  <si>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</si>
  <si>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</si>
  <si>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</si>
  <si>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</si>
  <si>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</si>
  <si>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</si>
  <si>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</si>
  <si>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</si>
  <si>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</si>
  <si>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</si>
  <si>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</si>
  <si>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</si>
  <si>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</si>
  <si>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</si>
  <si>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</si>
  <si>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</si>
  <si>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</si>
  <si>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</si>
  <si>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</si>
  <si>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</si>
  <si>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</si>
  <si>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</si>
  <si>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</si>
  <si>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</si>
  <si>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</si>
  <si>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</si>
  <si>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</si>
  <si>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</si>
  <si>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</si>
  <si>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</si>
  <si>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</si>
  <si>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</si>
  <si>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</si>
  <si>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</si>
  <si>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</si>
  <si>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</si>
  <si>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</si>
  <si>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</si>
  <si>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</si>
  <si>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</si>
  <si>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</si>
  <si>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</si>
  <si>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</si>
  <si>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</si>
  <si>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</si>
  <si>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</si>
  <si>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</si>
  <si>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</si>
  <si>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</si>
  <si>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</si>
  <si>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</si>
  <si>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</si>
  <si>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</si>
  <si>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</si>
  <si>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</si>
  <si>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</si>
  <si>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</si>
  <si>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</si>
  <si>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</si>
  <si>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</si>
  <si>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</si>
  <si>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</si>
  <si>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</si>
  <si>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</si>
  <si>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</si>
  <si>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</si>
  <si>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</si>
  <si>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</si>
  <si>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</si>
  <si>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</si>
  <si>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</si>
  <si>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</si>
  <si>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</si>
  <si>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</si>
  <si>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</si>
  <si>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</si>
  <si>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</si>
  <si>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</si>
  <si>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</si>
  <si>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</si>
  <si>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</si>
  <si>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</si>
  <si>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</si>
  <si>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</si>
  <si>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</si>
  <si>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</si>
  <si>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</si>
  <si>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</si>
  <si>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</si>
  <si>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</si>
  <si>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</si>
  <si>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</si>
  <si>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</si>
  <si>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</si>
  <si>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</si>
  <si>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</si>
  <si>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</si>
  <si>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</si>
  <si>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</si>
  <si>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</si>
  <si>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</si>
  <si>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</si>
  <si>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</si>
  <si>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</si>
  <si>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</si>
  <si>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</si>
  <si>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</si>
  <si>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</si>
  <si>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</si>
  <si>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</si>
  <si>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</si>
  <si>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</si>
  <si>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</si>
  <si>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</si>
  <si>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</si>
  <si>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</si>
  <si>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</si>
  <si>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</si>
  <si>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</si>
  <si>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</si>
  <si>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</si>
  <si>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</si>
  <si>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</si>
  <si>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</si>
  <si>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</si>
  <si>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</si>
  <si>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</si>
  <si>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</si>
  <si>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</si>
  <si>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</si>
  <si>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</si>
  <si>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</si>
  <si>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</si>
  <si>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</si>
  <si>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</si>
  <si>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</si>
  <si>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</si>
  <si>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</si>
  <si>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</si>
  <si>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</si>
  <si>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</si>
  <si>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</si>
  <si>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</si>
  <si>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</si>
  <si>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</si>
  <si>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</si>
  <si>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</si>
  <si>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</si>
  <si>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</si>
  <si>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</si>
  <si>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</si>
  <si>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</si>
  <si>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</si>
  <si>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</si>
  <si>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</si>
  <si>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</si>
  <si>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</si>
  <si>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</si>
  <si>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</si>
  <si>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</si>
  <si>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</si>
  <si>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</si>
  <si>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</si>
  <si>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</si>
  <si>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</si>
  <si>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</si>
  <si>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</si>
  <si>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</si>
  <si>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</si>
  <si>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</si>
  <si>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</si>
  <si>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</si>
  <si>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</si>
  <si>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</si>
  <si>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</si>
  <si>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</si>
  <si>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</si>
  <si>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</si>
  <si>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</si>
  <si>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</si>
  <si>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</si>
  <si>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</si>
  <si>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</si>
  <si>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</si>
  <si>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</si>
  <si>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</si>
  <si>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</si>
  <si>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</si>
  <si>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</si>
  <si>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</si>
  <si>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</si>
  <si>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</si>
  <si>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</si>
  <si>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</si>
  <si>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</si>
  <si>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</si>
  <si>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</si>
  <si>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</si>
  <si>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</si>
  <si>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</si>
  <si>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</si>
  <si>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</si>
  <si>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</si>
  <si>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</si>
  <si>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</si>
  <si>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</si>
  <si>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</si>
  <si>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</si>
  <si>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</si>
  <si>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</si>
  <si>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</si>
  <si>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</si>
  <si>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</si>
  <si>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</si>
  <si>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</si>
  <si>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</si>
  <si>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</si>
  <si>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</si>
  <si>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</si>
  <si>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</si>
  <si>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</si>
  <si>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</si>
  <si>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</si>
  <si>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</si>
  <si>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</si>
  <si>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</si>
  <si>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</si>
  <si>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</si>
  <si>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</si>
  <si>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</si>
  <si>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</si>
  <si>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</si>
  <si>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</si>
  <si>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</si>
  <si>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</si>
  <si>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</si>
  <si>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</si>
  <si>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</si>
  <si>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</si>
  <si>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</si>
  <si>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</si>
  <si>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</si>
  <si>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</si>
  <si>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</si>
  <si>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</si>
  <si>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</si>
  <si>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</si>
  <si>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</si>
  <si>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</si>
  <si>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</si>
  <si>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</si>
  <si>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</si>
  <si>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</si>
  <si>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</si>
  <si>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</si>
  <si>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</si>
  <si>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</si>
  <si>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</si>
  <si>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</si>
  <si>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</si>
  <si>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</si>
  <si>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</si>
  <si>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</si>
  <si>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</si>
  <si>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</si>
  <si>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</si>
  <si>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</si>
  <si>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</si>
  <si>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</si>
  <si>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</si>
  <si>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</si>
  <si>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</si>
  <si>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</si>
  <si>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</si>
  <si>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</si>
  <si>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</si>
  <si>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</si>
  <si>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</si>
  <si>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</si>
  <si>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</si>
  <si>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</si>
  <si>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</si>
  <si>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</si>
  <si>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</si>
  <si>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</si>
  <si>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</si>
  <si>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</si>
  <si>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</si>
  <si>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</si>
  <si>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</si>
  <si>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</si>
  <si>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</si>
  <si>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</si>
  <si>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</si>
  <si>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</si>
  <si>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</si>
  <si>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</si>
  <si>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</si>
  <si>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</si>
  <si>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</si>
  <si>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</si>
  <si>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</si>
  <si>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</si>
  <si>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</si>
  <si>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</si>
  <si>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</si>
  <si>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</si>
  <si>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</si>
  <si>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</si>
  <si>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</si>
  <si>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</si>
  <si>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</si>
  <si>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</si>
  <si>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</si>
  <si>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</si>
  <si>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</si>
  <si>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</si>
  <si>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</si>
  <si>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</si>
  <si>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</si>
  <si>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</si>
  <si>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</si>
  <si>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</si>
  <si>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</si>
  <si>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</si>
  <si>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</si>
  <si>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</si>
  <si>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</si>
  <si>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</si>
  <si>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</si>
  <si>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</si>
  <si>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</si>
  <si>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</si>
  <si>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</si>
  <si>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</si>
  <si>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</si>
  <si>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</si>
  <si>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</si>
  <si>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</si>
  <si>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</si>
  <si>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</si>
  <si>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</si>
  <si>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</si>
  <si>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</si>
  <si>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</si>
  <si>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</si>
  <si>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</si>
  <si>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</si>
  <si>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</si>
  <si>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</si>
  <si>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</si>
  <si>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</si>
  <si>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</si>
  <si>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</si>
  <si>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</si>
  <si>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</si>
  <si>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</si>
  <si>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</si>
  <si>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</si>
  <si>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</si>
  <si>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</si>
  <si>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</si>
  <si>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</si>
  <si>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</si>
  <si>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</si>
  <si>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</si>
  <si>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</si>
  <si>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</si>
  <si>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</si>
  <si>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</si>
  <si>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</si>
  <si>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</si>
  <si>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</si>
  <si>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</si>
  <si>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</si>
  <si>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</si>
  <si>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</si>
  <si>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</si>
  <si>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</si>
  <si>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</si>
  <si>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</si>
  <si>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</si>
  <si>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</si>
  <si>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</si>
  <si>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</si>
  <si>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</si>
  <si>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</si>
  <si>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</si>
  <si>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</si>
  <si>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</si>
  <si>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</si>
  <si>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</si>
  <si>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</si>
  <si>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</si>
  <si>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</si>
  <si>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</si>
  <si>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</si>
  <si>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</si>
  <si>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</si>
  <si>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</si>
  <si>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</si>
  <si>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</si>
  <si>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</si>
  <si>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</si>
  <si>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</si>
  <si>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</si>
  <si>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</si>
  <si>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</si>
  <si>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</si>
  <si>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</si>
  <si>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</si>
  <si>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</si>
  <si>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</si>
  <si>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</si>
  <si>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</si>
  <si>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</si>
  <si>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</si>
  <si>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</si>
  <si>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</si>
  <si>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</si>
  <si>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</si>
  <si>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</si>
  <si>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</si>
  <si>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</si>
  <si>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</si>
  <si>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</si>
  <si>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</si>
  <si>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</si>
  <si>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</si>
  <si>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</si>
  <si>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</si>
  <si>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</si>
  <si>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</si>
  <si>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</si>
  <si>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</si>
  <si>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</si>
  <si>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</si>
  <si>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</si>
  <si>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</si>
  <si>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</si>
  <si>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</si>
  <si>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</si>
  <si>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</si>
  <si>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</si>
  <si>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</si>
  <si>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</si>
  <si>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</si>
  <si>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</si>
  <si>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</si>
  <si>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</si>
  <si>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</si>
  <si>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</si>
  <si>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</si>
  <si>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</si>
  <si>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</si>
  <si>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</si>
  <si>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</si>
  <si>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</si>
  <si>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</si>
  <si>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</si>
  <si>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</si>
  <si>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</si>
  <si>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</si>
  <si>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</si>
  <si>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</si>
  <si>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</si>
  <si>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</si>
  <si>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</si>
  <si>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</si>
  <si>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</si>
  <si>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</si>
  <si>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</si>
  <si>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</si>
  <si>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</si>
  <si>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</si>
  <si>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</si>
  <si>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</si>
  <si>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</si>
  <si>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</si>
  <si>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</si>
  <si>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</si>
  <si>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</si>
  <si>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</si>
  <si>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</si>
  <si>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</si>
  <si>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</si>
  <si>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</si>
  <si>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</si>
  <si>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</si>
  <si>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</si>
  <si>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</si>
  <si>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</si>
  <si>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</si>
  <si>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</si>
  <si>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</si>
  <si>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</si>
  <si>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</si>
  <si>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</si>
  <si>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</si>
  <si>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</si>
  <si>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</si>
  <si>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</si>
  <si>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</si>
  <si>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</si>
  <si>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</si>
  <si>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</si>
  <si>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</si>
  <si>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</si>
  <si>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</si>
  <si>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</si>
  <si>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</si>
  <si>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</si>
  <si>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</si>
  <si>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</si>
  <si>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</si>
  <si>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</si>
  <si>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</si>
  <si>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</si>
  <si>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</si>
  <si>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</si>
  <si>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</si>
  <si>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</si>
  <si>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</si>
  <si>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</si>
  <si>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</si>
  <si>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</si>
  <si>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</si>
  <si>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</si>
  <si>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</si>
  <si>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</si>
  <si>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</si>
  <si>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</si>
  <si>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</si>
  <si>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</si>
  <si>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</si>
  <si>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</si>
  <si>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</si>
  <si>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</si>
  <si>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</si>
  <si>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</si>
  <si>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</si>
  <si>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</si>
  <si>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</si>
  <si>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</si>
  <si>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</si>
  <si>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</si>
  <si>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</si>
  <si>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</si>
  <si>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</si>
  <si>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</si>
  <si>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</si>
  <si>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</si>
  <si>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</si>
  <si>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</si>
  <si>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</si>
  <si>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</si>
  <si>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</si>
  <si>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</si>
  <si>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</si>
  <si>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</si>
  <si>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</si>
  <si>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</si>
  <si>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</si>
  <si>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</si>
  <si>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</si>
  <si>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</si>
  <si>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</si>
  <si>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</si>
  <si>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</si>
  <si>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</si>
  <si>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</si>
  <si>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</si>
  <si>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</si>
  <si>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</si>
  <si>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</si>
  <si>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</si>
  <si>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</si>
  <si>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</si>
  <si>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</si>
  <si>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</si>
  <si>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</si>
  <si>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</si>
  <si>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</si>
  <si>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</si>
  <si>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</si>
  <si>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</si>
  <si>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</si>
  <si>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</si>
  <si>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</si>
  <si>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</si>
  <si>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</si>
  <si>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</si>
  <si>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</si>
  <si>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</si>
  <si>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</si>
  <si>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</si>
  <si>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</si>
  <si>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</si>
  <si>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</si>
  <si>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</si>
  <si>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</si>
  <si>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</si>
  <si>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</si>
  <si>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</si>
  <si>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</si>
  <si>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</si>
  <si>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</si>
  <si>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</si>
  <si>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</si>
  <si>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</si>
  <si>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</si>
  <si>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</si>
  <si>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</si>
  <si>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</si>
  <si>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</si>
  <si>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</si>
  <si>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</si>
  <si>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</si>
  <si>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</si>
  <si>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</si>
  <si>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</si>
  <si>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</si>
  <si>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</si>
  <si>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</si>
  <si>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</si>
  <si>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</si>
  <si>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</si>
  <si>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</si>
  <si>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</si>
  <si>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</si>
  <si>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</si>
  <si>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</si>
  <si>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</si>
  <si>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</si>
  <si>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</si>
  <si>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</si>
  <si>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</si>
  <si>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</si>
  <si>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</si>
  <si>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</si>
  <si>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</si>
  <si>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</si>
  <si>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</si>
  <si>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</si>
  <si>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</si>
  <si>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</si>
  <si>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</si>
  <si>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</si>
  <si>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</si>
  <si>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</si>
  <si>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</si>
  <si>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</si>
  <si>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</si>
  <si>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</si>
  <si>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</si>
  <si>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</si>
  <si>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</si>
  <si>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</si>
  <si>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</si>
  <si>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</si>
  <si>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</si>
  <si>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</si>
  <si>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</si>
  <si>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</si>
  <si>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</si>
  <si>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</si>
  <si>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</si>
  <si>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</si>
  <si>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</si>
  <si>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</si>
  <si>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</si>
  <si>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</si>
  <si>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</si>
  <si>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</si>
  <si>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</si>
  <si>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</si>
  <si>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</si>
  <si>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</si>
  <si>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</si>
  <si>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</si>
  <si>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</si>
  <si>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</si>
  <si>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</si>
  <si>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</si>
  <si>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</si>
  <si>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</si>
  <si>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</si>
  <si>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</si>
  <si>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</si>
  <si>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</si>
  <si>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</si>
  <si>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</si>
  <si>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</si>
  <si>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</si>
  <si>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</si>
  <si>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</si>
  <si>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</si>
  <si>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</si>
  <si>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</si>
  <si>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</si>
  <si>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</si>
  <si>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</si>
  <si>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</si>
  <si>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</si>
  <si>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</si>
  <si>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</si>
  <si>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</si>
  <si>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</si>
  <si>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</si>
  <si>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</si>
  <si>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</si>
  <si>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</si>
  <si>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</si>
  <si>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</si>
  <si>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</si>
  <si>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</si>
  <si>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</si>
  <si>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</si>
  <si>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</si>
  <si>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</si>
  <si>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</si>
  <si>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</si>
  <si>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</si>
  <si>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</si>
  <si>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</si>
  <si>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</si>
  <si>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</si>
  <si>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</si>
  <si>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</si>
  <si>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</si>
  <si>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</si>
  <si>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</si>
  <si>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</si>
  <si>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</si>
  <si>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</si>
  <si>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</si>
  <si>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</si>
  <si>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</si>
  <si>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</si>
  <si>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</si>
  <si>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</si>
  <si>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</si>
  <si>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</si>
  <si>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</si>
  <si>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</si>
  <si>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</si>
  <si>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</si>
  <si>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</si>
  <si>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</si>
  <si>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</si>
  <si>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</si>
  <si>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</si>
  <si>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</si>
  <si>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</si>
  <si>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</si>
  <si>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</si>
  <si>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</si>
  <si>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</si>
  <si>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</si>
  <si>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</si>
  <si>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</si>
  <si>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</si>
  <si>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</si>
  <si>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</si>
  <si>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</si>
  <si>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</si>
  <si>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</si>
  <si>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</si>
  <si>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</si>
  <si>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</si>
  <si>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</si>
  <si>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</si>
  <si>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</si>
  <si>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</si>
  <si>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</si>
  <si>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</si>
  <si>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</si>
  <si>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</si>
  <si>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</si>
  <si>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</si>
  <si>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</si>
  <si>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</si>
  <si>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</si>
  <si>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</si>
  <si>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</si>
  <si>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</si>
  <si>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</si>
  <si>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</si>
  <si>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</si>
  <si>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</si>
  <si>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</si>
  <si>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</si>
  <si>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</si>
  <si>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</si>
  <si>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</si>
  <si>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</si>
  <si>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</si>
  <si>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</si>
  <si>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</si>
  <si>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</si>
  <si>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</si>
  <si>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</si>
  <si>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</si>
  <si>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</si>
  <si>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</si>
  <si>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</si>
  <si>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</si>
  <si>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</si>
  <si>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</si>
  <si>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</si>
  <si>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</si>
  <si>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</si>
  <si>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</si>
  <si>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</si>
  <si>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</si>
  <si>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</si>
  <si>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</si>
  <si>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</si>
  <si>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</si>
  <si>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</si>
  <si>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</si>
  <si>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</si>
  <si>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</si>
  <si>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</si>
  <si>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</si>
  <si>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</si>
  <si>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</si>
  <si>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</si>
  <si>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</si>
  <si>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</si>
  <si>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</si>
  <si>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</si>
  <si>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</si>
  <si>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</si>
  <si>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</si>
  <si>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</si>
  <si>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</si>
  <si>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</si>
  <si>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</si>
  <si>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</si>
  <si>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</si>
  <si>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</si>
  <si>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</si>
  <si>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</si>
  <si>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</si>
  <si>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</si>
  <si>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</si>
  <si>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</si>
  <si>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</si>
  <si>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</si>
  <si>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</si>
  <si>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</si>
  <si>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</si>
  <si>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</si>
  <si>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</si>
  <si>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</si>
  <si>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</si>
  <si>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</si>
  <si>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</si>
  <si>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</si>
  <si>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</si>
  <si>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</si>
  <si>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</si>
  <si>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</si>
  <si>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</si>
  <si>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</si>
  <si>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</si>
  <si>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</si>
  <si>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</si>
  <si>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</si>
  <si>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</si>
  <si>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</si>
  <si>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</si>
  <si>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</si>
  <si>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</si>
  <si>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</si>
  <si>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</si>
  <si>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</si>
  <si>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</si>
  <si>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</si>
  <si>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</si>
  <si>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</si>
  <si>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</si>
  <si>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</si>
  <si>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</si>
  <si>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</si>
  <si>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</si>
  <si>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</si>
  <si>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</si>
  <si>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</si>
  <si>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</si>
  <si>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</si>
  <si>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</si>
  <si>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</si>
  <si>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</si>
  <si>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</si>
  <si>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</si>
  <si>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</si>
  <si>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</si>
  <si>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</si>
  <si>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</si>
  <si>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</si>
  <si>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</si>
  <si>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</si>
  <si>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</si>
  <si>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</si>
  <si>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</si>
  <si>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</si>
  <si>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</si>
  <si>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</si>
  <si>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</si>
  <si>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</si>
  <si>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</si>
  <si>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</si>
  <si>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</si>
  <si>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</si>
  <si>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</si>
  <si>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</si>
  <si>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</si>
  <si>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</si>
  <si>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</si>
  <si>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</si>
  <si>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</si>
  <si>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</si>
  <si>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</si>
  <si>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</si>
  <si>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</si>
  <si>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</si>
  <si>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</si>
  <si>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</si>
  <si>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</si>
  <si>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</si>
  <si>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</si>
  <si>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</si>
  <si>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</si>
  <si>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</si>
  <si>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</si>
  <si>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</si>
  <si>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</si>
  <si>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</si>
  <si>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</si>
  <si>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</si>
  <si>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</si>
  <si>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</si>
  <si>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</si>
  <si>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</si>
  <si>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</si>
  <si>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</si>
  <si>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</si>
  <si>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</si>
  <si>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</si>
  <si>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</si>
  <si>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</si>
  <si>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</si>
  <si>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</si>
  <si>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</si>
  <si>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</si>
  <si>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</si>
  <si>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</si>
  <si>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</si>
  <si>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</si>
  <si>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</si>
  <si>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</si>
  <si>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</si>
  <si>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</si>
  <si>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</si>
  <si>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</si>
  <si>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</si>
  <si>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</si>
  <si>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</si>
  <si>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</si>
  <si>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</si>
  <si>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</si>
  <si>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</si>
  <si>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</si>
  <si>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</si>
  <si>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</si>
  <si>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</si>
  <si>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</si>
  <si>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</si>
  <si>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</si>
  <si>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</si>
  <si>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</si>
  <si>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</si>
  <si>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</si>
  <si>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</si>
  <si>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</si>
  <si>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</si>
  <si>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</si>
  <si>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</si>
  <si>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</si>
  <si>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</si>
  <si>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</si>
  <si>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</si>
  <si>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</si>
  <si>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</si>
  <si>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</si>
  <si>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</si>
  <si>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</si>
  <si>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</si>
  <si>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</si>
  <si>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</si>
  <si>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</si>
  <si>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</si>
  <si>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</si>
  <si>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</si>
  <si>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</si>
  <si>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</si>
  <si>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</si>
  <si>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</si>
  <si>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</si>
  <si>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</si>
  <si>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</si>
  <si>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</si>
  <si>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</si>
  <si>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</si>
  <si>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</si>
  <si>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</si>
  <si>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</si>
  <si>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</si>
  <si>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</si>
  <si>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</si>
  <si>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</si>
  <si>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</si>
  <si>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</si>
  <si>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</si>
  <si>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</si>
  <si>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</si>
  <si>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</si>
  <si>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</si>
  <si>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</si>
  <si>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</si>
  <si>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</si>
  <si>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</si>
  <si>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</si>
  <si>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</si>
  <si>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</si>
  <si>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</si>
  <si>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</si>
  <si>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</si>
  <si>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</si>
  <si>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</si>
  <si>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</si>
  <si>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</si>
  <si>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</si>
  <si>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</si>
  <si>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</si>
  <si>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</si>
  <si>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</si>
  <si>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</si>
  <si>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</si>
  <si>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</si>
  <si>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</si>
  <si>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</si>
  <si>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</si>
  <si>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</si>
  <si>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</si>
  <si>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</si>
  <si>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</si>
  <si>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</si>
  <si>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</si>
  <si>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</si>
  <si>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</si>
  <si>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</si>
  <si>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</si>
  <si>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</si>
  <si>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</si>
  <si>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</si>
  <si>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</si>
  <si>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</si>
  <si>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</si>
  <si>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</si>
  <si>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</si>
  <si>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</si>
  <si>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</si>
  <si>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</si>
  <si>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</si>
  <si>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</si>
  <si>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</si>
  <si>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</si>
  <si>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</si>
  <si>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</si>
  <si>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</si>
  <si>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</si>
  <si>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</si>
  <si>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</si>
  <si>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</si>
  <si>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</si>
  <si>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</si>
  <si>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</si>
  <si>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</si>
  <si>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</si>
  <si>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</si>
  <si>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</si>
  <si>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</si>
  <si>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</si>
  <si>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</si>
  <si>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</si>
  <si>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</si>
  <si>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</si>
  <si>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</si>
  <si>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</si>
  <si>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</si>
  <si>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</si>
  <si>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</si>
  <si>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</si>
  <si>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</si>
  <si>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</si>
  <si>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</si>
  <si>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</si>
  <si>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</si>
  <si>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</si>
  <si>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</si>
  <si>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</si>
  <si>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</si>
  <si>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</si>
  <si>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</si>
  <si>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</si>
  <si>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</si>
  <si>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</si>
  <si>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</si>
  <si>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</si>
  <si>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</si>
  <si>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</si>
  <si>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</si>
  <si>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</si>
  <si>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</si>
  <si>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</si>
  <si>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</si>
  <si>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</si>
  <si>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</si>
  <si>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</si>
  <si>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</si>
  <si>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</si>
  <si>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</si>
  <si>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</si>
  <si>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</si>
  <si>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</si>
  <si>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</si>
  <si>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</si>
  <si>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</si>
  <si>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</si>
  <si>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</si>
  <si>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</si>
  <si>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</si>
  <si>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</si>
  <si>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</si>
  <si>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</si>
  <si>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</si>
  <si>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</si>
  <si>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</si>
  <si>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</si>
  <si>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</si>
  <si>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</si>
  <si>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</si>
  <si>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</si>
  <si>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</si>
  <si>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</si>
  <si>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</si>
  <si>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</si>
  <si>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</si>
  <si>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</si>
  <si>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</si>
  <si>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</si>
  <si>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</si>
  <si>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</si>
  <si>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</si>
  <si>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</si>
  <si>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</si>
  <si>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</si>
  <si>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</si>
  <si>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</si>
  <si>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</si>
  <si>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</si>
  <si>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</si>
  <si>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</si>
  <si>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</si>
  <si>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</si>
  <si>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</si>
  <si>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</si>
  <si>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</si>
  <si>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</si>
  <si>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</si>
  <si>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</si>
  <si>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</si>
  <si>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</si>
  <si>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</si>
  <si>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</si>
  <si>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</si>
  <si>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</si>
  <si>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</si>
  <si>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</si>
  <si>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</si>
  <si>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</si>
  <si>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</si>
  <si>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</si>
  <si>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</si>
  <si>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</si>
  <si>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</si>
  <si>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</si>
  <si>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</si>
  <si>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</si>
  <si>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</si>
  <si>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</si>
  <si>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</si>
  <si>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</si>
  <si>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</si>
  <si>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</si>
  <si>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</si>
  <si>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</si>
  <si>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</si>
  <si>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</si>
  <si>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</si>
  <si>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</si>
  <si>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</si>
  <si>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</si>
  <si>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</si>
  <si>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</si>
  <si>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</si>
  <si>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</si>
  <si>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</si>
  <si>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</si>
  <si>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</si>
  <si>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</si>
  <si>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</si>
  <si>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</si>
  <si>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</si>
  <si>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</si>
  <si>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</si>
  <si>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</si>
  <si>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</si>
  <si>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</si>
  <si>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</si>
  <si>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</si>
  <si>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</si>
  <si>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</si>
  <si>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</si>
  <si>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</si>
  <si>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</si>
  <si>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</si>
  <si>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</si>
  <si>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</si>
  <si>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</si>
  <si>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</si>
  <si>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</si>
  <si>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</si>
  <si>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</si>
  <si>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</si>
  <si>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</si>
  <si>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</si>
  <si>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</si>
  <si>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</si>
  <si>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</si>
  <si>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</si>
  <si>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</si>
  <si>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</si>
  <si>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</si>
  <si>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</si>
  <si>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</si>
  <si>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</si>
  <si>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</si>
  <si>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</si>
  <si>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</si>
  <si>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</si>
  <si>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</si>
  <si>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</si>
  <si>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</si>
  <si>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</si>
  <si>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</si>
  <si>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</si>
  <si>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</si>
  <si>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</si>
  <si>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</si>
  <si>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</si>
  <si>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</si>
  <si>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</si>
  <si>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</si>
  <si>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</si>
  <si>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</si>
  <si>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</si>
  <si>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</si>
  <si>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</si>
  <si>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</si>
  <si>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</si>
  <si>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</si>
  <si>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</si>
  <si>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</si>
  <si>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</si>
  <si>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</si>
  <si>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</si>
  <si>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</si>
  <si>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</si>
  <si>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</si>
  <si>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</si>
  <si>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</si>
  <si>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</si>
  <si>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</si>
  <si>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</si>
  <si>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</si>
  <si>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</si>
  <si>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</si>
  <si>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</si>
  <si>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</si>
  <si>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</si>
  <si>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</si>
  <si>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</si>
  <si>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</si>
  <si>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</si>
  <si>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</si>
  <si>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</si>
  <si>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</si>
  <si>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</si>
  <si>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</si>
  <si>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</si>
  <si>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</si>
  <si>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</si>
  <si>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</si>
  <si>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</si>
  <si>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</si>
  <si>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</si>
  <si>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</si>
  <si>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</si>
  <si>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</si>
  <si>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</si>
  <si>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</si>
  <si>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</si>
  <si>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</si>
  <si>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</si>
  <si>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</si>
  <si>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</si>
  <si>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</si>
  <si>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</si>
  <si>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</si>
  <si>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</si>
  <si>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</si>
  <si>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</si>
  <si>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</si>
  <si>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</si>
  <si>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</si>
  <si>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</si>
  <si>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</si>
  <si>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</si>
  <si>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</si>
  <si>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</si>
  <si>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</si>
  <si>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</si>
  <si>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</si>
  <si>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</si>
  <si>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</si>
  <si>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</si>
  <si>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</si>
  <si>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</si>
  <si>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</si>
  <si>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</si>
  <si>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</si>
  <si>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</si>
  <si>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</si>
  <si>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</si>
  <si>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</si>
  <si>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</si>
  <si>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</si>
  <si>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</si>
  <si>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</si>
  <si>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</si>
  <si>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</si>
  <si>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</si>
  <si>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</si>
  <si>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</si>
  <si>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</si>
  <si>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</si>
  <si>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</si>
  <si>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</si>
  <si>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</si>
  <si>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</si>
  <si>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</si>
  <si>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</si>
  <si>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</si>
  <si>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</si>
  <si>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</si>
  <si>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</si>
  <si>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</si>
  <si>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</si>
  <si>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</si>
  <si>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</si>
  <si>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</si>
  <si>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</si>
  <si>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</si>
  <si>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</si>
  <si>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</si>
  <si>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</si>
  <si>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</si>
  <si>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</si>
  <si>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</si>
  <si>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</si>
  <si>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</si>
  <si>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</si>
  <si>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</si>
  <si>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</si>
  <si>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</si>
  <si>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</si>
  <si>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</si>
  <si>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</si>
  <si>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</si>
  <si>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</si>
  <si>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</si>
  <si>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</si>
  <si>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</si>
  <si>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</si>
  <si>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</si>
  <si>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</si>
  <si>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</si>
  <si>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</si>
  <si>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</si>
  <si>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</si>
  <si>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</si>
  <si>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</si>
  <si>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</si>
  <si>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</si>
  <si>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</si>
  <si>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</si>
  <si>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</si>
  <si>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</si>
  <si>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</si>
  <si>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</si>
  <si>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</si>
  <si>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</si>
  <si>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</si>
  <si>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</si>
  <si>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</si>
  <si>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</si>
  <si>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</si>
  <si>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</si>
  <si>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</si>
  <si>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</si>
  <si>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</si>
  <si>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</si>
  <si>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</si>
  <si>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</si>
  <si>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</si>
  <si>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</si>
  <si>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</si>
  <si>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</si>
  <si>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</si>
  <si>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</si>
  <si>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</si>
  <si>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</si>
  <si>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</si>
  <si>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</si>
  <si>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</si>
  <si>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</si>
  <si>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</si>
  <si>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</si>
  <si>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</si>
  <si>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</si>
  <si>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</si>
  <si>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</si>
  <si>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</si>
  <si>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</si>
  <si>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</si>
  <si>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</si>
  <si>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</si>
  <si>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</si>
  <si>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</si>
  <si>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</si>
  <si>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</si>
  <si>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</si>
  <si>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</si>
  <si>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</si>
  <si>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</si>
  <si>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</si>
  <si>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</si>
  <si>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</si>
  <si>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</si>
  <si>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</si>
  <si>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</si>
  <si>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</si>
  <si>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</si>
  <si>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</si>
  <si>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</si>
  <si>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</si>
  <si>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</si>
  <si>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</si>
  <si>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</si>
  <si>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</si>
  <si>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</si>
  <si>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</si>
  <si>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</si>
  <si>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</si>
  <si>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</si>
  <si>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</si>
  <si>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</si>
  <si>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</si>
  <si>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</si>
  <si>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</si>
  <si>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</si>
  <si>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</si>
  <si>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</si>
  <si>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</si>
  <si>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</si>
  <si>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</si>
  <si>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</si>
  <si>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</si>
  <si>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</si>
  <si>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</si>
  <si>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</si>
  <si>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</si>
  <si>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</si>
  <si>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</si>
  <si>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</si>
  <si>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</si>
  <si>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</si>
  <si>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</si>
  <si>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</si>
  <si>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</si>
  <si>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</si>
  <si>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</si>
  <si>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</si>
  <si>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</si>
  <si>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</si>
  <si>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</si>
  <si>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</si>
  <si>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</si>
  <si>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</si>
  <si>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</si>
  <si>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</si>
  <si>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</si>
  <si>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</si>
  <si>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</si>
  <si>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</si>
  <si>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</si>
  <si>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</si>
  <si>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</si>
  <si>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</si>
  <si>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</si>
  <si>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</si>
  <si>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</si>
  <si>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</si>
  <si>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</si>
  <si>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</si>
  <si>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</si>
  <si>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</si>
  <si>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</si>
  <si>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</si>
  <si>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</si>
  <si>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</si>
  <si>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</si>
  <si>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</si>
  <si>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</si>
  <si>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</si>
  <si>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</si>
  <si>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</si>
  <si>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</si>
  <si>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</si>
  <si>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</si>
  <si>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</si>
  <si>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</si>
  <si>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</si>
  <si>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</si>
  <si>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</si>
  <si>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</si>
  <si>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</si>
  <si>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</si>
  <si>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</si>
  <si>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</si>
  <si>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</si>
  <si>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</si>
  <si>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</si>
  <si>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</si>
  <si>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</si>
  <si>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</si>
  <si>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</si>
  <si>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</si>
  <si>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</si>
  <si>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</si>
  <si>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</si>
  <si>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</si>
  <si>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</si>
  <si>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</si>
  <si>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</si>
  <si>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</si>
  <si>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</si>
  <si>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</si>
  <si>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</si>
  <si>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</si>
  <si>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</si>
  <si>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</si>
  <si>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</si>
  <si>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</si>
  <si>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</si>
  <si>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</si>
  <si>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</si>
  <si>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</si>
  <si>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</si>
  <si>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</si>
  <si>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</si>
  <si>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</si>
  <si>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</si>
  <si>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</si>
  <si>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</si>
  <si>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</si>
  <si>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</si>
  <si>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</si>
  <si>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</si>
  <si>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</si>
  <si>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</si>
  <si>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</si>
  <si>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</si>
  <si>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</si>
  <si>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</si>
  <si>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</si>
  <si>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</si>
  <si>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</si>
  <si>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</si>
  <si>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</si>
  <si>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</si>
  <si>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</si>
  <si>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</si>
  <si>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</si>
  <si>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</si>
  <si>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</si>
  <si>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</si>
  <si>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</si>
  <si>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</si>
  <si>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</si>
  <si>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</si>
  <si>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</si>
  <si>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</si>
  <si>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</si>
  <si>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</si>
  <si>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</si>
  <si>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</si>
  <si>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</si>
  <si>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</si>
  <si>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</si>
  <si>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</si>
  <si>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</si>
  <si>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</si>
  <si>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</si>
  <si>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</si>
  <si>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</si>
  <si>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</si>
  <si>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</si>
  <si>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</si>
  <si>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</si>
  <si>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</si>
  <si>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</si>
  <si>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</si>
  <si>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</si>
  <si>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</si>
  <si>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</si>
  <si>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</si>
  <si>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</si>
  <si>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</si>
  <si>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</si>
  <si>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</si>
  <si>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</si>
  <si>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</si>
  <si>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</si>
  <si>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</si>
  <si>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</si>
  <si>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</si>
  <si>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</si>
  <si>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</si>
  <si>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</si>
  <si>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</si>
  <si>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</si>
  <si>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</si>
  <si>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</si>
  <si>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</si>
  <si>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</si>
  <si>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</si>
  <si>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</si>
  <si>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</si>
  <si>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</si>
  <si>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</si>
  <si>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</si>
  <si>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</si>
  <si>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</si>
  <si>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</si>
  <si>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</si>
  <si>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</si>
  <si>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</si>
  <si>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</si>
  <si>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</si>
  <si>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</si>
  <si>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</si>
  <si>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</si>
  <si>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</si>
  <si>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</si>
  <si>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</si>
  <si>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</si>
  <si>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</si>
  <si>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</si>
  <si>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</si>
  <si>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</si>
  <si>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</si>
  <si>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</si>
  <si>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</si>
  <si>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</si>
  <si>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</si>
  <si>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</si>
  <si>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</si>
  <si>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</si>
  <si>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</si>
  <si>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</si>
  <si>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</si>
  <si>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</si>
  <si>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</si>
  <si>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</si>
  <si>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</si>
  <si>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</si>
  <si>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</si>
  <si>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</si>
  <si>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</si>
  <si>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</si>
  <si>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</si>
  <si>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</si>
  <si>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</si>
  <si>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</si>
  <si>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</si>
  <si>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</si>
  <si>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</si>
  <si>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</si>
  <si>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</si>
  <si>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</si>
  <si>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</si>
  <si>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</si>
  <si>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</si>
  <si>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</si>
  <si>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</si>
  <si>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</si>
  <si>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</si>
  <si>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</si>
  <si>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</si>
  <si>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</si>
  <si>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</si>
  <si>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</si>
  <si>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</si>
  <si>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</si>
  <si>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</si>
  <si>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</si>
  <si>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</si>
  <si>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</si>
  <si>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</si>
  <si>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</si>
  <si>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</si>
  <si>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</si>
  <si>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</si>
  <si>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</si>
  <si>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</si>
  <si>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</si>
  <si>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</si>
  <si>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</si>
  <si>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</si>
  <si>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</si>
  <si>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</si>
  <si>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</si>
  <si>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</si>
  <si>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</si>
  <si>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</si>
  <si>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</si>
  <si>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</si>
  <si>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</si>
  <si>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</si>
  <si>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</si>
  <si>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</si>
  <si>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</si>
  <si>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</si>
  <si>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</si>
  <si>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</si>
  <si>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</si>
  <si>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</si>
  <si>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</si>
  <si>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</si>
  <si>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</si>
  <si>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</si>
  <si>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</si>
  <si>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</si>
  <si>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</si>
  <si>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</si>
  <si>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</si>
  <si>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</si>
  <si>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</si>
  <si>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</si>
  <si>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</si>
  <si>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</si>
  <si>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</si>
  <si>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</si>
  <si>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</si>
  <si>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</si>
  <si>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</si>
  <si>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</si>
  <si>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</si>
  <si>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</si>
  <si>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</si>
  <si>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</si>
  <si>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</si>
  <si>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</si>
  <si>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</si>
  <si>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</si>
  <si>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</si>
  <si>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</si>
  <si>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</si>
  <si>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</si>
  <si>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</si>
  <si>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</si>
  <si>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</si>
  <si>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</si>
  <si>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</si>
  <si>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</si>
  <si>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</si>
  <si>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</si>
  <si>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</si>
  <si>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</si>
  <si>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</si>
  <si>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</si>
  <si>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</si>
  <si>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</si>
  <si>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</si>
  <si>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</si>
  <si>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</si>
  <si>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</si>
  <si>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</si>
  <si>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</si>
  <si>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</si>
  <si>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</si>
  <si>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</si>
  <si>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</si>
  <si>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</si>
  <si>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</si>
  <si>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</si>
  <si>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</si>
  <si>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</si>
  <si>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</si>
  <si>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</si>
  <si>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</si>
  <si>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</si>
  <si>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</si>
  <si>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</si>
  <si>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</si>
  <si>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</si>
  <si>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</si>
  <si>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</si>
  <si>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</si>
  <si>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</si>
  <si>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</si>
  <si>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</si>
  <si>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</si>
  <si>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</si>
  <si>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</si>
  <si>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</si>
  <si>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</si>
  <si>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</si>
  <si>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</si>
  <si>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</si>
  <si>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</si>
  <si>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</si>
  <si>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</si>
  <si>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</si>
  <si>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</si>
  <si>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</si>
  <si>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</si>
  <si>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</si>
  <si>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</si>
  <si>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</si>
  <si>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</si>
  <si>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</si>
  <si>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</si>
  <si>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</si>
  <si>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</si>
  <si>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</si>
  <si>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</si>
  <si>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</si>
  <si>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</si>
  <si>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</si>
  <si>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</si>
  <si>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</si>
  <si>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</si>
  <si>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</si>
  <si>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</si>
  <si>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</si>
  <si>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</si>
  <si>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</si>
  <si>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</si>
  <si>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</si>
  <si>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</si>
  <si>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</si>
  <si>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</si>
  <si>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</si>
  <si>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</si>
  <si>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</si>
  <si>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</si>
  <si>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</si>
  <si>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</si>
  <si>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</si>
  <si>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</si>
  <si>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</si>
  <si>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</si>
  <si>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</si>
  <si>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</si>
  <si>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</si>
  <si>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</si>
  <si>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</si>
  <si>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</si>
  <si>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</si>
  <si>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</si>
  <si>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</si>
  <si>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</si>
  <si>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</si>
  <si>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</si>
  <si>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</si>
  <si>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</si>
  <si>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</si>
  <si>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</si>
  <si>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</si>
  <si>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</si>
  <si>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</si>
  <si>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</si>
  <si>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</si>
  <si>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</si>
  <si>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</si>
  <si>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</si>
  <si>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</si>
  <si>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</si>
  <si>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</si>
  <si>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</si>
  <si>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</si>
  <si>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</si>
  <si>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</si>
  <si>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</si>
  <si>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</si>
  <si>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</si>
  <si>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</si>
  <si>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</si>
  <si>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</si>
  <si>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</si>
  <si>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</si>
  <si>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</si>
  <si>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</si>
  <si>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</si>
  <si>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</si>
  <si>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</si>
  <si>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</si>
  <si>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</si>
  <si>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</si>
  <si>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</si>
  <si>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</si>
  <si>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</si>
  <si>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</si>
  <si>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</si>
  <si>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</si>
  <si>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</si>
  <si>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</si>
  <si>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</si>
  <si>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</si>
  <si>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</si>
  <si>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</si>
  <si>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</si>
  <si>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</si>
  <si>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</si>
  <si>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</si>
  <si>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</si>
  <si>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</si>
  <si>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</si>
  <si>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</si>
  <si>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</si>
  <si>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</si>
  <si>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</si>
  <si>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</si>
  <si>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</si>
  <si>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</si>
  <si>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</si>
  <si>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</si>
  <si>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</si>
  <si>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</si>
  <si>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</si>
  <si>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</si>
  <si>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</si>
  <si>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</si>
  <si>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</si>
  <si>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</si>
  <si>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</si>
  <si>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</si>
  <si>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</si>
  <si>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</si>
  <si>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</si>
  <si>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</si>
  <si>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</si>
  <si>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</si>
  <si>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</si>
  <si>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</si>
  <si>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</si>
  <si>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</si>
  <si>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</si>
  <si>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</si>
  <si>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</si>
  <si>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</si>
  <si>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</si>
  <si>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</si>
  <si>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</si>
  <si>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</si>
  <si>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</si>
  <si>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</si>
  <si>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</si>
  <si>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</si>
  <si>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</si>
  <si>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</si>
  <si>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</si>
  <si>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</si>
  <si>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</si>
  <si>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</si>
  <si>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</si>
  <si>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</si>
  <si>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</si>
  <si>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</si>
  <si>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</si>
  <si>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</si>
  <si>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</si>
  <si>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</si>
  <si>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</si>
  <si>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</si>
  <si>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</si>
  <si>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</si>
  <si>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</si>
  <si>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</si>
  <si>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</si>
  <si>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</si>
  <si>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</si>
  <si>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</si>
  <si>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</si>
  <si>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</si>
  <si>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</si>
  <si>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</si>
  <si>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</si>
  <si>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</si>
  <si>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</si>
  <si>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</si>
  <si>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</si>
  <si>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</si>
  <si>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</si>
  <si>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</si>
  <si>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</si>
  <si>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</si>
  <si>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</si>
  <si>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</si>
  <si>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</si>
  <si>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</si>
  <si>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</si>
  <si>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</si>
  <si>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</si>
  <si>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</si>
  <si>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</si>
  <si>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</si>
  <si>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</si>
  <si>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</si>
  <si>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</si>
  <si>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</si>
  <si>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</si>
  <si>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</si>
  <si>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</si>
  <si>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</si>
  <si>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</si>
  <si>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</si>
  <si>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</si>
  <si>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</si>
  <si>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</si>
  <si>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</si>
  <si>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</si>
  <si>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</si>
  <si>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</si>
  <si>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</si>
  <si>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</si>
  <si>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</si>
  <si>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</si>
  <si>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</si>
  <si>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</si>
  <si>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</si>
  <si>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</si>
  <si>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</si>
  <si>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</si>
  <si>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</si>
  <si>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</si>
  <si>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</si>
  <si>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</si>
  <si>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</si>
  <si>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</si>
  <si>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</si>
  <si>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</si>
  <si>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</si>
  <si>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</si>
  <si>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</si>
  <si>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</si>
  <si>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</si>
  <si>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</si>
  <si>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</si>
  <si>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</si>
  <si>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</si>
  <si>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</si>
  <si>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</si>
  <si>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</si>
  <si>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</si>
  <si>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</si>
  <si>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</si>
  <si>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</si>
  <si>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</si>
  <si>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</si>
  <si>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</si>
  <si>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</si>
  <si>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</si>
  <si>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</si>
  <si>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</si>
  <si>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</si>
  <si>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</si>
  <si>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</si>
  <si>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</si>
  <si>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</si>
  <si>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</si>
  <si>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</si>
  <si>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</si>
  <si>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</si>
  <si>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</si>
  <si>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</si>
  <si>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</si>
  <si>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</si>
  <si>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</si>
  <si>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</si>
  <si>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</si>
  <si>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</si>
  <si>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</si>
  <si>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</si>
  <si>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</si>
  <si>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</si>
  <si>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</si>
  <si>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</si>
  <si>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</si>
  <si>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</si>
  <si>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</si>
  <si>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</si>
  <si>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</si>
  <si>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</si>
  <si>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</si>
  <si>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</si>
  <si>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</si>
  <si>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</si>
  <si>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</si>
  <si>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</si>
  <si>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</si>
  <si>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</si>
  <si>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</si>
  <si>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</si>
  <si>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</si>
  <si>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</si>
  <si>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</si>
  <si>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</si>
  <si>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</si>
  <si>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</si>
  <si>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</si>
  <si>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</si>
  <si>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</si>
  <si>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</si>
  <si>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</si>
  <si>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</si>
  <si>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</si>
  <si>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</si>
  <si>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</si>
  <si>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</si>
  <si>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</si>
  <si>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</si>
  <si>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</si>
  <si>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</si>
  <si>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</si>
  <si>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</si>
  <si>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</si>
  <si>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</si>
  <si>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</si>
  <si>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</si>
  <si>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</si>
  <si>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</si>
  <si>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</si>
  <si>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</si>
  <si>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</si>
  <si>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</si>
  <si>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</si>
  <si>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</si>
  <si>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</si>
  <si>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</si>
  <si>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</si>
  <si>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</si>
  <si>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</si>
  <si>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</si>
  <si>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</si>
  <si>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</si>
  <si>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</si>
  <si>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</si>
  <si>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</si>
  <si>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</si>
  <si>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</si>
  <si>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</si>
  <si>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</si>
  <si>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</si>
  <si>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</si>
  <si>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</si>
  <si>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</si>
  <si>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</si>
  <si>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</si>
  <si>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</si>
  <si>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</si>
  <si>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</si>
  <si>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</si>
  <si>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</si>
  <si>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</si>
  <si>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</si>
  <si>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</si>
  <si>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</si>
  <si>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</si>
  <si>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</si>
  <si>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</si>
  <si>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</si>
  <si>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</si>
  <si>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</si>
  <si>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</si>
  <si>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</si>
  <si>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</si>
  <si>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</si>
  <si>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</si>
  <si>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</si>
  <si>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</si>
  <si>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</si>
  <si>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</si>
  <si>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</si>
  <si>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</si>
  <si>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</si>
  <si>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</si>
  <si>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</si>
  <si>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</si>
  <si>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</si>
  <si>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</si>
  <si>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</si>
  <si>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</si>
  <si>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</si>
  <si>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</si>
  <si>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</si>
  <si>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</si>
  <si>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</si>
  <si>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</si>
  <si>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</si>
  <si>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</si>
  <si>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</si>
  <si>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</si>
  <si>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</si>
  <si>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</si>
  <si>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</si>
  <si>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</si>
  <si>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</si>
  <si>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</si>
  <si>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</si>
  <si>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</si>
  <si>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</si>
  <si>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</si>
  <si>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</si>
  <si>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</si>
  <si>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</si>
  <si>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</si>
  <si>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</si>
  <si>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</si>
  <si>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</si>
  <si>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</si>
  <si>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</si>
  <si>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</si>
  <si>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</si>
  <si>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</si>
  <si>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</si>
  <si>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</si>
  <si>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</si>
  <si>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</si>
  <si>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</si>
  <si>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</si>
  <si>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</si>
  <si>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</si>
  <si>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</si>
  <si>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</si>
  <si>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</si>
  <si>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</si>
  <si>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</si>
  <si>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</si>
  <si>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</si>
  <si>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</si>
  <si>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</si>
  <si>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</si>
  <si>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</si>
  <si>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</si>
  <si>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</si>
  <si>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</si>
  <si>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</si>
  <si>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</si>
  <si>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</si>
  <si>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</si>
  <si>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</si>
  <si>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</si>
  <si>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</si>
  <si>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</si>
  <si>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</si>
  <si>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</si>
  <si>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</si>
  <si>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</si>
  <si>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</si>
  <si>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</si>
  <si>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</si>
  <si>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</si>
  <si>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</si>
  <si>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</si>
  <si>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</si>
  <si>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</si>
  <si>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</si>
  <si>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</si>
  <si>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</si>
  <si>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</si>
  <si>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</si>
  <si>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</si>
  <si>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</si>
  <si>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</si>
  <si>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</si>
  <si>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</si>
  <si>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</si>
  <si>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</si>
  <si>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</si>
  <si>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</si>
  <si>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</si>
  <si>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</si>
  <si>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</si>
  <si>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</si>
  <si>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</si>
  <si>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</si>
  <si>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</si>
  <si>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</si>
  <si>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</si>
  <si>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</si>
  <si>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</si>
  <si>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</si>
  <si>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</si>
  <si>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</si>
  <si>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</si>
  <si>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</si>
  <si>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</si>
  <si>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</si>
  <si>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</si>
  <si>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</si>
  <si>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</si>
  <si>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</si>
  <si>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</si>
  <si>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</si>
  <si>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</si>
  <si>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</si>
  <si>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</si>
  <si>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</si>
  <si>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</si>
  <si>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</si>
  <si>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</si>
  <si>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</si>
  <si>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</si>
  <si>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</si>
  <si>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</si>
  <si>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</si>
  <si>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</si>
  <si>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</si>
  <si>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</si>
  <si>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</si>
  <si>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</si>
  <si>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</si>
  <si>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</si>
  <si>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</si>
  <si>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</si>
  <si>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</si>
  <si>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</si>
  <si>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</si>
  <si>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</si>
  <si>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</si>
  <si>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</si>
  <si>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</si>
  <si>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</si>
  <si>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</si>
  <si>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</si>
  <si>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</si>
  <si>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</si>
  <si>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</si>
  <si>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</si>
  <si>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</si>
  <si>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</si>
  <si>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</si>
  <si>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</si>
  <si>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</si>
  <si>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</si>
  <si>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</si>
  <si>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</si>
  <si>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</si>
  <si>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</si>
  <si>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</si>
  <si>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</si>
  <si>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</si>
  <si>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</si>
  <si>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</si>
  <si>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</si>
  <si>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</si>
  <si>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</si>
  <si>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</si>
  <si>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</si>
  <si>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</si>
  <si>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</si>
  <si>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</si>
  <si>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</si>
  <si>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</si>
  <si>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</si>
  <si>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</si>
  <si>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</si>
  <si>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</si>
  <si>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</si>
  <si>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</si>
  <si>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</si>
  <si>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</si>
  <si>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</si>
  <si>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</si>
  <si>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</si>
  <si>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</si>
  <si>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</si>
  <si>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</si>
  <si>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</si>
  <si>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</si>
  <si>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</si>
  <si>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</si>
  <si>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</si>
  <si>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</si>
  <si>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</si>
  <si>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</si>
  <si>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</si>
  <si>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</si>
  <si>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</si>
  <si>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</si>
  <si>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</si>
  <si>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</si>
  <si>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</si>
  <si>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</si>
  <si>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</si>
  <si>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</si>
  <si>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</si>
  <si>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</si>
  <si>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</si>
  <si>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</si>
  <si>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</si>
  <si>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</si>
  <si>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</si>
  <si>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</si>
  <si>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</si>
  <si>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</si>
  <si>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</si>
  <si>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</si>
  <si>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</si>
  <si>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</si>
  <si>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</si>
  <si>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</si>
  <si>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</si>
  <si>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</si>
  <si>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</si>
  <si>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</si>
  <si>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</si>
  <si>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</si>
  <si>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</si>
  <si>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</si>
  <si>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</si>
  <si>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</si>
  <si>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</si>
  <si>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</si>
  <si>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</si>
  <si>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</si>
  <si>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</si>
  <si>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</si>
  <si>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</si>
  <si>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</si>
  <si>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</si>
  <si>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</si>
  <si>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</si>
  <si>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</si>
  <si>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</si>
  <si>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</si>
  <si>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</si>
  <si>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</si>
  <si>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</si>
  <si>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</si>
  <si>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</si>
  <si>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</si>
  <si>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</si>
  <si>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</si>
  <si>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</si>
  <si>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</si>
  <si>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</si>
  <si>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</si>
  <si>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</si>
  <si>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</si>
  <si>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</si>
  <si>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</si>
  <si>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</si>
  <si>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</si>
  <si>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</si>
  <si>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</si>
  <si>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</si>
  <si>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</si>
  <si>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</si>
  <si>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</si>
  <si>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</si>
  <si>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</si>
  <si>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</si>
  <si>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</si>
  <si>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</si>
  <si>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</si>
  <si>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</si>
  <si>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</si>
  <si>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</si>
  <si>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</si>
  <si>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</si>
  <si>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</si>
  <si>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</si>
  <si>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</si>
  <si>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</si>
  <si>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</si>
  <si>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</si>
  <si>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</si>
  <si>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</si>
  <si>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</si>
  <si>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</si>
  <si>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</si>
  <si>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</si>
  <si>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</si>
  <si>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</si>
  <si>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</si>
  <si>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</si>
  <si>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</si>
  <si>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</si>
  <si>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</si>
  <si>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</si>
  <si>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</si>
  <si>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</si>
  <si>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</si>
  <si>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</si>
  <si>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</si>
  <si>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</si>
  <si>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</si>
  <si>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</si>
  <si>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</si>
  <si>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</si>
  <si>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</si>
  <si>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</si>
  <si>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</si>
  <si>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</si>
  <si>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</si>
  <si>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</si>
  <si>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</si>
  <si>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(All)</t>
  </si>
  <si>
    <t>Column Labels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</si>
  <si>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</si>
  <si>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</si>
  <si>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</si>
  <si>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</si>
  <si>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</si>
  <si>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</si>
  <si>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</si>
  <si>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</si>
  <si>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</si>
  <si>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</si>
  <si>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</si>
  <si>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</si>
  <si>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</si>
  <si>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</si>
  <si>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</si>
  <si>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</si>
  <si>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 xml:space="preserve">successful </t>
  </si>
  <si>
    <t>fail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</si>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</sst>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1" xfId="0" applyFon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/>
    <xf numFmtId="9" fontId="0" fillId="0" borderId="0" xfId="0" applyNumberFormat="1"/>
    <xf numFmtId="9" fontId="2" fillId="0" borderId="0" xfId="0" applyNumberFormat="1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8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2932"/>
      <color rgb="FFD60007"/>
      <color rgb="FF5F67FF"/>
      <color rgb="FFFE5433"/>
      <color rgb="FFFE46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[Ashwin Abraham HW1.xlsx]Category!PivotTable1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Categories in different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7-BE40-9C29-93D36F9AC53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67-BE40-9C29-93D36F9AC53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67-BE40-9C29-93D36F9AC53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67-BE40-9C29-93D36F9AC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782431"/>
        <c:axId val="922316143"/>
      </c:barChart>
      <c:catAx>
        <c:axId val="921782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16143"/>
        <c:crosses val="autoZero"/>
        <c:auto val="1"/>
        <c:lblAlgn val="ctr"/>
        <c:lblOffset val="100"/>
        <c:noMultiLvlLbl val="0"/>
      </c:catAx>
      <c:valAx>
        <c:axId val="922316143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78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[Ashwin Abraham HW1.xlsx]Sub-category!PivotTable2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for each country in each category and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1-D943-86ED-AEFC9275BF7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1-D943-86ED-AEFC9275BF7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A1-D943-86ED-AEFC9275BF7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A1-D943-86ED-AEFC9275B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6794399"/>
        <c:axId val="966955183"/>
      </c:barChart>
      <c:catAx>
        <c:axId val="966794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955183"/>
        <c:crosses val="autoZero"/>
        <c:auto val="1"/>
        <c:lblAlgn val="ctr"/>
        <c:lblOffset val="100"/>
        <c:noMultiLvlLbl val="0"/>
      </c:catAx>
      <c:valAx>
        <c:axId val="96695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9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[Ashwin Abraham HW1.xlsx]Date created!PivotTable11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E-D743-B509-86BDB1927622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0-1341-872A-136416A8EF67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0-1341-872A-136416A8EF67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0-1341-872A-136416A8E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070959"/>
        <c:axId val="1012163311"/>
      </c:lineChart>
      <c:catAx>
        <c:axId val="100907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63311"/>
        <c:crosses val="autoZero"/>
        <c:auto val="1"/>
        <c:lblAlgn val="ctr"/>
        <c:lblOffset val="100"/>
        <c:noMultiLvlLbl val="0"/>
      </c:catAx>
      <c:valAx>
        <c:axId val="101216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7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2</xdr:row>
      <xdr:rowOff>139700</xdr:rowOff>
    </xdr:from>
    <xdr:to>
      <xdr:col>17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6E923-7AC8-5443-B968-7EE4B11DB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762000</xdr:colOff>
      <xdr:row>4</xdr:row>
      <xdr:rowOff>127000</xdr:rowOff>
    </xdr:from>
    <xdr:to>
      <xdr:col>20</xdr:col>
      <xdr:colOff>812800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B05DA-C8AE-1E43-9F54-F45B82A6E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20</xdr:row>
      <xdr:rowOff>165100</xdr:rowOff>
    </xdr:from>
    <xdr:to>
      <xdr:col>6</xdr:col>
      <xdr:colOff>101600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03A00-1CF5-6C49-9140-470231686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8.40548587963" createdVersion="6" refreshedVersion="6" minRefreshableVersion="3" recordCount="4115" xr:uid="{040FAD8B-9C25-7442-BB00-56B3D351C5C1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8.712872916665" createdVersion="6" refreshedVersion="6" minRefreshableVersion="3" recordCount="4115" xr:uid="{84AC3736-C008-194C-93AC-357EE196EF49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n v="63.917582417582416"/>
    <s v="film &amp; video/television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n v="185.48101265822785"/>
    <s v="film &amp; video/television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n v="69.266666666666666"/>
    <s v="film &amp; video/television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n v="190.55028169014085"/>
    <s v="film &amp; video/television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n v="93.40425531914893"/>
    <s v="film &amp; video/television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n v="146.87931034482759"/>
    <s v="film &amp; video/television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n v="159.82456140350877"/>
    <s v="film &amp; video/television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n v="291.79333333333335"/>
    <s v="film &amp; video/television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n v="31.499500000000001"/>
    <s v="film &amp; video/television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n v="158.68421052631578"/>
    <s v="film &amp; video/television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n v="80.333333333333329"/>
    <s v="film &amp; video/television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n v="59.961305925030231"/>
    <s v="film &amp; video/television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n v="109.78431372549019"/>
    <s v="film &amp; video/television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n v="147.70731707317074"/>
    <s v="film &amp; video/television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n v="21.755102040816325"/>
    <s v="film &amp; video/television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n v="171.84285714285716"/>
    <s v="film &amp; video/television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n v="41.944444444444443"/>
    <s v="film &amp; video/television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n v="93.264122807017543"/>
    <s v="film &amp; video/television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n v="56.136363636363633"/>
    <s v="film &amp; video/television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n v="80.16"/>
    <s v="film &amp; video/television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n v="199.9009900990099"/>
    <s v="film &amp; video/television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n v="51.25"/>
    <s v="film &amp; video/television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n v="103.04347826086956"/>
    <s v="film &amp; video/television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n v="66.346149825783982"/>
    <s v="film &amp; video/television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n v="57.142857142857146"/>
    <s v="film &amp; video/television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n v="102.10526315789474"/>
    <s v="film &amp; video/television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n v="148.96666666666667"/>
    <s v="film &amp; video/television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n v="169.6056338028169"/>
    <s v="film &amp; video/television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n v="31.623931623931625"/>
    <s v="film &amp; video/television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n v="76.45264150943396"/>
    <s v="film &amp; video/television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n v="320.44943820224717"/>
    <s v="film &amp; video/television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n v="83.75"/>
    <s v="film &amp; video/television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n v="49.882352941176471"/>
    <s v="film &amp; video/television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n v="59.464285714285715"/>
    <s v="film &amp; video/television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n v="193.84090909090909"/>
    <s v="film &amp; video/television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n v="159.51383399209487"/>
    <s v="film &amp; video/television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n v="41.68181818181818"/>
    <s v="film &amp; video/television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n v="150.89861751152074"/>
    <s v="film &amp; video/television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n v="126.6875"/>
    <s v="film &amp; video/television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315789473684"/>
    <s v="film &amp; video/television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n v="117.51479289940828"/>
    <s v="film &amp; video/television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n v="117.36121673003802"/>
    <s v="film &amp; video/television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333333333334"/>
    <s v="film &amp; video/television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0655737704917"/>
    <s v="film &amp; video/television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n v="194.44444444444446"/>
    <s v="film &amp; video/television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n v="76.865000000000009"/>
    <s v="film &amp; video/television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n v="56.815789473684212"/>
    <s v="film &amp; video/television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103448275863"/>
    <s v="film &amp; video/television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2727272727273"/>
    <s v="film &amp; video/television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n v="118.33613445378151"/>
    <s v="film &amp; video/television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n v="223.48076923076923"/>
    <s v="film &amp; video/television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n v="28.111111111111111"/>
    <s v="film &amp; video/television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076923076923"/>
    <s v="film &amp; video/television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n v="128.95348837209303"/>
    <s v="film &amp; video/television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n v="49.316091954022987"/>
    <s v="film &amp; video/television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n v="221.52173913043478"/>
    <s v="film &amp; video/television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n v="137.21333333333334"/>
    <s v="film &amp; video/television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n v="606.82242424242418"/>
    <s v="film &amp; video/television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n v="43.040092592592593"/>
    <s v="film &amp; video/shorts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n v="322.39130434782606"/>
    <s v="film &amp; video/shorts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n v="96.708333333333329"/>
    <s v="film &amp; video/shorts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n v="35.474531249999998"/>
    <s v="film &amp; video/shorts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n v="86.666666666666671"/>
    <s v="film &amp; video/shorts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n v="132.05263157894737"/>
    <s v="film &amp; video/shorts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n v="91.230769230769226"/>
    <s v="film &amp; video/shorts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n v="116.25"/>
    <s v="film &amp; video/shorts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n v="21.194444444444443"/>
    <s v="film &amp; video/shorts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n v="62.327134831460668"/>
    <s v="film &amp; video/shorts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n v="37.411764705882355"/>
    <s v="film &amp; video/shorts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n v="69.71875"/>
    <s v="film &amp; video/shorts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n v="58.170731707317074"/>
    <s v="film &amp; video/shorts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n v="19.471034482758618"/>
    <s v="film &amp; video/shorts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n v="85.957446808510639"/>
    <s v="film &amp; video/shorts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n v="30.666666666666668"/>
    <s v="film &amp; video/shorts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n v="60.384615384615387"/>
    <s v="film &amp; video/shorts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/shorts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8292682926827"/>
    <s v="film &amp; video/shorts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n v="273.82978723404256"/>
    <s v="film &amp; video/shorts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35714285714285"/>
    <s v="film &amp; video/shorts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n v="40.005000000000003"/>
    <s v="film &amp; video/shorts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n v="15.76923076923077"/>
    <s v="film &amp; video/shorts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28571428571431"/>
    <s v="film &amp; video/shorts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n v="71.714285714285708"/>
    <s v="film &amp; video/shorts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n v="375.76470588235293"/>
    <s v="film &amp; video/shorts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n v="104.6"/>
    <s v="film &amp; video/shorts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n v="60"/>
    <s v="film &amp; video/shorts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n v="123.28571428571429"/>
    <s v="film &amp; video/shorts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n v="31.375"/>
    <s v="film &amp; video/shorts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869565217391"/>
    <s v="film &amp; video/shorts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n v="122.32558139534883"/>
    <s v="film &amp; video/shorts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n v="73.733333333333334"/>
    <s v="film &amp; video/shorts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66666666666668"/>
    <s v="film &amp; video/shorts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n v="21.904761904761905"/>
    <s v="film &amp; video/shorts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n v="50.588235294117645"/>
    <s v="film &amp; video/shorts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n v="53.125"/>
    <s v="film &amp; video/shorts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n v="56.666666666666664"/>
    <s v="film &amp; video/shorts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n v="40.776666666666664"/>
    <s v="film &amp; video/shorts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0769230769232"/>
    <s v="film &amp; video/shorts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n v="117.92307692307692"/>
    <s v="film &amp; video/shorts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n v="27.897959183673468"/>
    <s v="film &amp; video/shorts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n v="39.383333333333333"/>
    <s v="film &amp; video/shorts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n v="186.11111111111111"/>
    <s v="film &amp; video/shorts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n v="111.37681159420291"/>
    <s v="film &amp; video/shorts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n v="78.723404255319153"/>
    <s v="film &amp; video/shorts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n v="46.702127659574465"/>
    <s v="film &amp; video/shorts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n v="65.384615384615387"/>
    <s v="film &amp; video/shorts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n v="102.0754716981132"/>
    <s v="film &amp; video/shorts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197530864197532"/>
    <s v="film &amp; video/shorts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4615384615387"/>
    <s v="film &amp; video/shorts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n v="88.571428571428569"/>
    <s v="film &amp; video/shorts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n v="28.727272727272727"/>
    <s v="film &amp; video/shorts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n v="69.78947368421052"/>
    <s v="film &amp; video/shorts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n v="167.48962962962963"/>
    <s v="film &amp; video/shorts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n v="144.91230769230768"/>
    <s v="film &amp; video/shorts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n v="91.840540540540545"/>
    <s v="film &amp; video/shorts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n v="10"/>
    <s v="film &amp; video/science fiction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n v="1"/>
    <s v="film &amp; video/science fiction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n v="25.166666666666668"/>
    <s v="film &amp; video/science fiction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66666666666666"/>
    <s v="film &amp; video/science fiction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n v="106.69230769230769"/>
    <s v="film &amp; video/science fiction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n v="47.5"/>
    <s v="film &amp; video/science fiction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n v="311.16666666666669"/>
    <s v="film &amp; video/science fiction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n v="94.506172839506178"/>
    <s v="film &amp; video/science fiction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n v="80.599999999999994"/>
    <s v="film &amp; video/science fiction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n v="81.241379310344826"/>
    <s v="film &amp; video/science fiction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n v="46.178571428571431"/>
    <s v="film &amp; video/science fiction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n v="10"/>
    <s v="film &amp; video/science fiction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n v="55.945945945945944"/>
    <s v="film &amp; video/science fiction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n v="37.555555555555557"/>
    <s v="film &amp; video/science fiction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n v="38.333333333333336"/>
    <s v="film &amp; video/science fiction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n v="20"/>
    <s v="film &amp; video/science fiction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n v="15.333333333333334"/>
    <s v="film &amp; video/science fiction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n v="449.43283582089555"/>
    <s v="film &amp; video/science fiction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n v="28"/>
    <s v="film &amp; video/science fiction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n v="15"/>
    <s v="film &amp; video/science fiction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n v="35.9"/>
    <s v="film &amp; video/science fiction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n v="13.333333333333334"/>
    <s v="film &amp; video/science fiction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n v="20.25"/>
    <s v="film &amp; video/science fiction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n v="119"/>
    <s v="film &amp; video/science fiction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n v="4"/>
    <s v="film &amp; video/science fiction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n v="10"/>
    <s v="film &amp; video/science fiction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n v="5"/>
    <s v="film &amp; video/drama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n v="43.5"/>
    <s v="film &amp; video/drama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n v="91.428571428571431"/>
    <s v="film &amp; video/drama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n v="5.5"/>
    <s v="film &amp; video/drama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n v="108.33333333333333"/>
    <s v="film &amp; video/drama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n v="56"/>
    <s v="film &amp; video/drama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n v="32.5"/>
    <s v="film &amp; video/drama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n v="1"/>
    <s v="film &amp; video/drama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n v="49.884615384615387"/>
    <s v="film &amp; video/drama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4285714285715"/>
    <s v="film &amp; video/drama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n v="30.846153846153847"/>
    <s v="film &amp; video/drama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n v="180.5"/>
    <s v="film &amp; video/drama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n v="373.5"/>
    <s v="film &amp; video/drama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n v="25.5"/>
    <s v="film &amp; video/drama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n v="220"/>
    <s v="film &amp; video/drama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n v="69"/>
    <s v="film &amp; video/drama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n v="50"/>
    <s v="film &amp; video/drama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3333333333329"/>
    <s v="film &amp; video/drama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n v="5.666666666666667"/>
    <s v="film &amp; video/drama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n v="1"/>
    <s v="film &amp; video/drama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n v="77.10526315789474"/>
    <s v="film &amp; video/drama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n v="32.75"/>
    <s v="film &amp; video/drama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n v="46.5"/>
    <s v="film &amp; video/drama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n v="87.308333333333337"/>
    <s v="film &amp; video/drama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n v="54.285714285714285"/>
    <s v="film &amp; video/drama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n v="93.25"/>
    <s v="film &amp; video/drama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n v="117.68368136117556"/>
    <s v="film &amp; video/drama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n v="76.470588235294116"/>
    <s v="film &amp; video/drama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n v="163.84615384615384"/>
    <s v="film &amp; video/drama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n v="91.818181818181813"/>
    <s v="film &amp; video/drama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n v="185.83333333333334"/>
    <s v="film &amp; video/drama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n v="1"/>
    <s v="film &amp; video/drama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n v="20"/>
    <s v="film &amp; video/drama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n v="1"/>
    <s v="film &amp; video/drama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n v="10"/>
    <s v="film &amp; video/drama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n v="331.53833333333336"/>
    <s v="film &amp; video/drama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n v="314.28947368421052"/>
    <s v="film &amp; video/drama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n v="115.98684210526316"/>
    <s v="film &amp; video/drama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n v="120"/>
    <s v="film &amp; video/drama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n v="125"/>
    <s v="film &amp; video/drama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n v="30"/>
    <s v="film &amp; video/drama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n v="15.714285714285714"/>
    <s v="film &amp; video/drama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n v="80.2"/>
    <s v="film &amp; video/drama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n v="50"/>
    <s v="film &amp; video/drama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n v="117.84759124087591"/>
    <s v="film &amp; video/documentary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n v="109.04255319148936"/>
    <s v="film &amp; video/documentary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n v="73.019801980198025"/>
    <s v="film &amp; video/documentary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n v="78.195121951219505"/>
    <s v="film &amp; video/documentary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n v="47.398809523809526"/>
    <s v="film &amp; video/documentary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n v="54.020833333333336"/>
    <s v="film &amp; video/documentary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n v="68.488789237668158"/>
    <s v="film &amp; video/documentary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n v="108.14516129032258"/>
    <s v="film &amp; video/documentary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n v="589.95205479452056"/>
    <s v="film &amp; video/documentary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n v="48.051063829787232"/>
    <s v="film &amp; video/documentary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n v="72.482837528604122"/>
    <s v="film &amp; video/documentary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n v="57.077922077922075"/>
    <s v="film &amp; video/documentary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n v="85.444444444444443"/>
    <s v="film &amp; video/documentary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n v="215.85714285714286"/>
    <s v="film &amp; video/documentary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n v="89.38643312101911"/>
    <s v="film &amp; video/documentary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n v="45.418404255319146"/>
    <s v="film &amp; video/documentary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n v="65.756363636363631"/>
    <s v="film &amp; video/documentary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n v="66.70405357142856"/>
    <s v="film &amp; video/documentary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n v="83.345930232558146"/>
    <s v="film &amp; video/documentary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n v="105.04609341825902"/>
    <s v="film &amp; video/documentary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n v="120.90909090909091"/>
    <s v="film &amp; video/documentary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n v="97.63636363636364"/>
    <s v="film &amp; video/documentary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310344827587"/>
    <s v="film &amp; video/documentary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n v="30.654485981308412"/>
    <s v="film &amp; video/documentary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n v="64.945054945054949"/>
    <s v="film &amp; video/documentary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n v="95.775862068965523"/>
    <s v="film &amp; video/documentary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n v="40.416666666666664"/>
    <s v="film &amp; video/documentary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n v="78.578424242424248"/>
    <s v="film &amp; video/documentary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n v="50.18018018018018"/>
    <s v="film &amp; video/documentary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n v="92.251735588972423"/>
    <s v="film &amp; video/documentary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n v="57.540983606557376"/>
    <s v="film &amp; video/documentary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n v="109.42160278745645"/>
    <s v="film &amp; video/documentary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n v="81.892461538461546"/>
    <s v="film &amp; video/documentary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n v="45.667711864406776"/>
    <s v="film &amp; video/documentary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1238938053098"/>
    <s v="film &amp; video/documentary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n v="65.298192771084331"/>
    <s v="film &amp; video/documentary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n v="95.225806451612897"/>
    <s v="film &amp; video/documentary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n v="75.444794952681391"/>
    <s v="film &amp; video/documentary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n v="97.816867469879512"/>
    <s v="film &amp; video/documentary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n v="87.685606557377056"/>
    <s v="film &amp; video/documentary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n v="54.748948106591868"/>
    <s v="film &amp; video/documentary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n v="83.953417721518989"/>
    <s v="film &amp; video/documentary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n v="254.38547486033519"/>
    <s v="film &amp; video/documentary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n v="101.8269801980198"/>
    <s v="film &amp; video/documentary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n v="55.066394736842106"/>
    <s v="film &amp; video/documentary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n v="56.901438721136763"/>
    <s v="film &amp; video/documentary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n v="121.28148148148148"/>
    <s v="film &amp; video/documentary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n v="91.189655172413794"/>
    <s v="film &amp; video/documentary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n v="115.44812080536913"/>
    <s v="film &amp; video/documentary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n v="67.771551724137936"/>
    <s v="film &amp; video/documentary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n v="28.576190476190476"/>
    <s v="film &amp; video/documentary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n v="46.8828125"/>
    <s v="film &amp; video/documentary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n v="154.42231237322514"/>
    <s v="film &amp; video/documentary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n v="201.22137404580153"/>
    <s v="film &amp; video/documentary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n v="100.08204511278196"/>
    <s v="film &amp; video/documentary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n v="230.08953488372092"/>
    <s v="film &amp; video/documentary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n v="141.74647887323943"/>
    <s v="film &amp; video/documentary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n v="56.344351395730705"/>
    <s v="film &amp; video/documentary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n v="73.341188524590166"/>
    <s v="film &amp; video/documentary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n v="85.337785234899329"/>
    <s v="film &amp; video/documentary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n v="61.496215139442228"/>
    <s v="film &amp; video/documentary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n v="93.018518518518519"/>
    <s v="film &amp; video/documentary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n v="50.292682926829265"/>
    <s v="film &amp; video/documentary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n v="106.43243243243244"/>
    <s v="film &amp; video/documentary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n v="51.719576719576722"/>
    <s v="film &amp; video/documentary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n v="36.612499999999997"/>
    <s v="film &amp; video/documentary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n v="42.517361111111114"/>
    <s v="film &amp; video/documentary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n v="62.712871287128714"/>
    <s v="film &amp; video/documentary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n v="89.957983193277315"/>
    <s v="film &amp; video/documentary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n v="28.924722222222222"/>
    <s v="film &amp; video/documentary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n v="138.8022"/>
    <s v="film &amp; video/documentary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n v="61.301369863013697"/>
    <s v="film &amp; video/documentary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n v="80.202702702702709"/>
    <s v="film &amp; video/documentary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n v="32.095833333333331"/>
    <s v="film &amp; video/documentary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n v="200.88888888888889"/>
    <s v="film &amp; video/documentary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n v="108.01265822784811"/>
    <s v="film &amp; video/documentary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n v="95.699367088607602"/>
    <s v="film &amp; video/documentary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n v="49.880281690140848"/>
    <s v="film &amp; video/documentary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n v="110.47058823529412"/>
    <s v="film &amp; video/documentary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n v="134.91139240506328"/>
    <s v="film &amp; video/documentary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n v="106.62314540059347"/>
    <s v="film &amp; video/documentary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n v="145.04301075268816"/>
    <s v="film &amp; video/documentary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n v="114.58620689655173"/>
    <s v="film &amp; video/documentary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n v="105.3170731707317"/>
    <s v="film &amp; video/documentary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n v="70.921195652173907"/>
    <s v="film &amp; video/documentary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n v="147.17167680278018"/>
    <s v="film &amp; video/documentary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n v="160.47058823529412"/>
    <s v="film &amp; video/documentary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n v="156.04578313253012"/>
    <s v="film &amp; video/documentary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n v="63.17365269461078"/>
    <s v="film &amp; video/documentary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n v="104.82352941176471"/>
    <s v="film &amp; video/documentary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n v="97.356164383561648"/>
    <s v="film &amp; video/documentary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n v="203.63063063063063"/>
    <s v="film &amp; video/documentary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n v="188.31203007518798"/>
    <s v="film &amp; video/documentary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n v="146.65217391304347"/>
    <s v="film &amp; video/documentary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n v="109.1875"/>
    <s v="film &amp; video/documentary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n v="59.249046653144013"/>
    <s v="film &amp; video/documentary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n v="97.904838709677421"/>
    <s v="film &amp; video/documentary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n v="70.000169491525426"/>
    <s v="film &amp; video/documentary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n v="72.865168539325836"/>
    <s v="film &amp; video/documentary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n v="146.34782608695653"/>
    <s v="film &amp; video/documentary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n v="67.909090909090907"/>
    <s v="film &amp; video/documentary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n v="169.85083076923075"/>
    <s v="film &amp; video/documentary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n v="58.413339694656486"/>
    <s v="film &amp; video/documentary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n v="119.99298245614035"/>
    <s v="film &amp; video/documentary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n v="99.860335195530723"/>
    <s v="film &amp; video/documentary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n v="90.579148936170213"/>
    <s v="film &amp; video/documentary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n v="117.77361477572559"/>
    <s v="film &amp; video/documentary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4621848739501"/>
    <s v="film &amp; video/documentary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n v="71.899281437125751"/>
    <s v="film &amp; video/documentary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n v="129.81900452488688"/>
    <s v="film &amp; video/documentary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n v="44.912863070539416"/>
    <s v="film &amp; video/documentary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n v="40.755244755244753"/>
    <s v="film &amp; video/documentary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n v="103.52394779771615"/>
    <s v="film &amp; video/documentary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n v="125.44827586206897"/>
    <s v="film &amp; video/documentary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n v="246.60606060606059"/>
    <s v="film &amp; video/documentary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n v="79.401340206185566"/>
    <s v="film &amp; video/documentary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38613861386133"/>
    <s v="film &amp; video/documentary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n v="193.04868913857678"/>
    <s v="film &amp; video/documentary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n v="84.023178807947019"/>
    <s v="film &amp; video/documentary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n v="139.82758620689654"/>
    <s v="film &amp; video/documentary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n v="109.82189265536722"/>
    <s v="film &amp; video/documentary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n v="139.53488372093022"/>
    <s v="film &amp; video/documentary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n v="347.84615384615387"/>
    <s v="film &amp; video/documentary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n v="68.24159292035398"/>
    <s v="film &amp; video/documentary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n v="239.93846153846152"/>
    <s v="film &amp; video/documentary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n v="287.31343283582089"/>
    <s v="film &amp; video/documentary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n v="86.84882352941176"/>
    <s v="film &amp; video/documentary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n v="81.84905660377359"/>
    <s v="film &amp; video/documentary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n v="42.874970059880241"/>
    <s v="film &amp; video/documentary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n v="709.41860465116281"/>
    <s v="film &amp; video/documentary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n v="161.25517890772127"/>
    <s v="film &amp; video/documentary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n v="41.777777777777779"/>
    <s v="film &amp; video/documentary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n v="89.887640449438209"/>
    <s v="film &amp; video/documentary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n v="45.051724137931032"/>
    <s v="film &amp; video/documentary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57142857142854"/>
    <s v="film &amp; video/documentary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n v="54.083333333333336"/>
    <s v="film &amp; video/documentary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n v="103.21804511278195"/>
    <s v="film &amp; video/documentary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n v="40.397590361445786"/>
    <s v="film &amp; video/documentary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n v="116.85906040268456"/>
    <s v="film &amp; video/documentary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n v="115.51020408163265"/>
    <s v="film &amp; video/documentary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n v="104.31274900398407"/>
    <s v="film &amp; video/documentary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n v="69.772727272727266"/>
    <s v="film &amp; video/documentary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n v="43.020833333333336"/>
    <s v="film &amp; video/documentary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n v="58.540469973890339"/>
    <s v="film &amp; video/documentary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n v="111.79535864978902"/>
    <s v="film &amp; video/documentary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n v="46.230769230769234"/>
    <s v="film &amp; video/documentary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n v="144.69039145907473"/>
    <s v="film &amp; video/documentary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n v="88.845070422535215"/>
    <s v="film &amp; video/documentary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n v="81.75107284768211"/>
    <s v="film &amp; video/documentary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28571428571431"/>
    <s v="film &amp; video/documentary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n v="104.25906735751295"/>
    <s v="film &amp; video/documentary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n v="90.616504854368927"/>
    <s v="film &amp; video/documentary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n v="157.33048433048432"/>
    <s v="film &amp; video/documentary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n v="105.18"/>
    <s v="film &amp; video/documentary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n v="58.719836956521746"/>
    <s v="film &amp; video/documentary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n v="81.632653061224488"/>
    <s v="film &amp; video/documentary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n v="56.460043668122275"/>
    <s v="film &amp; video/documentary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n v="140.1044776119403"/>
    <s v="film &amp; video/documentary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n v="224.85263157894738"/>
    <s v="film &amp; video/documentary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n v="181.13306451612902"/>
    <s v="film &amp; video/documentary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n v="711.04109589041093"/>
    <s v="film &amp; video/documentary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n v="65.883720930232556"/>
    <s v="film &amp; video/documentary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n v="75.185714285714283"/>
    <s v="film &amp; video/documentary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n v="133.14391143911439"/>
    <s v="film &amp; video/documentary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n v="55.2"/>
    <s v="film &amp; video/documentary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n v="86.163714285714292"/>
    <s v="film &amp; video/documentary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n v="92.318181818181813"/>
    <s v="film &amp; video/documentary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n v="160.16473684210527"/>
    <s v="film &amp; video/documentary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n v="45.6"/>
    <s v="film &amp; video/documentary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n v="183.28571428571428"/>
    <s v="film &amp; video/documentary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n v="125.78838174273859"/>
    <s v="film &amp; video/documentary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n v="57.654545454545456"/>
    <s v="film &amp; video/documentary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n v="78.660818713450297"/>
    <s v="film &amp; video/documentary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n v="91.480769230769226"/>
    <s v="film &amp; video/documentary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n v="68.09809523809524"/>
    <s v="film &amp; video/documentary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n v="48.086800000000004"/>
    <s v="film &amp; video/documentary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n v="202.42307692307693"/>
    <s v="film &amp; video/documentary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n v="216.75"/>
    <s v="film &amp; video/documentary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n v="110.06849315068493"/>
    <s v="film &amp; video/documentary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n v="4.833333333333333"/>
    <s v="film &amp; video/animation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n v="50.166666666666664"/>
    <s v="film &amp; video/animation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n v="35.833333333333336"/>
    <s v="film &amp; video/animation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n v="11.76923076923077"/>
    <s v="film &amp; video/animation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n v="40.78"/>
    <s v="film &amp; video/animation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n v="3"/>
    <s v="film &amp; video/animation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n v="16.625"/>
    <s v="film &amp; video/animation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n v="52"/>
    <s v="film &amp; video/animation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n v="4.8"/>
    <s v="film &amp; video/animation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n v="51.875"/>
    <s v="film &amp; video/animation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n v="71.25"/>
    <s v="film &amp; video/animation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/animation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n v="1"/>
    <s v="film &amp; video/animation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n v="170.54545454545453"/>
    <s v="film &amp; video/animation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n v="5"/>
    <s v="film &amp; video/animation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n v="393.58823529411762"/>
    <s v="film &amp; video/animation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n v="5"/>
    <s v="film &amp; video/animation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n v="1"/>
    <s v="film &amp; video/animation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n v="47.875"/>
    <s v="film &amp; video/animation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n v="5"/>
    <s v="film &amp; video/animation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n v="20.502500000000001"/>
    <s v="film &amp; video/animation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n v="9"/>
    <s v="film &amp; video/animation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n v="56.571428571428569"/>
    <s v="film &amp; video/animation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n v="13"/>
    <s v="film &amp; video/animation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n v="16.399999999999999"/>
    <s v="film &amp; video/animation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n v="22.5"/>
    <s v="film &amp; video/animation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n v="20.333333333333332"/>
    <s v="film &amp; video/animation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n v="16.755102040816325"/>
    <s v="film &amp; video/animation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n v="25"/>
    <s v="film &amp; video/animation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n v="12.5"/>
    <s v="film &amp; video/animation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n v="113.63636363636364"/>
    <s v="film &amp; video/animation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n v="1"/>
    <s v="film &amp; video/animation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n v="17.25"/>
    <s v="film &amp; video/animation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n v="15.2"/>
    <s v="film &amp; video/animation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n v="110.64102564102564"/>
    <s v="film &amp; video/animation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n v="25.5"/>
    <s v="film &amp; video/animation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n v="38.476470588235294"/>
    <s v="film &amp; video/animation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n v="28.2"/>
    <s v="film &amp; video/animation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n v="61.5"/>
    <s v="film &amp; video/animation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n v="1"/>
    <s v="film &amp; video/animation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n v="39.569274193548388"/>
    <s v="film &amp; video/animation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n v="88.8"/>
    <s v="film &amp; video/animation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n v="55.457142857142856"/>
    <s v="film &amp; video/animation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n v="87.142857142857139"/>
    <s v="film &amp; video/animation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n v="10"/>
    <s v="film &amp; video/animation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n v="51.224489795918366"/>
    <s v="film &amp; video/animation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n v="13.545454545454545"/>
    <s v="film &amp; video/animation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n v="66.520080000000007"/>
    <s v="film &amp; video/animation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n v="50"/>
    <s v="film &amp; video/animation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n v="71.666666666666671"/>
    <s v="film &amp; video/animation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n v="10.333333333333334"/>
    <s v="film &amp; video/animation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n v="1"/>
    <s v="film &amp; video/animation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n v="10"/>
    <s v="film &amp; video/animation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n v="136.09090909090909"/>
    <s v="film &amp; video/animation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n v="73.461538461538467"/>
    <s v="film &amp; video/animation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n v="53.75"/>
    <s v="film &amp; video/animation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n v="57.5"/>
    <s v="film &amp; video/animation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n v="12.666666666666666"/>
    <s v="film &amp; video/animation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n v="67"/>
    <s v="film &amp; video/animation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n v="3.7142857142857144"/>
    <s v="film &amp; video/animation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n v="250"/>
    <s v="film &amp; video/animation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n v="64"/>
    <s v="film &amp; video/animation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n v="133.33333333333334"/>
    <s v="film &amp; video/animation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n v="10"/>
    <s v="film &amp; video/animation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n v="5.5"/>
    <s v="film &amp; video/animation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n v="102.38235294117646"/>
    <s v="film &amp; video/animation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n v="16.666666666666668"/>
    <s v="film &amp; video/animation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n v="725.02941176470586"/>
    <s v="film &amp; video/animation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n v="68.333333333333329"/>
    <s v="film &amp; video/animation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n v="39.228571428571428"/>
    <s v="film &amp; video/animation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n v="150.14705882352942"/>
    <s v="theater/plays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n v="93.428571428571431"/>
    <s v="theater/plays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n v="110.96774193548387"/>
    <s v="theater/plays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n v="71.785714285714292"/>
    <s v="theater/plays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n v="29.258076923076924"/>
    <s v="theater/plays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47826086956516"/>
    <s v="theater/plays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n v="63.829113924050631"/>
    <s v="theater/plays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n v="44.333333333333336"/>
    <s v="theater/plays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n v="86.944444444444443"/>
    <s v="theater/plays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n v="126.55172413793103"/>
    <s v="theater/plays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225806451613"/>
    <s v="theater/plays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n v="71.242774566473983"/>
    <s v="theater/plays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n v="117.88235294117646"/>
    <s v="theater/plays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n v="327.08333333333331"/>
    <s v="theater/plays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n v="34.745762711864408"/>
    <s v="theater/plays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n v="100.06410256410257"/>
    <s v="theater/plays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n v="40.847457627118644"/>
    <s v="theater/plays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n v="252.01666666666668"/>
    <s v="theater/plays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n v="25.161000000000001"/>
    <s v="theater/plays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n v="1"/>
    <s v="technology/web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n v="25"/>
    <s v="technology/web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n v="1"/>
    <s v="technology/web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n v="35"/>
    <s v="technology/web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n v="3"/>
    <s v="technology/web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n v="402.70588235294116"/>
    <s v="technology/web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n v="26"/>
    <s v="technology/web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n v="9"/>
    <s v="technology/web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n v="8.5"/>
    <s v="technology/web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n v="8.75"/>
    <s v="technology/web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n v="135.03571428571428"/>
    <s v="technology/web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n v="20.5"/>
    <s v="technology/web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n v="64.36363636363636"/>
    <s v="technology/web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n v="200"/>
    <s v="technology/web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n v="68.3"/>
    <s v="technology/web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n v="50"/>
    <s v="technology/web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n v="4"/>
    <s v="technology/web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n v="27.5"/>
    <s v="technology/web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n v="34"/>
    <s v="technology/web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n v="1"/>
    <s v="technology/web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n v="1"/>
    <s v="technology/web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n v="20"/>
    <s v="technology/web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n v="142"/>
    <s v="technology/web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n v="53"/>
    <s v="technology/web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n v="38.444444444444443"/>
    <s v="technology/web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n v="20"/>
    <s v="technology/web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n v="64.75"/>
    <s v="technology/web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n v="1"/>
    <s v="technology/web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n v="10"/>
    <s v="technology/web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n v="2"/>
    <s v="technology/web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n v="35"/>
    <s v="technology/web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n v="1"/>
    <s v="technology/web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n v="1"/>
    <s v="technology/web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n v="14"/>
    <s v="technology/web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n v="389.28571428571428"/>
    <s v="technology/web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n v="150.5"/>
    <s v="technology/web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n v="1"/>
    <s v="technology/web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n v="24.777777777777779"/>
    <s v="technology/web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n v="30.5"/>
    <s v="technology/web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n v="250"/>
    <s v="technology/web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28571428571427"/>
    <s v="technology/web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n v="13"/>
    <s v="technology/web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n v="53.25"/>
    <s v="technology/web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n v="3"/>
    <s v="technology/web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n v="10"/>
    <s v="technology/web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2857142857143"/>
    <s v="technology/web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n v="15.5"/>
    <s v="technology/web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n v="23.333333333333332"/>
    <s v="technology/web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n v="45.386153846153846"/>
    <s v="technology/web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n v="16.375"/>
    <s v="technology/web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n v="10"/>
    <s v="technology/web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n v="292.2"/>
    <s v="technology/web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n v="5"/>
    <s v="technology/web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n v="105.93388429752066"/>
    <s v="technology/web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n v="1"/>
    <s v="technology/web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n v="87"/>
    <s v="technology/web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n v="37.888888888888886"/>
    <s v="technology/web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n v="111.41025641025641"/>
    <s v="technology/web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n v="90"/>
    <s v="technology/web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n v="116.66666666666667"/>
    <s v="technology/web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n v="10"/>
    <s v="technology/web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n v="76.666666666666671"/>
    <s v="technology/web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n v="49.8"/>
    <s v="technology/web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n v="1"/>
    <s v="technology/web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n v="2"/>
    <s v="technology/web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n v="4"/>
    <s v="technology/web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n v="3"/>
    <s v="technology/web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n v="1"/>
    <s v="technology/web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n v="50.5"/>
    <s v="technology/wearables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n v="151.31746031746033"/>
    <s v="technology/wearables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n v="134.3592456301748"/>
    <s v="technology/wearables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n v="174.02631578947367"/>
    <s v="technology/wearables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n v="73.486268364348675"/>
    <s v="technology/wearables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n v="23.518987341772153"/>
    <s v="technology/wearables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n v="39.074444444444445"/>
    <s v="technology/wearables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n v="125.94117647058823"/>
    <s v="technology/wearables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n v="1644"/>
    <s v="technology/wearables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n v="42.670731707317074"/>
    <s v="technology/wearables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n v="35.125"/>
    <s v="technology/wearables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n v="239.35238095238094"/>
    <s v="technology/wearables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n v="107.64285714285714"/>
    <s v="technology/wearables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n v="95.830623306233065"/>
    <s v="technology/wearables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n v="31.663376110562684"/>
    <s v="technology/wearables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n v="42.886861313868614"/>
    <s v="technology/wearables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n v="122.73563218390805"/>
    <s v="technology/wearables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n v="190.45454545454547"/>
    <s v="technology/wearables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n v="109.33695652173913"/>
    <s v="technology/wearables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n v="143.66666666666666"/>
    <s v="technology/wearables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n v="84.944444444444443"/>
    <s v="technology/wearables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n v="10.555555555555555"/>
    <s v="technology/wearables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n v="39"/>
    <s v="technology/wearables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n v="100"/>
    <s v="technology/wearables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n v="31.172413793103448"/>
    <s v="technology/wearables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n v="155.33333333333334"/>
    <s v="technology/wearables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n v="2"/>
    <s v="technology/wearables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n v="178.92857142857142"/>
    <s v="technology/wearables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n v="27.36"/>
    <s v="technology/wearables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n v="1536.25"/>
    <s v="technology/wearables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n v="84.99677419354839"/>
    <s v="technology/wearables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n v="788.5333333333333"/>
    <s v="technology/wearables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n v="50.29767441860465"/>
    <s v="technology/wearables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n v="68.333333333333329"/>
    <s v="technology/wearables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n v="7.5"/>
    <s v="technology/wearables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n v="34.269230769230766"/>
    <s v="technology/wearables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n v="61.291666666666664"/>
    <s v="technology/wearables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n v="133.25"/>
    <s v="technology/wearables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n v="65.17647058823529"/>
    <s v="technology/wearables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n v="93.90425531914893"/>
    <s v="technology/wearables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n v="150.65116279069767"/>
    <s v="technology/wearables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n v="1"/>
    <s v="technology/wearables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n v="13.25"/>
    <s v="technology/wearables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n v="99.333333333333329"/>
    <s v="technology/wearables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n v="177.39259259259259"/>
    <s v="technology/wearables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n v="55.3"/>
    <s v="technology/wearables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n v="591.66666666666663"/>
    <s v="technology/wearables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n v="405.5"/>
    <s v="technology/wearables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n v="343.14732142857144"/>
    <s v="technology/wearables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n v="72.588235294117652"/>
    <s v="technology/wearables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n v="26"/>
    <s v="technology/wearables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n v="6.4975124378109452"/>
    <s v="technology/wearables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n v="119.38513513513513"/>
    <s v="technology/wearables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n v="84.285714285714292"/>
    <s v="technology/wearables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n v="90.857142857142861"/>
    <s v="technology/wearables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n v="1"/>
    <s v="technology/wearables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n v="20.342105263157894"/>
    <s v="technology/wearables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n v="530.68965517241384"/>
    <s v="technology/wearables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n v="120.39184269662923"/>
    <s v="technology/wearables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n v="13"/>
    <s v="technology/wearables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n v="291.33333333333331"/>
    <s v="technology/wearables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n v="124.9191891891892"/>
    <s v="technology/wearables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n v="119.57142857142857"/>
    <s v="technology/wearables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n v="120.25"/>
    <s v="technology/wearables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n v="195.4"/>
    <s v="technology/wearables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n v="117.69868421052631"/>
    <s v="technology/wearables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n v="23.948509485094849"/>
    <s v="technology/wearables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n v="30.5"/>
    <s v="technology/wearables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n v="99.973372781065095"/>
    <s v="technology/wearables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n v="26.25"/>
    <s v="technology/wearables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n v="199"/>
    <s v="technology/wearables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n v="80.321428571428569"/>
    <s v="technology/wearables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n v="115.75"/>
    <s v="technology/wearables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n v="44.6875"/>
    <s v="technology/wearables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n v="76.25"/>
    <s v="technology/wearables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n v="22.5"/>
    <s v="technology/wearables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n v="19.399999999999999"/>
    <s v="technology/wearables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n v="66.707317073170728"/>
    <s v="publishing/nonfiction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n v="84.142857142857139"/>
    <s v="publishing/nonfiction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n v="215.72549019607843"/>
    <s v="publishing/nonfiction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n v="54.69"/>
    <s v="publishing/nonfiction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n v="51.62944055944056"/>
    <s v="publishing/nonfiction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n v="143.35714285714286"/>
    <s v="publishing/nonfiction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n v="72.428571428571431"/>
    <s v="publishing/nonfiction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n v="36.530201342281877"/>
    <s v="publishing/nonfiction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n v="60.903461538461535"/>
    <s v="publishing/nonfiction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n v="43.55"/>
    <s v="publishing/nonfiction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n v="99.766037735849054"/>
    <s v="publishing/nonfiction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2394366197184"/>
    <s v="publishing/nonfiction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30769230769234"/>
    <s v="publishing/nonfiction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n v="17.822485207100591"/>
    <s v="publishing/nonfiction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n v="187.19298245614036"/>
    <s v="publishing/nonfiction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n v="234.80786026200875"/>
    <s v="publishing/nonfiction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n v="105.04629629629629"/>
    <s v="publishing/nonfiction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n v="56.666666666666664"/>
    <s v="publishing/nonfiction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n v="39.048780487804876"/>
    <s v="publishing/nonfiction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n v="68.345323741007192"/>
    <s v="publishing/nonfiction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n v="169.57894736842104"/>
    <s v="publishing/nonfiction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n v="141.42340425531913"/>
    <s v="publishing/nonfiction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n v="67.391304347826093"/>
    <s v="publishing/nonfiction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6666666666666"/>
    <s v="publishing/nonfiction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n v="82.516129032258064"/>
    <s v="publishing/nonfiction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n v="53.729729729729726"/>
    <s v="publishing/nonfiction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n v="34.206185567010309"/>
    <s v="publishing/nonfiction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n v="127.32727272727273"/>
    <s v="publishing/nonfiction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n v="45.56818181818182"/>
    <s v="publishing/nonfiction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n v="95.963636363636368"/>
    <s v="publishing/nonfiction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n v="77.271186440677965"/>
    <s v="publishing/nonfiction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n v="57.338709677419352"/>
    <s v="publishing/nonfiction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n v="53.19047619047619"/>
    <s v="publishing/nonfiction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0769230769232"/>
    <s v="publishing/nonfiction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n v="42.346938775510203"/>
    <s v="publishing/nonfiction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n v="37.466029411764708"/>
    <s v="publishing/nonfiction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n v="37.454545454545453"/>
    <s v="publishing/nonfiction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5555555555557"/>
    <s v="publishing/nonfiction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052631578948"/>
    <s v="publishing/nonfiction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n v="51.474747474747474"/>
    <s v="publishing/nonfiction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n v="39.166666666666664"/>
    <s v="publishing/fiction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n v="5"/>
    <s v="publishing/fiction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n v="57.295454545454547"/>
    <s v="publishing/fiction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n v="59"/>
    <s v="publishing/fiction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n v="31.846153846153847"/>
    <s v="publishing/fiction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n v="10"/>
    <s v="publishing/fiction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n v="50"/>
    <s v="publishing/fiction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n v="16"/>
    <s v="publishing/fiction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n v="39"/>
    <s v="publishing/fiction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n v="34"/>
    <s v="publishing/fiction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n v="63.122807017543863"/>
    <s v="publishing/fiction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n v="7"/>
    <s v="publishing/fiction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n v="2"/>
    <s v="publishing/fiction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n v="66.666666666666671"/>
    <s v="publishing/fiction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8518518518519"/>
    <s v="music/rock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n v="42.609200000000001"/>
    <s v="music/rock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n v="63.485714285714288"/>
    <s v="music/rock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n v="102.5"/>
    <s v="music/rock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n v="31.142758620689655"/>
    <s v="music/rock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n v="162.27272727272728"/>
    <s v="music/rock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n v="80.588235294117652"/>
    <s v="music/rock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n v="59.85441176470588"/>
    <s v="music/rock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n v="132.85714285714286"/>
    <s v="music/rock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n v="92.547820512820508"/>
    <s v="music/rock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n v="60.859375"/>
    <s v="music/rock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n v="41.851833333333339"/>
    <s v="music/rock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n v="88.325937499999995"/>
    <s v="music/rock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n v="158.96226415094338"/>
    <s v="music/rock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n v="85.054347826086953"/>
    <s v="music/rock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n v="112.61111111111111"/>
    <s v="music/rock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n v="45.436619718309856"/>
    <s v="music/rock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n v="46.218390804597703"/>
    <s v="music/rock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n v="178.60714285714286"/>
    <s v="music/rock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n v="40.75"/>
    <s v="music/rock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n v="43.733921568627444"/>
    <s v="music/rock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n v="81.066666666666663"/>
    <s v="music/rock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n v="74.60526315789474"/>
    <s v="music/rock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5555555555554"/>
    <s v="music/rock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3333333333336"/>
    <s v="music/rock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n v="117.67605633802818"/>
    <s v="music/rock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n v="73.771929824561397"/>
    <s v="music/rock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116279069767"/>
    <s v="music/rock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n v="79.82692307692308"/>
    <s v="music/rock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3333333333336"/>
    <s v="music/rock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66666666666671"/>
    <s v="music/rock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n v="27.606060606060606"/>
    <s v="music/rock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n v="24.999375000000001"/>
    <s v="music/rock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n v="45.464285714285715"/>
    <s v="music/rock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4883720930239"/>
    <s v="music/rock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n v="39.31"/>
    <s v="music/rock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n v="89.419999999999987"/>
    <s v="music/rock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n v="28.684210526315791"/>
    <s v="music/rock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n v="31.071428571428573"/>
    <s v="music/rock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n v="70.55263157894737"/>
    <s v="music/rock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2820512820514"/>
    <s v="music/rock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n v="51.811594202898547"/>
    <s v="music/rock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n v="43.515151515151516"/>
    <s v="music/rock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n v="39.816666666666663"/>
    <s v="music/rock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n v="126.8080808080808"/>
    <s v="music/rock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n v="113.87755102040816"/>
    <s v="music/rock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n v="28.181818181818183"/>
    <s v="music/rock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0526315789474"/>
    <s v="music/rock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/rock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n v="60.65625"/>
    <s v="music/rock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n v="175"/>
    <s v="music/rock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n v="97.993896103896105"/>
    <s v="music/rock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n v="148.78048780487805"/>
    <s v="music/rock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n v="96.08"/>
    <s v="music/rock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n v="58.625"/>
    <s v="music/rock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n v="109.70695652173914"/>
    <s v="music/rock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n v="49.112903225806448"/>
    <s v="music/rock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n v="47.672131147540981"/>
    <s v="music/rock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n v="60.737812499999997"/>
    <s v="music/rock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n v="63.37715789473684"/>
    <s v="music/metal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n v="53.893617021276597"/>
    <s v="music/metal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n v="66.871794871794876"/>
    <s v="music/metal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n v="63.102362204724407"/>
    <s v="music/metal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n v="36.628930817610062"/>
    <s v="music/metal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n v="34.005706214689269"/>
    <s v="music/metal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n v="28.553404255319148"/>
    <s v="music/metal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/metal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n v="41.704347826086959"/>
    <s v="music/metal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n v="46.669172932330824"/>
    <s v="music/metal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n v="37.271428571428572"/>
    <s v="music/metal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n v="59.258064516129032"/>
    <s v="music/metal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n v="65.8623246492986"/>
    <s v="music/metal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n v="31.914893617021278"/>
    <s v="music/metal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64285714285715"/>
    <s v="music/metal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n v="22.737763157894737"/>
    <s v="music/metal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n v="42.724489795918366"/>
    <s v="music/metal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n v="52.916666666666664"/>
    <s v="music/jazz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n v="50.5"/>
    <s v="music/jazz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n v="42.5"/>
    <s v="music/jazz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n v="18"/>
    <s v="music/jazz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n v="34.177215189873415"/>
    <s v="music/jazz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n v="22.5"/>
    <s v="music/jazz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n v="58.18181818181818"/>
    <s v="music/jazz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n v="109.18181818181819"/>
    <s v="music/jazz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n v="50"/>
    <s v="music/jazz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n v="346.66666666666669"/>
    <s v="music/jazz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n v="12.4"/>
    <s v="music/jazz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n v="27.083333333333332"/>
    <s v="music/jazz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n v="32.5"/>
    <s v="music/jazz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n v="9"/>
    <s v="music/jazz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n v="34.761904761904759"/>
    <s v="music/jazz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n v="28.577777777777779"/>
    <s v="music/jazz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n v="46.586206896551722"/>
    <s v="music/jazz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n v="32.5"/>
    <s v="music/jazz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n v="21.466666666666665"/>
    <s v="music/jazz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n v="14.125"/>
    <s v="music/indie rock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n v="30"/>
    <s v="music/indie rock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n v="21.571428571428573"/>
    <s v="music/indie rock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n v="83.375"/>
    <s v="music/indie rock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4285714285715"/>
    <s v="music/indie rock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85714285714285"/>
    <s v="music/indie rock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n v="18"/>
    <s v="music/indie rock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n v="73.760000000000005"/>
    <s v="music/indie rock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n v="31.25"/>
    <s v="music/indie rock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n v="28.888888888888889"/>
    <s v="music/indie rock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n v="143.8235294117647"/>
    <s v="music/indie rock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n v="147.81132075471697"/>
    <s v="music/indie rock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n v="27.857142857142858"/>
    <s v="music/indie rock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4444444444443"/>
    <s v="music/indie rock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n v="35"/>
    <s v="music/indie rock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n v="35"/>
    <s v="music/indie rock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n v="10.5"/>
    <s v="music/jazz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n v="30"/>
    <s v="music/jazz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n v="40"/>
    <s v="music/jazz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n v="50.333333333333336"/>
    <s v="music/jazz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n v="32.666666666666664"/>
    <s v="music/jazz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n v="65"/>
    <s v="music/jazz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n v="24.6"/>
    <s v="music/jazz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n v="15"/>
    <s v="music/jazz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n v="82.583333333333329"/>
    <s v="music/jazz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n v="41.666666666666664"/>
    <s v="music/jazz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n v="30"/>
    <s v="music/jazz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n v="19.600000000000001"/>
    <s v="music/jazz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n v="100"/>
    <s v="music/jazz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n v="231.75"/>
    <s v="music/jazz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n v="189.33333333333334"/>
    <s v="music/jazz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n v="55"/>
    <s v="music/jazz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n v="21.8"/>
    <s v="music/jazz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n v="32"/>
    <s v="music/jazz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n v="56.25"/>
    <s v="music/jazz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n v="69"/>
    <s v="music/jazz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n v="18.714285714285715"/>
    <s v="music/jazz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n v="46.033333333333331"/>
    <s v="music/jazz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n v="50.666666666666664"/>
    <s v="music/jazz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n v="25"/>
    <s v="music/jazz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n v="20"/>
    <s v="music/jazz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n v="25"/>
    <s v="music/jazz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n v="20"/>
    <s v="music/jazz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n v="110.28571428571429"/>
    <s v="technology/wearables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n v="37.451612903225808"/>
    <s v="technology/wearables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n v="41.75"/>
    <s v="technology/wearables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n v="24.083333333333332"/>
    <s v="technology/wearables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n v="69.40625"/>
    <s v="technology/wearables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n v="155.25"/>
    <s v="technology/wearables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n v="57.2"/>
    <s v="technology/wearables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n v="39"/>
    <s v="technology/wearables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n v="58.416666666666664"/>
    <s v="technology/wearables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n v="158.63636363636363"/>
    <s v="technology/wearables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n v="99.857142857142861"/>
    <s v="technology/wearables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n v="25.2"/>
    <s v="technology/wearables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n v="89.191780821917803"/>
    <s v="technology/wearables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n v="182.6236559139785"/>
    <s v="technology/wearables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n v="50.647058823529413"/>
    <s v="technology/wearables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n v="33.285714285714285"/>
    <s v="technology/wearables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n v="51.823529411764703"/>
    <s v="technology/wearables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n v="113.62573099415205"/>
    <s v="technology/wearables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n v="136.46276595744681"/>
    <s v="technology/wearables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n v="364.35454545454547"/>
    <s v="technology/wearables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n v="19.243243243243242"/>
    <s v="technology/wearables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n v="41.888888888888886"/>
    <s v="technology/wearables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n v="30.310344827586206"/>
    <s v="technology/wearables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n v="49.666666666666664"/>
    <s v="technology/wearables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n v="59.2"/>
    <s v="technology/wearables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n v="43.97530864197531"/>
    <s v="technology/wearables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n v="26.5"/>
    <s v="technology/wearables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n v="1272.7272727272727"/>
    <s v="technology/wearables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n v="164"/>
    <s v="technology/wearables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n v="45.2"/>
    <s v="technology/wearables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n v="153.88888888888889"/>
    <s v="technology/wearables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n v="51.375"/>
    <s v="technology/wearables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n v="93.333333333333329"/>
    <s v="technology/wearables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n v="108.625"/>
    <s v="technology/wearables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n v="160.5"/>
    <s v="technology/wearables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n v="75.75"/>
    <s v="technology/wearables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n v="790.83739837398377"/>
    <s v="technology/wearables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n v="301.93916666666667"/>
    <s v="technology/wearables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n v="47.935483870967744"/>
    <s v="technology/wearables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n v="2.75"/>
    <s v="technology/wearables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n v="1"/>
    <s v="technology/wearables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n v="171.79329608938548"/>
    <s v="technology/wearables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n v="35.333333333333336"/>
    <s v="technology/wearables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n v="82.086956521739125"/>
    <s v="technology/wearables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n v="110.8695652173913"/>
    <s v="technology/wearables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n v="161.21951219512195"/>
    <s v="technology/wearables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n v="52.40625"/>
    <s v="technology/wearables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n v="13"/>
    <s v="technology/wearables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n v="30.285714285714285"/>
    <s v="technology/wearables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n v="116.75"/>
    <s v="technology/wearables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n v="89.59693877551021"/>
    <s v="technology/wearables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n v="424.45454545454544"/>
    <s v="technology/wearables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n v="80.666666666666671"/>
    <s v="technology/wearables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n v="13"/>
    <s v="technology/wearables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n v="8.125"/>
    <s v="technology/wearables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n v="153.42794759825327"/>
    <s v="technology/wearables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n v="292.07499999999999"/>
    <s v="technology/wearables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n v="3304"/>
    <s v="technology/wearables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n v="134.54545454545453"/>
    <s v="technology/wearables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n v="214.06666666666666"/>
    <s v="technology/wearables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n v="216.33684210526314"/>
    <s v="technology/wearables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n v="932.31055900621118"/>
    <s v="technology/wearables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n v="29.25"/>
    <s v="technology/wearables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n v="174.94736842105263"/>
    <s v="technology/wearables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n v="250"/>
    <s v="technology/wearables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n v="65"/>
    <s v="technology/wearables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n v="55"/>
    <s v="technology/wearables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n v="75"/>
    <s v="technology/wearables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n v="1389.3561935483872"/>
    <s v="technology/wearables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n v="95.911111111111111"/>
    <s v="technology/wearables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n v="191.25"/>
    <s v="technology/wearables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n v="40"/>
    <s v="technology/wearables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n v="74.78947368421052"/>
    <s v="technology/wearables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n v="161.11830985915492"/>
    <s v="technology/wearables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n v="88.714285714285708"/>
    <s v="technology/wearables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n v="53.25"/>
    <s v="technology/wearables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n v="106.2"/>
    <s v="music/electronic music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n v="22.079728033472804"/>
    <s v="music/electronic music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n v="31.054054054054053"/>
    <s v="music/electronic music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n v="36.206106870229007"/>
    <s v="music/electronic music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n v="388.9762295081967"/>
    <s v="music/electronic music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n v="71.848571428571432"/>
    <s v="music/electronic music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n v="57.381803278688523"/>
    <s v="music/electronic music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n v="69.666666666666671"/>
    <s v="music/electronic music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n v="45.988235294117644"/>
    <s v="music/electronic music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n v="79.262411347517727"/>
    <s v="music/electronic music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n v="43.031446540880502"/>
    <s v="music/electronic music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n v="108.48484848484848"/>
    <s v="music/electronic music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n v="61.029583333333335"/>
    <s v="music/electronic music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n v="50.592592592592595"/>
    <s v="music/electronic music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n v="39.157168674698795"/>
    <s v="music/electronic music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n v="65.15789473684211"/>
    <s v="music/electronic music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n v="23.963127962085309"/>
    <s v="music/electronic music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n v="48.61904761904762"/>
    <s v="music/electronic music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n v="35.73770491803279"/>
    <s v="music/electronic music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n v="21.366666666666667"/>
    <s v="music/electronic music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n v="250"/>
    <s v="journalism/audio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n v="10"/>
    <s v="journalism/audio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n v="29.236301369863014"/>
    <s v="journalism/audio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n v="3"/>
    <s v="journalism/audio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n v="33.25"/>
    <s v="journalism/audio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n v="1"/>
    <s v="journalism/audio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n v="53"/>
    <s v="journalism/audio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n v="47.5"/>
    <s v="journalism/audio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n v="65.666666666666671"/>
    <s v="games/video games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n v="16.2"/>
    <s v="games/video games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n v="34.128378378378379"/>
    <s v="games/video games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n v="11.25"/>
    <s v="games/video games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n v="40.476190476190474"/>
    <s v="games/video games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n v="35"/>
    <s v="games/video games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n v="12.75"/>
    <s v="games/video games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n v="10"/>
    <s v="games/video games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n v="113.56666666666666"/>
    <s v="games/video games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n v="15"/>
    <s v="games/video games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n v="48.281025641025643"/>
    <s v="games/video games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n v="43.976047904191617"/>
    <s v="games/video games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n v="9"/>
    <s v="games/video games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n v="37.666666666666664"/>
    <s v="games/video games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n v="18.581632653061224"/>
    <s v="games/video games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n v="3"/>
    <s v="games/video games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n v="18.666666666666668"/>
    <s v="games/video games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n v="410"/>
    <s v="games/video games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n v="114"/>
    <s v="games/video games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n v="7.5"/>
    <s v="games/video games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n v="43.41727891156463"/>
    <s v="games/video games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n v="23.959183673469386"/>
    <s v="games/video games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n v="5"/>
    <s v="games/video games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n v="12.5"/>
    <s v="games/video games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n v="3"/>
    <s v="games/video games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n v="10.5625"/>
    <s v="games/video games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n v="122.00037037037038"/>
    <s v="games/video games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n v="267.80851063829789"/>
    <s v="games/video games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n v="74.206896551724142"/>
    <s v="games/video games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n v="6.7142857142857144"/>
    <s v="games/video games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n v="81.954545454545453"/>
    <s v="games/video games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n v="25"/>
    <s v="games/video games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n v="10"/>
    <s v="games/video games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n v="6.833333333333333"/>
    <s v="games/video games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n v="17.708333333333332"/>
    <s v="games/video games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n v="16.2"/>
    <s v="games/video games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n v="80.297297297297291"/>
    <s v="games/video games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n v="71.55"/>
    <s v="games/video games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n v="23.571428571428573"/>
    <s v="games/video games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n v="34.88095238095238"/>
    <s v="games/video games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n v="15"/>
    <s v="games/video games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n v="23.181818181818183"/>
    <s v="games/video games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n v="1"/>
    <s v="games/video games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n v="100.23371794871794"/>
    <s v="games/video games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n v="5"/>
    <s v="games/video games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n v="3.3333333333333335"/>
    <s v="games/video games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n v="13.25"/>
    <s v="games/video games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n v="17.852"/>
    <s v="games/video games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n v="10.375"/>
    <s v="games/video games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n v="36.333333333333336"/>
    <s v="games/video games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n v="5"/>
    <s v="games/video games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n v="5.8"/>
    <s v="games/video games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n v="3.6666666666666665"/>
    <s v="games/video games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n v="60.714285714285715"/>
    <s v="games/mobile games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n v="5"/>
    <s v="games/mobile games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n v="25.434782608695652"/>
    <s v="games/mobile games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n v="1"/>
    <s v="games/mobile games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n v="10.5"/>
    <s v="games/mobile games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n v="3.6666666666666665"/>
    <s v="games/mobile games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n v="110.61538461538461"/>
    <s v="games/mobile games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n v="20"/>
    <s v="games/mobile games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n v="1"/>
    <s v="games/mobile games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n v="45"/>
    <s v="games/mobile games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n v="253.2051282051282"/>
    <s v="games/mobile games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n v="31.25"/>
    <s v="games/mobile games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n v="5"/>
    <s v="games/mobile games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n v="23.25"/>
    <s v="games/mobile games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n v="100"/>
    <s v="food/food trucks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n v="44.166666666666664"/>
    <s v="food/food trucks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n v="24.333333333333332"/>
    <s v="food/food trucks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n v="37.5"/>
    <s v="food/food trucks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n v="42"/>
    <s v="food/food trucks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n v="60.733333333333334"/>
    <s v="food/food trucks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n v="50"/>
    <s v="food/food trucks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n v="108.33333333333333"/>
    <s v="food/food trucks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n v="23.5"/>
    <s v="food/food trucks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n v="50.333333333333336"/>
    <s v="food/food trucks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n v="11.666666666666666"/>
    <s v="food/food trucks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n v="60.789473684210527"/>
    <s v="food/food trucks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n v="17.5"/>
    <s v="food/food trucks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n v="82.82"/>
    <s v="food/food trucks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n v="358.875"/>
    <s v="food/food trucks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n v="61.1875"/>
    <s v="food/food trucks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n v="340"/>
    <s v="food/food trucks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n v="5.666666666666667"/>
    <s v="food/food trucks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n v="50"/>
    <s v="food/food trucks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n v="25"/>
    <s v="food/food trucks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n v="30"/>
    <s v="food/food trucks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n v="46.631578947368418"/>
    <s v="food/food trucks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n v="65"/>
    <s v="food/food trucks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n v="10"/>
    <s v="food/food trucks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n v="5"/>
    <s v="food/food trucks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n v="640"/>
    <s v="food/food trucks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n v="69.117647058823536"/>
    <s v="food/food trucks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n v="1.3333333333333333"/>
    <s v="food/food trucks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n v="10.5"/>
    <s v="food/food trucks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3333333333336"/>
    <s v="food/food trucks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n v="61.562666666666665"/>
    <s v="photography/photobooks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n v="118.73873873873873"/>
    <s v="photography/photobooks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n v="65.081300813008127"/>
    <s v="photography/photobooks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n v="130.15714285714284"/>
    <s v="photography/photobooks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n v="37.776470588235291"/>
    <s v="photography/photobooks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n v="112.79069767441861"/>
    <s v="photography/photobooks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307692307692"/>
    <s v="photography/photobooks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n v="89.242424242424249"/>
    <s v="photography/photobooks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33333333333332"/>
    <s v="photography/photobooks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n v="79.967032967032964"/>
    <s v="photography/photobooks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n v="56.414565826330531"/>
    <s v="photography/photobooks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1764705882348"/>
    <s v="photography/photobooks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n v="76.439453125"/>
    <s v="photography/photobooks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n v="121"/>
    <s v="photography/photobooks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n v="54.616766467065865"/>
    <s v="photography/photobooks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n v="299.22222222222223"/>
    <s v="photography/photobooks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n v="58.533980582524272"/>
    <s v="photography/photobooks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n v="55.371801801801809"/>
    <s v="photography/photobooks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n v="183.80442804428046"/>
    <s v="photography/photobooks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n v="165.34653465346534"/>
    <s v="photography/photobooks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n v="234.78947368421052"/>
    <s v="photography/photobooks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n v="211.48387096774192"/>
    <s v="photography/photobooks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4375"/>
    <s v="photography/photobooks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n v="123.37588652482269"/>
    <s v="photography/photobooks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n v="207.06666666666666"/>
    <s v="photography/photobooks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08695652174"/>
    <s v="photography/photobooks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n v="493.81553398058253"/>
    <s v="photography/photobooks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n v="168.5"/>
    <s v="photography/photobooks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n v="38.867469879518069"/>
    <s v="photography/photobooks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n v="61.527777777777779"/>
    <s v="photography/photobooks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n v="105.44"/>
    <s v="photography/photobooks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n v="71.592003642987251"/>
    <s v="photography/photobooks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n v="91.882882882882882"/>
    <s v="photography/photobooks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n v="148.57377049180329"/>
    <s v="photography/photobooks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n v="174.2134831460674"/>
    <s v="photography/photobooks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n v="102.86166007905139"/>
    <s v="photography/photobooks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n v="111.17857142857143"/>
    <s v="photography/photobooks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n v="23.796213592233013"/>
    <s v="photography/photobooks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n v="81.268115942028984"/>
    <s v="photography/photobooks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n v="116.21465968586388"/>
    <s v="photography/photobooks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n v="58.888888888888886"/>
    <s v="music/world music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n v="44"/>
    <s v="music/world music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n v="48.424999999999997"/>
    <s v="music/world music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n v="61.041666666666664"/>
    <s v="music/world music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n v="25"/>
    <s v="music/world music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n v="40"/>
    <s v="music/world music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n v="19.333333333333332"/>
    <s v="music/world music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n v="35"/>
    <s v="music/world music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n v="59.333333333333336"/>
    <s v="music/world music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n v="30.125"/>
    <s v="music/world music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n v="74.617647058823536"/>
    <s v="music/world music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n v="5"/>
    <s v="music/world music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n v="44.5"/>
    <s v="music/world music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n v="46.133333333333333"/>
    <s v="music/rock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n v="141.47058823529412"/>
    <s v="music/rock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3870967741936"/>
    <s v="music/rock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n v="85.5"/>
    <s v="music/rock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n v="64.254237288135599"/>
    <s v="music/rock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n v="64.46913580246914"/>
    <s v="music/rock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n v="118.2007874015748"/>
    <s v="music/rock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n v="82.540540540540547"/>
    <s v="music/rock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n v="34.170212765957444"/>
    <s v="music/rock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n v="42.73322081575246"/>
    <s v="music/rock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n v="94.489361702127653"/>
    <s v="music/rock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n v="55.697247706422019"/>
    <s v="music/rock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n v="98.030831024930734"/>
    <s v="music/rock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n v="92.102272727272734"/>
    <s v="music/rock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n v="38.175462686567165"/>
    <s v="music/rock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n v="27.145833333333332"/>
    <s v="music/rock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n v="50.689189189189186"/>
    <s v="music/rock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n v="38.942307692307693"/>
    <s v="music/rock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n v="77.638095238095232"/>
    <s v="music/rock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36585365853661"/>
    <s v="music/rock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n v="31.823529411764707"/>
    <s v="music/rock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n v="63.184393939393942"/>
    <s v="music/rock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n v="190.9"/>
    <s v="music/rock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n v="140.85534591194968"/>
    <s v="music/rock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n v="76.92307692307692"/>
    <s v="music/rock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n v="99.15533980582525"/>
    <s v="music/rock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n v="67.881656804733723"/>
    <s v="music/rock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n v="246.29032258064515"/>
    <s v="music/rock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8571428571428"/>
    <s v="music/rock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n v="76.666666666666671"/>
    <s v="music/rock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n v="82.963254817987149"/>
    <s v="music/rock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n v="62.522107969151669"/>
    <s v="music/rock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n v="46.06808823529412"/>
    <s v="music/rock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n v="38.543946731234868"/>
    <s v="music/rock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n v="53.005263157894738"/>
    <s v="music/rock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n v="73.355396825396824"/>
    <s v="music/rock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n v="127.97523076923076"/>
    <s v="music/rock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n v="104.72972972972973"/>
    <s v="music/rock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n v="67.671532846715323"/>
    <s v="music/rock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n v="95.931818181818187"/>
    <s v="music/rock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1290322580641"/>
    <s v="theater/plays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n v="32.269841269841272"/>
    <s v="theater/plays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n v="81.25"/>
    <s v="theater/plays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/plays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n v="65.868852459016395"/>
    <s v="theater/plays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n v="36.07692307692308"/>
    <s v="theater/plays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n v="44.186046511627907"/>
    <s v="theater/plays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n v="104.07142857142857"/>
    <s v="theater/plays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6153846153846"/>
    <s v="theater/plays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n v="127.79166666666667"/>
    <s v="theater/plays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27272727272727"/>
    <s v="theater/plays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n v="39.828125"/>
    <s v="theater/plays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n v="52.173913043478258"/>
    <s v="theater/plays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n v="92.037815126050418"/>
    <s v="theater/plays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n v="63.424242424242422"/>
    <s v="theater/plays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25"/>
    <s v="theater/plays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/plays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n v="70.862068965517238"/>
    <s v="theater/plays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n v="42.214166666666671"/>
    <s v="theater/plays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n v="152.41346153846155"/>
    <s v="technology/wearables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n v="90.616279069767444"/>
    <s v="technology/wearables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n v="201.60393258426967"/>
    <s v="technology/wearables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n v="127.93333333333334"/>
    <s v="technology/wearables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n v="29.894736842105264"/>
    <s v="technology/wearables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n v="367.97142857142859"/>
    <s v="technology/wearables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n v="129.16666666666666"/>
    <s v="technology/wearables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n v="800.7"/>
    <s v="technology/wearables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n v="28"/>
    <s v="technology/wearables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n v="102.01639344262296"/>
    <s v="technology/wearables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n v="184.36363636363637"/>
    <s v="technology/wearables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n v="162.91935483870967"/>
    <s v="technology/wearables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n v="1"/>
    <s v="technology/wearables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n v="603.52631578947364"/>
    <s v="technology/wearables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n v="45.407407407407405"/>
    <s v="technology/wearables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n v="97.333333333333329"/>
    <s v="technology/wearables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n v="167.66666666666666"/>
    <s v="technology/wearables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n v="859.85714285714289"/>
    <s v="technology/wearables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n v="26.5"/>
    <s v="technology/wearables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n v="30.272727272727273"/>
    <s v="technology/wearables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n v="54.666666666666664"/>
    <s v="technology/wearables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n v="60.75"/>
    <s v="technology/wearables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n v="102.72727272727273"/>
    <s v="technology/wearables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n v="41.585365853658537"/>
    <s v="technology/wearables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n v="116.53333333333333"/>
    <s v="technology/wearables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n v="45.333333333333336"/>
    <s v="technology/wearables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n v="157.46"/>
    <s v="technology/wearables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n v="100.5"/>
    <s v="technology/wearables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n v="51.822463768115945"/>
    <s v="technology/wearables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n v="308.75"/>
    <s v="technology/wearables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n v="379.22767857142856"/>
    <s v="technology/wearables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n v="176.36428571428573"/>
    <s v="technology/wearables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n v="66.066666666666663"/>
    <s v="technology/wearables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n v="89.648648648648646"/>
    <s v="technology/wearables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n v="382.39130434782606"/>
    <s v="technology/wearables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n v="100"/>
    <s v="technology/wearables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n v="158.35603715170279"/>
    <s v="technology/wearables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n v="40.762589928057551"/>
    <s v="publishing/nonfiction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1428571428569"/>
    <s v="publishing/nonfiction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n v="48.449664429530202"/>
    <s v="publishing/nonfiction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n v="82.41935483870968"/>
    <s v="publishing/nonfiction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n v="230.19230769230768"/>
    <s v="publishing/nonfiction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n v="59.360465116279073"/>
    <s v="publishing/nonfiction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n v="66.698717948717942"/>
    <s v="publishing/nonfiction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n v="168.77500000000001"/>
    <s v="publishing/nonfiction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n v="59.973568281938327"/>
    <s v="publishing/nonfiction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n v="31.80952380952381"/>
    <s v="publishing/nonfiction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n v="24.421875"/>
    <s v="publishing/nonfiction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n v="25.347107438016529"/>
    <s v="publishing/nonfiction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n v="71.443218390804603"/>
    <s v="publishing/nonfiction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n v="38.553846153846152"/>
    <s v="publishing/nonfiction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n v="68.367346938775512"/>
    <s v="publishing/nonfiction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n v="40.210526315789473"/>
    <s v="publishing/nonfiction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n v="32.074074074074076"/>
    <s v="publishing/nonfiction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n v="28.632575757575758"/>
    <s v="publishing/nonfiction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n v="43.64"/>
    <s v="publishing/nonfiction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n v="346.04166666666669"/>
    <s v="music/rock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n v="81.739130434782609"/>
    <s v="music/rock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n v="64.535306122448986"/>
    <s v="music/rock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n v="63.477777777777774"/>
    <s v="music/rock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n v="63.620689655172413"/>
    <s v="music/rock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n v="83.967068965517228"/>
    <s v="music/rock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n v="77.75"/>
    <s v="music/rock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n v="107.07142857142857"/>
    <s v="music/rock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/rock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n v="201.94230769230768"/>
    <s v="music/rock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n v="43.060606060606062"/>
    <s v="music/rock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n v="62.871559633027523"/>
    <s v="music/rock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n v="55.607142857142854"/>
    <s v="music/rock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n v="48.70967741935484"/>
    <s v="music/rock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n v="30.578947368421051"/>
    <s v="music/rock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n v="73.907284768211923"/>
    <s v="music/rock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/rock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n v="73.356164383561648"/>
    <s v="music/rock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n v="56.412162162162161"/>
    <s v="music/rock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n v="50.247311827956992"/>
    <s v="music/rock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n v="68.936507936507937"/>
    <s v="music/rock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n v="65.914104477611943"/>
    <s v="music/rock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n v="62.5"/>
    <s v="music/rock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n v="70.064102564102569"/>
    <s v="music/rock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n v="60.181874999999998"/>
    <s v="music/rock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n v="21.382352941176471"/>
    <s v="music/rock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n v="160.78947368421052"/>
    <s v="music/rock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n v="42.384615384615387"/>
    <s v="music/rock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n v="27.317307692307693"/>
    <s v="music/rock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n v="196.82692307692307"/>
    <s v="music/rock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n v="53.882352941176471"/>
    <s v="music/rock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n v="47.756097560975611"/>
    <s v="music/rock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n v="88.191780821917803"/>
    <s v="music/rock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n v="72.056962025316452"/>
    <s v="music/rock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n v="74.246153846153845"/>
    <s v="music/rock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n v="61.701086956521742"/>
    <s v="music/rock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n v="17.235294117647058"/>
    <s v="music/rock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n v="51.720833333333331"/>
    <s v="music/rock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n v="24.150442477876105"/>
    <s v="music/rock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n v="62.166666666666664"/>
    <s v="music/rock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n v="48.2"/>
    <s v="publishing/translations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n v="6.1764705882352944"/>
    <s v="publishing/translations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n v="5"/>
    <s v="publishing/translations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n v="7.5"/>
    <s v="publishing/translations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n v="12"/>
    <s v="publishing/translations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n v="1"/>
    <s v="publishing/translations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n v="2.3333333333333335"/>
    <s v="publishing/translations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n v="24.615384615384617"/>
    <s v="publishing/translations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n v="1"/>
    <s v="publishing/translations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n v="88.888888888888886"/>
    <s v="publishing/translations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n v="27.5"/>
    <s v="publishing/translations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n v="6"/>
    <s v="publishing/translations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n v="44.5"/>
    <s v="publishing/translations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n v="1"/>
    <s v="publishing/translations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n v="100"/>
    <s v="publishing/translations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n v="13"/>
    <s v="publishing/translations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n v="100"/>
    <s v="publishing/translations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n v="109.07142857142857"/>
    <s v="publishing/translations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n v="104.75"/>
    <s v="publishing/translations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n v="15"/>
    <s v="publishing/translations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n v="80.599999999999994"/>
    <s v="publishing/translations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n v="115.55319148936171"/>
    <s v="publishing/translations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n v="80.5"/>
    <s v="publishing/translations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n v="744.5454545454545"/>
    <s v="publishing/translations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n v="7.5"/>
    <s v="publishing/translations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n v="38.5"/>
    <s v="publishing/translations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n v="36.68181818181818"/>
    <s v="publishing/translations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n v="30"/>
    <s v="publishing/translations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n v="1"/>
    <s v="publishing/translations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n v="673.33333333333337"/>
    <s v="publishing/translations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n v="25"/>
    <s v="publishing/translations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n v="1"/>
    <s v="publishing/translations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n v="1"/>
    <s v="publishing/translations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n v="15"/>
    <s v="publishing/translations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n v="225"/>
    <s v="publishing/translations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n v="48.333333333333336"/>
    <s v="publishing/translations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n v="44.66673529411765"/>
    <s v="publishing/radio &amp; podcasts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n v="28.937999999999999"/>
    <s v="publishing/radio &amp; podcasts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n v="35.44"/>
    <s v="publishing/radio &amp; podcasts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n v="34.871794871794869"/>
    <s v="publishing/radio &amp; podcasts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n v="52.622732513451197"/>
    <s v="publishing/radio &amp; podcasts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n v="69.598266129032254"/>
    <s v="publishing/radio &amp; podcasts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n v="76.72"/>
    <s v="publishing/radio &amp; podcasts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n v="33.191126279863482"/>
    <s v="publishing/radio &amp; podcasts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n v="149.46417445482865"/>
    <s v="publishing/radio &amp; podcasts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n v="23.172839506172838"/>
    <s v="publishing/radio &amp; podcasts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n v="96.877551020408163"/>
    <s v="publishing/radio &amp; podcasts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n v="103.20238095238095"/>
    <s v="publishing/radio &amp; podcasts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n v="38.462553191489363"/>
    <s v="publishing/radio &amp; podcasts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n v="44.315789473684212"/>
    <s v="publishing/radio &amp; podcasts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n v="64.173356009070289"/>
    <s v="publishing/radio &amp; podcasts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n v="43.333275109170302"/>
    <s v="publishing/radio &amp; podcasts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n v="90.495934959349597"/>
    <s v="publishing/radio &amp; podcasts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n v="29.187190495010373"/>
    <s v="publishing/radio &amp; podcasts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n v="30.95774647887324"/>
    <s v="publishing/radio &amp; podcasts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n v="92.157795275590544"/>
    <s v="publishing/radio &amp; podcasts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n v="17.5"/>
    <s v="publishing/fiction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n v="5"/>
    <s v="publishing/fiction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n v="25"/>
    <s v="publishing/fiction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n v="50"/>
    <s v="publishing/fiction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n v="16"/>
    <s v="publishing/fiction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n v="60"/>
    <s v="publishing/fiction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n v="47.10526315789474"/>
    <s v="publishing/fiction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n v="100"/>
    <s v="publishing/fiction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n v="15"/>
    <s v="publishing/fiction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n v="40.454545454545453"/>
    <s v="publishing/fiction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n v="1"/>
    <s v="publishing/fiction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n v="19"/>
    <s v="publishing/fiction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n v="5"/>
    <s v="publishing/fiction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n v="46.733333333333334"/>
    <s v="publishing/fiction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n v="97.731073446327684"/>
    <s v="photography/photobooks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n v="67.835866261398181"/>
    <s v="photography/photobooks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n v="56.98492957746479"/>
    <s v="photography/photobooks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n v="67.159851301115239"/>
    <s v="photography/photobooks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n v="48.037681159420288"/>
    <s v="photography/photobooks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n v="38.860465116279073"/>
    <s v="photography/photobooks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1818181818187"/>
    <s v="photography/photobooks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n v="97.113744075829388"/>
    <s v="photography/photobooks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n v="110.39397959183674"/>
    <s v="photography/photobooks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n v="39.91506172839506"/>
    <s v="photography/photobooks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n v="75.975728155339809"/>
    <s v="photography/photobooks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n v="58.379104477611939"/>
    <s v="photography/photobooks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n v="55.82093023255814"/>
    <s v="photography/photobooks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n v="151.24431818181819"/>
    <s v="photography/photobooks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n v="849.67027027027029"/>
    <s v="photography/photobooks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n v="159.24137931034483"/>
    <s v="photography/photobooks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n v="39.507317073170732"/>
    <s v="photography/photobooks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n v="130.52966101694915"/>
    <s v="photography/photobooks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n v="64.156896551724131"/>
    <s v="photography/photobooks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n v="111.52694610778443"/>
    <s v="photography/photobooks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n v="170.44680851063831"/>
    <s v="photography/photobooks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n v="133.7391592920354"/>
    <s v="photography/photobooks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n v="95.834024896265561"/>
    <s v="photography/photobooks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8571428571428"/>
    <s v="photography/photobooks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n v="32.315357142857138"/>
    <s v="photography/photobooks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n v="98.839285714285708"/>
    <s v="photography/photobooks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n v="55.222142857142863"/>
    <s v="photography/photobooks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n v="52.793750000000003"/>
    <s v="photography/photobooks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n v="135.66666666666666"/>
    <s v="photography/photobooks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n v="53.991990846681922"/>
    <s v="photography/photobooks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n v="56.643835616438359"/>
    <s v="photography/photobooks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n v="82.316326530612244"/>
    <s v="photography/photobooks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n v="88.26081081081081"/>
    <s v="photography/photobooks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n v="84.905149051490511"/>
    <s v="photography/photobooks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n v="48.154545454545456"/>
    <s v="photography/photobooks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n v="66.015406593406595"/>
    <s v="photography/photobooks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n v="96.375"/>
    <s v="photography/photobooks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n v="156.17391304347825"/>
    <s v="photography/photobooks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n v="95.764859154929582"/>
    <s v="photography/photobooks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n v="180.40816326530611"/>
    <s v="photography/photobooks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n v="3"/>
    <s v="photography/nature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n v="10"/>
    <s v="photography/nature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n v="1"/>
    <s v="photography/nature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n v="26.272727272727273"/>
    <s v="photography/nature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n v="60"/>
    <s v="photography/nature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3333333333332"/>
    <s v="photography/nature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n v="14.428571428571429"/>
    <s v="photography/nature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n v="132.1875"/>
    <s v="photography/nature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n v="56.416666666666664"/>
    <s v="photography/nature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n v="11.666666666666666"/>
    <s v="photography/nature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n v="50"/>
    <s v="photography/nature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n v="23.5"/>
    <s v="photography/nature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n v="67"/>
    <s v="publishing/art books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n v="42.5"/>
    <s v="publishing/art books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n v="10"/>
    <s v="publishing/art books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n v="100"/>
    <s v="publishing/art books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n v="108.05084745762711"/>
    <s v="publishing/art books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n v="26.923076923076923"/>
    <s v="publishing/art books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n v="155"/>
    <s v="publishing/art books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n v="47.769230769230766"/>
    <s v="publishing/art books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n v="20"/>
    <s v="publishing/art books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6666666666664"/>
    <s v="publishing/art books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n v="74.333333333333329"/>
    <s v="publishing/art books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n v="84.333333333333329"/>
    <s v="publishing/art books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n v="65.457142857142856"/>
    <s v="publishing/art books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n v="27.5"/>
    <s v="publishing/art books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n v="51.25"/>
    <s v="publishing/art books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n v="14"/>
    <s v="publishing/art books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n v="5"/>
    <s v="photography/places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n v="31"/>
    <s v="photography/places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n v="15"/>
    <s v="photography/places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666666666666"/>
    <s v="photography/places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n v="1"/>
    <s v="photography/places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n v="510"/>
    <s v="photography/places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n v="44.478260869565219"/>
    <s v="photography/places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n v="1"/>
    <s v="photography/places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n v="20.5"/>
    <s v="photography/places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n v="40"/>
    <s v="photography/places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n v="25"/>
    <s v="photography/places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n v="1"/>
    <s v="photography/places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n v="40.777777777777779"/>
    <s v="photography/places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n v="48.325535714285714"/>
    <s v="music/rock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n v="46.953125"/>
    <s v="music/rock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n v="66.688666666666663"/>
    <s v="music/rock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n v="48.842857142857142"/>
    <s v="music/rock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n v="137.30909090909091"/>
    <s v="music/rock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n v="87.829673913043479"/>
    <s v="music/rock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n v="70.785365853658533"/>
    <s v="music/rock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n v="52.826086956521742"/>
    <s v="music/rock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n v="443.75"/>
    <s v="music/rock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n v="48.544642857142854"/>
    <s v="music/rock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n v="37.074074074074076"/>
    <s v="music/rock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s v="music/rock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n v="39.03846153846154"/>
    <s v="music/rock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n v="66.688311688311686"/>
    <s v="music/rock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n v="67.132352941176464"/>
    <s v="music/rock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n v="66.369426751592357"/>
    <s v="music/rock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n v="64.620253164556956"/>
    <s v="music/rock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n v="58.370370370370374"/>
    <s v="music/rock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n v="86.956521739130437"/>
    <s v="music/rock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70588235294116"/>
    <s v="music/rock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n v="163.78378378378378"/>
    <s v="music/rock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n v="107.98461538461538"/>
    <s v="music/rock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n v="42.111111111111114"/>
    <s v="music/rock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/rock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n v="112.01923076923077"/>
    <s v="music/rock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n v="74.953703703703709"/>
    <s v="music/rock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78947368421055"/>
    <s v="music/rock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n v="45.875"/>
    <s v="music/rock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n v="75.853658536585371"/>
    <s v="music/rock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n v="84.206349206349202"/>
    <s v="music/rock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n v="117.22556390977444"/>
    <s v="music/rock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n v="86.489361702127653"/>
    <s v="music/rock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379310344828"/>
    <s v="music/rock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n v="62.8125"/>
    <s v="music/rock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n v="67.729729729729726"/>
    <s v="music/rock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n v="53.5632183908046"/>
    <s v="music/rock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n v="34.6"/>
    <s v="music/rock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88888888888886"/>
    <s v="music/rock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36842105263165"/>
    <s v="music/rock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n v="39.967058823529413"/>
    <s v="music/rock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n v="97.5"/>
    <s v="music/pop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57142857142854"/>
    <s v="music/pop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n v="168.51351351351352"/>
    <s v="music/pop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n v="85.546875"/>
    <s v="music/pop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n v="554"/>
    <s v="music/pop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n v="26.554216867469879"/>
    <s v="music/pop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n v="113.82608695652173"/>
    <s v="music/pop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n v="32.011111111111113"/>
    <s v="music/pop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n v="47.189259259259259"/>
    <s v="music/pop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n v="88.46875"/>
    <s v="music/pop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n v="100.75"/>
    <s v="music/pop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n v="64.714285714285708"/>
    <s v="music/pop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n v="51.854285714285716"/>
    <s v="music/pop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n v="38.794117647058826"/>
    <s v="music/pop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n v="44.645833333333336"/>
    <s v="music/pop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n v="156.77333333333334"/>
    <s v="music/pop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n v="118.70339366515837"/>
    <s v="music/pop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n v="74.149532710280369"/>
    <s v="music/pop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n v="12.533333333333333"/>
    <s v="music/pop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n v="27.861111111111111"/>
    <s v="music/pop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n v="80.178217821782184"/>
    <s v="music/pop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n v="132.43548387096774"/>
    <s v="music/pop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/pop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n v="34.384494382022467"/>
    <s v="music/pop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n v="44.956989247311824"/>
    <s v="music/pop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n v="41.04081632653061"/>
    <s v="music/pop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n v="52.597560975609753"/>
    <s v="music/pop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n v="70.784482758620683"/>
    <s v="music/pop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n v="53.75"/>
    <s v="music/pop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n v="44.608695652173914"/>
    <s v="music/pop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n v="26.148961038961041"/>
    <s v="music/pop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n v="39.183673469387756"/>
    <s v="music/pop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n v="45.593220338983052"/>
    <s v="music/pop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n v="89.247787610619469"/>
    <s v="music/pop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n v="40.416470588235299"/>
    <s v="music/pop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n v="82.38095238095238"/>
    <s v="music/pop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n v="159.52380952380952"/>
    <s v="music/pop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n v="36.244897959183675"/>
    <s v="music/pop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/pop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n v="47"/>
    <s v="music/pop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n v="74.575090497737563"/>
    <s v="music/faith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n v="76"/>
    <s v="music/faith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n v="86.43564356435644"/>
    <s v="music/faith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n v="24"/>
    <s v="music/faith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n v="18"/>
    <s v="music/faith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n v="80.128205128205124"/>
    <s v="music/faith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n v="253.14285714285714"/>
    <s v="music/faith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857142857142"/>
    <s v="music/faith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n v="57.727272727272727"/>
    <s v="music/faith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n v="264.26315789473682"/>
    <s v="music/faith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n v="159.33333333333334"/>
    <s v="music/faith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n v="35"/>
    <s v="music/faith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n v="5"/>
    <s v="music/faith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n v="61.086956521739133"/>
    <s v="music/faith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n v="114.81818181818181"/>
    <s v="music/faith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n v="54"/>
    <s v="music/faith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n v="65.974683544303801"/>
    <s v="music/faith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n v="5"/>
    <s v="music/faith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n v="1"/>
    <s v="music/faith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n v="25.5"/>
    <s v="music/faith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n v="118.36363636363636"/>
    <s v="music/faith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n v="54.111111111111114"/>
    <s v="music/faith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n v="21.25"/>
    <s v="music/faith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n v="34"/>
    <s v="music/faith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n v="525"/>
    <s v="music/faith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n v="50"/>
    <s v="music/faith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n v="115.70588235294117"/>
    <s v="music/faith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n v="5.5"/>
    <s v="music/faith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n v="50"/>
    <s v="music/faith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n v="34.024390243902438"/>
    <s v="music/faith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n v="37.5"/>
    <s v="music/faith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n v="11.666666666666666"/>
    <s v="music/faith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n v="28.125"/>
    <s v="music/faith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n v="1"/>
    <s v="music/faith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n v="216.66666666666666"/>
    <s v="music/faith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n v="8.75"/>
    <s v="music/faith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n v="62.222222222222221"/>
    <s v="music/faith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n v="137.25"/>
    <s v="music/faith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n v="1"/>
    <s v="music/faith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n v="122.14285714285714"/>
    <s v="music/faith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n v="1"/>
    <s v="music/faith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n v="22"/>
    <s v="music/faith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n v="56.666666666666664"/>
    <s v="music/faith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n v="20"/>
    <s v="music/faith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n v="1"/>
    <s v="music/faith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n v="25.576923076923077"/>
    <s v="photography/photobooks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n v="63.970588235294116"/>
    <s v="photography/photobooks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n v="89.925373134328353"/>
    <s v="photography/photobooks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n v="93.071428571428569"/>
    <s v="photography/photobooks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n v="89.674157303370791"/>
    <s v="photography/photobooks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n v="207.61682242990653"/>
    <s v="photography/photobooks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n v="59.408805031446541"/>
    <s v="photography/photobooks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n v="358.97237569060775"/>
    <s v="photography/photobooks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n v="94.736641221374043"/>
    <s v="photography/photobooks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n v="80.647999999999996"/>
    <s v="photography/photobooks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n v="168.68852459016392"/>
    <s v="photography/photobooks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n v="34.68888888888889"/>
    <s v="photography/photobooks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5714285714283"/>
    <s v="photography/photobooks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n v="104.38888888888889"/>
    <s v="photography/photobooks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/photobooks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n v="47.13"/>
    <s v="photography/photobooks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571428571428"/>
    <s v="photography/photobooks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n v="42.481481481481481"/>
    <s v="photography/photobooks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n v="108.77551020408163"/>
    <s v="photography/photobooks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n v="81.098039215686271"/>
    <s v="photography/photobooks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6666666666664"/>
    <s v="photography/photobooks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/photobooks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n v="103.63559322033899"/>
    <s v="photography/photobooks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n v="55.282051282051285"/>
    <s v="photography/photobooks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n v="72.16970873786407"/>
    <s v="photography/photobooks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n v="58.615384615384613"/>
    <s v="photography/photobooks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n v="12.466666666666667"/>
    <s v="photography/photobooks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n v="49.136363636363633"/>
    <s v="photography/photobooks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n v="150.5"/>
    <s v="photography/photobooks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n v="35.799999999999997"/>
    <s v="photography/photobooks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n v="45.157894736842103"/>
    <s v="photography/photobooks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n v="98.78947368421052"/>
    <s v="photography/photobooks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n v="88.307692307692307"/>
    <s v="photography/photobooks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n v="170.62903225806451"/>
    <s v="photography/photobooks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n v="83.75"/>
    <s v="photography/photobooks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n v="65.099999999999994"/>
    <s v="photography/photobooks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n v="66.333333333333329"/>
    <s v="photography/photobooks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n v="104.89473684210526"/>
    <s v="photography/photobooks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n v="78.440789473684205"/>
    <s v="photography/photobooks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n v="59.041666666666664"/>
    <s v="photography/photobooks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n v="71.34210526315789"/>
    <s v="photography/photobooks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n v="51.227027027027027"/>
    <s v="photography/photobooks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n v="60.242424242424242"/>
    <s v="photography/photobooks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n v="44.935185185185183"/>
    <s v="photography/photobooks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n v="31.206896551724139"/>
    <s v="photography/photobooks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n v="63.875"/>
    <s v="photography/photobooks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n v="19"/>
    <s v="photography/photobooks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n v="10"/>
    <s v="photography/photobooks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n v="109.06666666666666"/>
    <s v="photography/photobooks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n v="26.75"/>
    <s v="photography/photobooks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n v="109.93525179856115"/>
    <s v="photography/photobooks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n v="20"/>
    <s v="photography/photobooks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n v="55.388888888888886"/>
    <s v="photography/photobooks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n v="133.90123456790124"/>
    <s v="photography/photobooks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n v="48.720930232558139"/>
    <s v="photography/photobooks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n v="48.25"/>
    <s v="photography/photobooks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n v="58.972972972972975"/>
    <s v="photography/photobooks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n v="11.638333333333334"/>
    <s v="photography/photobooks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n v="83.716814159292042"/>
    <s v="photography/photobooks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n v="63.648648648648646"/>
    <s v="photography/photobooks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n v="94.277777777777771"/>
    <s v="photography/photobooks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n v="71.86666666666666"/>
    <s v="photography/photobooks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n v="104.84615384615384"/>
    <s v="photography/photobooks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n v="67.139344262295083"/>
    <s v="photography/photobooks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n v="73.875"/>
    <s v="photography/photobooks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n v="69.125"/>
    <s v="photography/photobooks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n v="120.77083333333333"/>
    <s v="photography/photobooks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n v="42.222222222222221"/>
    <s v="photography/photobooks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n v="7.5"/>
    <s v="photography/photobooks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n v="1.5384615384615385"/>
    <s v="photography/photobooks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n v="37.608695652173914"/>
    <s v="photography/photobooks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n v="42.157142857142858"/>
    <s v="photography/photobooks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n v="84.833333333333329"/>
    <s v="photography/photobooks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n v="94.19"/>
    <s v="photography/photobooks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n v="6.25"/>
    <s v="photography/photobooks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n v="213.375"/>
    <s v="photography/photobooks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n v="59.162280701754383"/>
    <s v="music/rock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2727272727273"/>
    <s v="music/rock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n v="24.575757575757574"/>
    <s v="music/rock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n v="75.05"/>
    <s v="music/rock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n v="42.02"/>
    <s v="music/rock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57894736842103"/>
    <s v="music/rock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n v="83.885416666666671"/>
    <s v="music/rock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n v="417.33333333333331"/>
    <s v="music/rock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n v="75.765151515151516"/>
    <s v="music/rock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n v="67.389380530973455"/>
    <s v="music/rock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71428571428569"/>
    <s v="music/rock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n v="25"/>
    <s v="music/rock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n v="42"/>
    <s v="music/rock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n v="131.16666666666666"/>
    <s v="music/rock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2727272727273"/>
    <s v="music/rock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n v="182.12727272727273"/>
    <s v="music/rock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n v="61.366666666666667"/>
    <s v="music/rock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n v="35.767499999999998"/>
    <s v="music/rock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n v="45.62222222222222"/>
    <s v="music/rock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n v="75.384615384615387"/>
    <s v="music/rock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n v="50.875"/>
    <s v="music/rock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n v="119.28571428571429"/>
    <s v="music/rock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n v="92.541865671641801"/>
    <s v="music/rock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n v="76.05"/>
    <s v="music/rock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1578947368418"/>
    <s v="music/rock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n v="98.990430622009569"/>
    <s v="music/rock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n v="79.526315789473685"/>
    <s v="music/rock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n v="134.20833333333334"/>
    <s v="music/rock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n v="37.625"/>
    <s v="music/rock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n v="51.044692737430168"/>
    <s v="music/rock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n v="50.03846153846154"/>
    <s v="music/rock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n v="133.93129770992365"/>
    <s v="music/rock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n v="58.214285714285715"/>
    <s v="music/rock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n v="88.037643678160919"/>
    <s v="music/rock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n v="70.576753926701571"/>
    <s v="music/rock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n v="53.289473684210527"/>
    <s v="music/rock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363636363637"/>
    <s v="music/rock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n v="40.547315436241611"/>
    <s v="music/rock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n v="70.625"/>
    <s v="music/rock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n v="52.684210526315788"/>
    <s v="music/rock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n v="90.9375"/>
    <s v="games/mobile games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n v="5"/>
    <s v="games/mobile games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n v="58.083333333333336"/>
    <s v="games/mobile games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n v="2"/>
    <s v="games/mobile games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n v="62.5"/>
    <s v="games/mobile games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n v="10"/>
    <s v="games/mobile games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n v="71.588235294117652"/>
    <s v="games/mobile games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n v="32.81818181818182"/>
    <s v="games/mobile games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n v="49.11578947368421"/>
    <s v="games/mobile games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n v="16.307692307692307"/>
    <s v="games/mobile games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n v="18"/>
    <s v="games/mobile games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n v="13"/>
    <s v="games/mobile games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n v="17"/>
    <s v="games/mobile games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n v="3"/>
    <s v="games/mobile games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n v="41.833333333333336"/>
    <s v="games/mobile games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n v="49.338428571428572"/>
    <s v="music/indie rock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n v="41.728395061728392"/>
    <s v="music/indie rock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n v="32.71875"/>
    <s v="music/indie rock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n v="51.96153846153846"/>
    <s v="music/indie rock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n v="50.685714285714283"/>
    <s v="music/indie rock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n v="42.241379310344826"/>
    <s v="music/indie rock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n v="416.875"/>
    <s v="music/indie rock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n v="46.651685393258425"/>
    <s v="music/indie rock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n v="48.454545454545453"/>
    <s v="music/indie rock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n v="70.5289837398374"/>
    <s v="music/indie rock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n v="87.958333333333329"/>
    <s v="music/indie rock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n v="26.26923076923077"/>
    <s v="music/indie rock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77777777777779"/>
    <s v="music/indie rock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n v="57.25"/>
    <s v="music/indie rock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n v="196.34042553191489"/>
    <s v="music/indie rock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n v="43"/>
    <s v="music/indie rock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n v="35.551912568306008"/>
    <s v="music/indie rock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n v="68.80952380952381"/>
    <s v="music/indie rock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n v="28.571428571428573"/>
    <s v="music/indie rock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n v="50.631666666666668"/>
    <s v="music/indie rock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n v="106.8"/>
    <s v="technology/gadgets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n v="4"/>
    <s v="technology/gadgets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n v="34.097560975609753"/>
    <s v="technology/gadgets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n v="25"/>
    <s v="technology/gadgets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n v="10.5"/>
    <s v="technology/gadgets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n v="215.95959595959596"/>
    <s v="technology/gadgets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n v="21.25"/>
    <s v="technology/gadgets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n v="108.25"/>
    <s v="technology/gadgets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n v="129.97368421052633"/>
    <s v="technology/gadgets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n v="117.49473684210527"/>
    <s v="technology/gadgets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n v="10"/>
    <s v="technology/gadgets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n v="70.595238095238102"/>
    <s v="technology/gadgets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n v="24.5"/>
    <s v="technology/gadgets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n v="30"/>
    <s v="technology/gadgets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n v="2"/>
    <s v="technology/gadgets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n v="17"/>
    <s v="technology/gadgets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n v="2928.9285714285716"/>
    <s v="technology/gadgets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n v="28.888888888888889"/>
    <s v="technology/gadgets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n v="29.625"/>
    <s v="technology/gadgets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n v="40.980952380952381"/>
    <s v="technology/gadgets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n v="54"/>
    <s v="music/indie rock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n v="36.109375"/>
    <s v="music/indie rock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n v="23.153846153846153"/>
    <s v="music/indie rock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n v="104"/>
    <s v="music/indie rock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n v="31.826923076923077"/>
    <s v="music/indie rock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n v="27.3896261682243"/>
    <s v="music/indie rock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n v="56.363636363636367"/>
    <s v="music/indie rock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n v="77.352941176470594"/>
    <s v="music/indie rock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n v="42.8"/>
    <s v="music/indie rock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46153846153847"/>
    <s v="music/indie rock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n v="48.240400000000001"/>
    <s v="music/indie rock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n v="70.212500000000006"/>
    <s v="music/indie rock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n v="94.054545454545448"/>
    <s v="music/indie rock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n v="80.272727272727266"/>
    <s v="music/indie rock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n v="54.2"/>
    <s v="music/indie rock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n v="60.26903448275862"/>
    <s v="music/indie rock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n v="38.740344827586206"/>
    <s v="music/indie rock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n v="152.54385964912279"/>
    <s v="music/indie rock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n v="115.3125"/>
    <s v="music/indie rock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n v="35.838709677419352"/>
    <s v="music/indie rock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n v="64.570118779438872"/>
    <s v="technology/hardware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n v="87.436000000000007"/>
    <s v="technology/hardware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n v="68.815577078288939"/>
    <s v="technology/hardware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n v="176.200223588597"/>
    <s v="technology/hardware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n v="511.79117647058825"/>
    <s v="technology/hardware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n v="160.44285714285715"/>
    <s v="technology/hardware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n v="35.003043478260871"/>
    <s v="technology/hardware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n v="188.50671378091872"/>
    <s v="technology/hardware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n v="56.204984093319197"/>
    <s v="technology/hardware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n v="51.3054157782516"/>
    <s v="technology/hardware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n v="127.36450839328538"/>
    <s v="technology/hardware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n v="101.85532258064516"/>
    <s v="technology/hardware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n v="230.55782312925169"/>
    <s v="technology/hardware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n v="842.10602409638557"/>
    <s v="technology/hardware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n v="577.27593103448271"/>
    <s v="technology/hardware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n v="483.34246575342468"/>
    <s v="technology/hardware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n v="76.138500000000008"/>
    <s v="technology/hardware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n v="74.107684365781708"/>
    <s v="technology/hardware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n v="36.965660377358489"/>
    <s v="technology/hardware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n v="2500.969696969697"/>
    <s v="technology/hardware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n v="67.690214329454989"/>
    <s v="technology/hardware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n v="63.04738562091503"/>
    <s v="technology/hardware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n v="117.6"/>
    <s v="technology/hardware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n v="180.75185011709601"/>
    <s v="technology/hardware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n v="127.32038834951456"/>
    <s v="technology/hardware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n v="136.6444745538665"/>
    <s v="technology/hardware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n v="182.78024691358024"/>
    <s v="technology/hardware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n v="279.37843137254902"/>
    <s v="technology/hardware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n v="61.375728669846318"/>
    <s v="technology/hardware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n v="80.727532097004286"/>
    <s v="technology/hardware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n v="272.35590732591254"/>
    <s v="technology/hardware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n v="70.848739495798313"/>
    <s v="technology/hardware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n v="247.94003412969283"/>
    <s v="technology/hardware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n v="186.81393034825871"/>
    <s v="technology/hardware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n v="131.98948616600788"/>
    <s v="technology/hardware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n v="29.310782241014799"/>
    <s v="technology/hardware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n v="245.02436053593178"/>
    <s v="technology/hardware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n v="1323.2540463917526"/>
    <s v="technology/hardware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n v="282.65966789667897"/>
    <s v="technology/hardware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n v="91.214401028277635"/>
    <s v="technology/hardware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n v="31.75"/>
    <s v="photography/people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n v="88.6875"/>
    <s v="photography/people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n v="453.14285714285717"/>
    <s v="photography/people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n v="12.75"/>
    <s v="photography/people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n v="1"/>
    <s v="photography/people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n v="83.428571428571431"/>
    <s v="photography/people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n v="25"/>
    <s v="photography/people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n v="101.8"/>
    <s v="photography/people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6666666666664"/>
    <s v="photography/people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n v="1"/>
    <s v="photography/people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n v="26"/>
    <s v="photography/people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n v="218.33333333333334"/>
    <s v="photography/people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n v="33.714285714285715"/>
    <s v="photography/people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n v="25"/>
    <s v="photography/people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n v="128.38790470372632"/>
    <s v="technology/hardware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n v="78.834261818181815"/>
    <s v="technology/hardware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4705882352942"/>
    <s v="technology/hardware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n v="331.10237288135596"/>
    <s v="technology/hardware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n v="194.26193717277485"/>
    <s v="technology/hardware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n v="408.97689768976898"/>
    <s v="technology/hardware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n v="84.459270072992695"/>
    <s v="technology/hardware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n v="44.853658536585364"/>
    <s v="technology/hardware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n v="383.3643216080402"/>
    <s v="technology/hardware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n v="55.276856649395505"/>
    <s v="technology/hardware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n v="422.02059732234807"/>
    <s v="technology/hardware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n v="64.180327868852459"/>
    <s v="technology/hardware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n v="173.57781674704077"/>
    <s v="technology/hardware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n v="88.601680840609291"/>
    <s v="technology/hardware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n v="50.222283950617282"/>
    <s v="technology/hardware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n v="192.38876826722338"/>
    <s v="technology/hardware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n v="73.416901408450698"/>
    <s v="technology/hardware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n v="147.68495555555555"/>
    <s v="technology/hardware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n v="108.96848314606741"/>
    <s v="technology/hardware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n v="23.647540983606557"/>
    <s v="technology/hardware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n v="147.94736842105263"/>
    <s v="technology/hardware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n v="385.03692307692307"/>
    <s v="technology/hardware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n v="457.39093484419266"/>
    <s v="technology/hardware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n v="222.99047619047619"/>
    <s v="technology/hardware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n v="220.74074074074073"/>
    <s v="technology/hardware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n v="73.503898678414089"/>
    <s v="technology/hardware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n v="223.09647495361781"/>
    <s v="technology/hardware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n v="47.911392405063289"/>
    <s v="technology/hardware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n v="96.063829787234042"/>
    <s v="technology/hardware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n v="118.6144"/>
    <s v="technology/hardware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n v="118.45472440944881"/>
    <s v="technology/hardware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n v="143.21468926553672"/>
    <s v="technology/hardware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n v="282.71518987341773"/>
    <s v="technology/hardware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n v="593.93620078740162"/>
    <s v="technology/hardware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n v="262.15704968944101"/>
    <s v="technology/hardware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n v="46.580778301886795"/>
    <s v="technology/hardware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n v="70.041118881118877"/>
    <s v="technology/hardware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n v="164.90686274509804"/>
    <s v="technology/hardware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n v="449.26385224274406"/>
    <s v="technology/hardware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n v="27.472841328413285"/>
    <s v="technology/hardware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n v="143.97499999999999"/>
    <s v="technology/hardware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n v="88.23571428571428"/>
    <s v="technology/hardware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n v="36.326424870466319"/>
    <s v="technology/hardware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n v="90.177777777777777"/>
    <s v="technology/hardware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n v="152.62361216730039"/>
    <s v="technology/hardware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n v="55.806451612903224"/>
    <s v="technology/hardware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n v="227.85327313769753"/>
    <s v="technology/hardware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n v="91.82989803350327"/>
    <s v="technology/hardware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n v="80.991037735849048"/>
    <s v="technology/hardware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n v="278.39411764705881"/>
    <s v="technology/hardware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n v="43.095041322314053"/>
    <s v="technology/hardware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n v="326.29205175600737"/>
    <s v="technology/hardware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n v="41.743801652892564"/>
    <s v="technology/hardware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n v="64.020933977455712"/>
    <s v="technology/hardware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n v="99.455445544554451"/>
    <s v="technology/hardware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n v="138.49458483754512"/>
    <s v="technology/hardware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n v="45.547792792792798"/>
    <s v="technology/hardware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n v="10.507317073170732"/>
    <s v="technology/hardware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n v="114.76533333333333"/>
    <s v="technology/hardware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n v="35.997067448680355"/>
    <s v="technology/hardware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n v="154.17142857142858"/>
    <s v="technology/hardware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n v="566.38916256157631"/>
    <s v="technology/hardware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n v="120.85714285714286"/>
    <s v="technology/hardware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n v="86.163845492085343"/>
    <s v="technology/hardware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n v="51.212114395886893"/>
    <s v="technology/hardware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n v="67.261538461538464"/>
    <s v="technology/hardware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n v="62.8"/>
    <s v="technology/hardware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n v="346.13118421052633"/>
    <s v="technology/hardware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n v="244.11912547528519"/>
    <s v="technology/hardware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n v="259.25424836601309"/>
    <s v="technology/hardware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n v="201.96402877697841"/>
    <s v="technology/hardware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n v="226.20857142857142"/>
    <s v="technology/hardware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n v="324.69"/>
    <s v="technology/hardware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n v="205"/>
    <s v="technology/hardware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n v="20.465926829268295"/>
    <s v="technology/hardware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n v="116.35303146309367"/>
    <s v="technology/hardware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n v="307.20212765957444"/>
    <s v="technology/hardware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n v="546.6875"/>
    <s v="technology/hardware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n v="47.474464579901152"/>
    <s v="technology/hardware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n v="101.56"/>
    <s v="technology/hardware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n v="72.909090909090907"/>
    <s v="music/indie rock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n v="43.710526315789473"/>
    <s v="music/indie rock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n v="34"/>
    <s v="music/indie rock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n v="70.652173913043484"/>
    <s v="music/indie rock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n v="89.301204819277103"/>
    <s v="music/indie rock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n v="115.08571428571429"/>
    <s v="music/indie rock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n v="62.12"/>
    <s v="music/indie rock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n v="46.204266666666669"/>
    <s v="music/indie rock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n v="48.54854838709678"/>
    <s v="music/indie rock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n v="57.520187499999999"/>
    <s v="music/indie rock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n v="88.147154471544724"/>
    <s v="music/indie rock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n v="110.49090909090908"/>
    <s v="music/indie rock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n v="66.826086956521735"/>
    <s v="music/indie rock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n v="58.597222222222221"/>
    <s v="music/indie rock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3636363636364"/>
    <s v="music/indie rock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n v="43.571428571428569"/>
    <s v="music/indie rock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4736842105263"/>
    <s v="music/indie rock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n v="188.125"/>
    <s v="music/indie rock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n v="63.031746031746032"/>
    <s v="music/indie rock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n v="30.37037037037037"/>
    <s v="music/indie rock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n v="51.477272727272727"/>
    <s v="music/indie rock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89473684210527"/>
    <s v="music/indie rock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n v="98.817391304347822"/>
    <s v="music/indie rock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n v="28"/>
    <s v="music/indie rock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3131313131315"/>
    <s v="music/indie rock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n v="53.522727272727273"/>
    <s v="music/indie rock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n v="37.149310344827583"/>
    <s v="music/indie rock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n v="89.895287958115176"/>
    <s v="music/indie rock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n v="106.52500000000001"/>
    <s v="music/indie rock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n v="52.815789473684212"/>
    <s v="music/indie rock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n v="54.615384615384613"/>
    <s v="music/indie rock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2727272727273"/>
    <s v="music/indie rock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n v="68.598130841121488"/>
    <s v="music/indie rock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n v="35.612244897959187"/>
    <s v="music/indie rock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n v="94.027777777777771"/>
    <s v="music/indie rock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n v="526.45652173913038"/>
    <s v="music/indie rock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n v="50.657142857142858"/>
    <s v="music/indie rock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n v="79.182941176470578"/>
    <s v="music/indie rock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n v="91.590909090909093"/>
    <s v="music/indie rock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n v="116.96275362318841"/>
    <s v="music/indie rock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n v="28.4"/>
    <s v="games/video games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n v="103.33333333333333"/>
    <s v="games/video games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n v="23"/>
    <s v="games/video games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n v="31.555555555555557"/>
    <s v="games/video games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n v="5"/>
    <s v="games/video games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n v="34.220338983050844"/>
    <s v="games/video games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n v="25"/>
    <s v="games/video games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n v="19.666666666666668"/>
    <s v="games/video games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n v="21.25"/>
    <s v="games/video games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33333333333339"/>
    <s v="games/video games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n v="21.34333333333333"/>
    <s v="games/video games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n v="5.333333333333333"/>
    <s v="games/video games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n v="34.666666666666664"/>
    <s v="games/video games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n v="21.727272727272727"/>
    <s v="games/video games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n v="11.922499999999999"/>
    <s v="games/video games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n v="26.59737827715356"/>
    <s v="games/video games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n v="10.666666666666666"/>
    <s v="games/video games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n v="29.035714285714285"/>
    <s v="games/video games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n v="50.909090909090907"/>
    <s v="games/video games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n v="50.083333333333336"/>
    <s v="games/video games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n v="45"/>
    <s v="games/video games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n v="25.291666666666668"/>
    <s v="games/video games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n v="51.292134831460672"/>
    <s v="games/video games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n v="1"/>
    <s v="games/video games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n v="49.381818181818183"/>
    <s v="games/video games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n v="101.25"/>
    <s v="games/video games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n v="19.666666666666668"/>
    <s v="games/video games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n v="12.5"/>
    <s v="games/video games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n v="8.5"/>
    <s v="games/video games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n v="1"/>
    <s v="games/video games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n v="23"/>
    <s v="games/video games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n v="17.987951807228917"/>
    <s v="games/video games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n v="370.94736842105266"/>
    <s v="games/video games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n v="63.569485530546629"/>
    <s v="games/video games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n v="13"/>
    <s v="games/video games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n v="5.3125"/>
    <s v="games/video games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n v="35.615384615384613"/>
    <s v="music/rock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n v="87.103448275862064"/>
    <s v="music/rock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n v="75.11363636363636"/>
    <s v="music/rock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n v="68.01204819277109"/>
    <s v="music/rock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n v="29.623931623931625"/>
    <s v="music/rock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n v="91.625"/>
    <s v="music/rock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/rock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n v="64.366735294117646"/>
    <s v="music/rock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57142857142858"/>
    <s v="music/rock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n v="33.315789473684212"/>
    <s v="music/rock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n v="90.276595744680847"/>
    <s v="music/rock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307692307692"/>
    <s v="music/rock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n v="59.233333333333334"/>
    <s v="music/rock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n v="65.38095238095238"/>
    <s v="music/rock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07692307692307"/>
    <s v="music/rock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n v="88.74647887323944"/>
    <s v="music/rock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n v="65.868421052631575"/>
    <s v="music/rock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n v="40.349243306169967"/>
    <s v="music/rock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n v="76.857142857142861"/>
    <s v="music/rock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n v="68.707820512820518"/>
    <s v="music/rock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n v="57.773584905660378"/>
    <s v="games/tabletop games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n v="44.171348314606739"/>
    <s v="games/tabletop games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n v="31.566308243727597"/>
    <s v="games/tabletop games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n v="107.04511278195488"/>
    <s v="games/tabletop games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n v="149.03451043338683"/>
    <s v="games/tabletop games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n v="55.956632653061227"/>
    <s v="games/tabletop games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n v="56.970381807973048"/>
    <s v="games/tabletop games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n v="44.056420233463037"/>
    <s v="games/tabletop games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n v="68.625"/>
    <s v="games/tabletop games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n v="65.318435754189949"/>
    <s v="games/tabletop games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n v="35.92"/>
    <s v="games/tabletop games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n v="40.070667078443485"/>
    <s v="games/tabletop games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n v="75.647714604236342"/>
    <s v="games/tabletop games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n v="61.203872437357631"/>
    <s v="games/tabletop games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n v="48.130434782608695"/>
    <s v="games/tabletop games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n v="68.106837606837601"/>
    <s v="games/tabletop games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n v="65.891300230946882"/>
    <s v="games/tabletop games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n v="81.654377880184327"/>
    <s v="games/tabletop games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n v="52.701195219123505"/>
    <s v="games/tabletop games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n v="41.228136882129277"/>
    <s v="games/tabletop games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n v="15.035357142857142"/>
    <s v="music/electronic music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n v="39.066920943134534"/>
    <s v="music/electronic music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n v="43.82"/>
    <s v="music/electronic music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n v="27.301369863013697"/>
    <s v="music/electronic music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2222222222221"/>
    <s v="music/electronic music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n v="33.235294117647058"/>
    <s v="music/electronic music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428571428572"/>
    <s v="music/electronic music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n v="42.333333333333336"/>
    <s v="music/electronic music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n v="50.266666666666666"/>
    <s v="music/electronic music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n v="61.902777777777779"/>
    <s v="music/electronic music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n v="40.75"/>
    <s v="music/electronic music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n v="55.796747967479675"/>
    <s v="music/electronic music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n v="73.125416666666666"/>
    <s v="music/electronic music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n v="26.060606060606062"/>
    <s v="music/electronic music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n v="22.642857142857142"/>
    <s v="music/electronic music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n v="47.222222222222221"/>
    <s v="music/electronic music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n v="32.324473684210524"/>
    <s v="music/electronic music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n v="53.421052631578945"/>
    <s v="music/electronic music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n v="51.304347826086953"/>
    <s v="music/electronic music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n v="37.197247706422019"/>
    <s v="games/tabletop games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n v="27.1"/>
    <s v="games/tabletop games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n v="206.31"/>
    <s v="games/tabletop games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n v="82.145270270270274"/>
    <s v="games/tabletop games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n v="164.79651993355483"/>
    <s v="games/tabletop games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n v="60.820280373831778"/>
    <s v="games/tabletop games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n v="67.970099667774093"/>
    <s v="games/tabletop games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n v="81.561805555555551"/>
    <s v="games/tabletop games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n v="25.42547309833024"/>
    <s v="games/tabletop games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n v="21.497991967871485"/>
    <s v="games/tabletop games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n v="27.226630727762803"/>
    <s v="games/tabletop games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n v="25.091093117408906"/>
    <s v="games/tabletop games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n v="21.230179028132991"/>
    <s v="games/tabletop games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07142857142854"/>
    <s v="games/tabletop games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n v="135.58503401360545"/>
    <s v="games/tabletop games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n v="22.116176470588236"/>
    <s v="games/tabletop games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n v="64.625635808748726"/>
    <s v="games/tabletop games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n v="69.569620253164558"/>
    <s v="games/tabletop games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n v="75.133028169014082"/>
    <s v="games/tabletop games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n v="140.97916666666666"/>
    <s v="games/tabletop games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n v="49.472392638036808"/>
    <s v="games/tabletop games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n v="53.865251485148519"/>
    <s v="games/tabletop games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12530712530715"/>
    <s v="games/tabletop games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n v="65.00344827586207"/>
    <s v="games/tabletop games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n v="53.475252525252522"/>
    <s v="games/tabletop games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n v="43.912280701754383"/>
    <s v="games/tabletop games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n v="50.852631578947367"/>
    <s v="games/tabletop games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n v="58.6328125"/>
    <s v="games/tabletop games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n v="32.81666666666667"/>
    <s v="games/tabletop games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n v="426.93169877408059"/>
    <s v="games/tabletop games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n v="23.808729166666669"/>
    <s v="games/tabletop games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n v="98.413654618473899"/>
    <s v="games/tabletop games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n v="107.32142857142857"/>
    <s v="games/tabletop games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n v="11.67005076142132"/>
    <s v="games/tabletop games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n v="41.782287822878232"/>
    <s v="games/tabletop games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n v="21.38"/>
    <s v="games/tabletop games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n v="94.103550295857985"/>
    <s v="games/tabletop games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n v="15.721951219512196"/>
    <s v="games/tabletop games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n v="90.635922330097088"/>
    <s v="games/tabletop games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n v="97.297619047619051"/>
    <s v="games/tabletop games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n v="37.11904761904762"/>
    <s v="games/tabletop games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n v="28.104972375690608"/>
    <s v="games/tabletop games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n v="144.43333333333334"/>
    <s v="games/tabletop games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n v="24.274157303370785"/>
    <s v="games/tabletop games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n v="35.117647058823529"/>
    <s v="games/tabletop games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n v="24.762886597938145"/>
    <s v="games/tabletop games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n v="188.37871287128712"/>
    <s v="games/tabletop games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n v="148.08247422680412"/>
    <s v="games/tabletop games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n v="49.934589800443462"/>
    <s v="games/tabletop games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n v="107.82155688622754"/>
    <s v="games/tabletop games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n v="42.63403614457831"/>
    <s v="games/tabletop games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n v="14.370762711864407"/>
    <s v="games/tabletop games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n v="37.476190476190474"/>
    <s v="games/tabletop games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n v="30.202020202020201"/>
    <s v="games/tabletop games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n v="33.550632911392405"/>
    <s v="games/tabletop games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n v="64.74666666666667"/>
    <s v="games/tabletop games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n v="57.932367149758456"/>
    <s v="games/tabletop games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n v="53.078431372549019"/>
    <s v="games/tabletop games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n v="48.0625"/>
    <s v="games/tabletop games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n v="82.396874999999994"/>
    <s v="games/tabletop games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4545454545453"/>
    <s v="music/rock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n v="115.83333333333333"/>
    <s v="music/rock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n v="63.03458333333333"/>
    <s v="music/rock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n v="108.02152542372882"/>
    <s v="music/rock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n v="46.088607594936711"/>
    <s v="music/rock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n v="107.21428571428571"/>
    <s v="music/rock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n v="50.9338679245283"/>
    <s v="music/rock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n v="40.04"/>
    <s v="music/rock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n v="64.44"/>
    <s v="music/rock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n v="53.827586206896555"/>
    <s v="music/rock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n v="100.46511627906976"/>
    <s v="music/rock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n v="46.630652173913049"/>
    <s v="music/rock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n v="34.074074074074076"/>
    <s v="music/rock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n v="65.214642857142863"/>
    <s v="music/rock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n v="44.205882352941174"/>
    <s v="music/rock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n v="71.965517241379317"/>
    <s v="music/rock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n v="52.94736842105263"/>
    <s v="music/rock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n v="109.45138888888889"/>
    <s v="music/rock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n v="75.035714285714292"/>
    <s v="music/rock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n v="115.71428571428571"/>
    <s v="music/rock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n v="31.659810426540286"/>
    <s v="music/indie rock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n v="46.176470588235297"/>
    <s v="music/indie rock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n v="68.481650485436887"/>
    <s v="music/indie rock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n v="53.469203539823013"/>
    <s v="music/indie rock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n v="109.10778443113773"/>
    <s v="music/indie rock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n v="51.185616438356163"/>
    <s v="music/indie rock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n v="27.936800000000002"/>
    <s v="music/indie rock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n v="82.496921824104234"/>
    <s v="music/indie rock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n v="59.817476635514019"/>
    <s v="music/indie rock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n v="64.816470588235291"/>
    <s v="music/indie rock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n v="90.09615384615384"/>
    <s v="music/indie rock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n v="40.962025316455694"/>
    <s v="music/indie rock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n v="56.000127388535034"/>
    <s v="music/indie rock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n v="37.672800000000002"/>
    <s v="music/indie rock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n v="40.078125"/>
    <s v="music/indie rock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n v="78.031999999999996"/>
    <s v="music/indie rock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0909090909091"/>
    <s v="music/indie rock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n v="37.134969325153371"/>
    <s v="music/indie rock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n v="41.961038961038959"/>
    <s v="music/indie rock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n v="61.044943820224717"/>
    <s v="music/indie rock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n v="64.53125"/>
    <s v="food/small batch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n v="21.25"/>
    <s v="food/small batch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n v="25.491803278688526"/>
    <s v="food/small batch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28571428571429"/>
    <s v="food/small batch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n v="108"/>
    <s v="food/small batch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n v="54.883162444113267"/>
    <s v="food/small batch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n v="47.383612662942269"/>
    <s v="food/small batch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n v="211.84"/>
    <s v="food/small batch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n v="219.92638036809817"/>
    <s v="food/small batch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n v="40.795406360424032"/>
    <s v="food/small batch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n v="75.502840909090907"/>
    <s v="food/small batch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n v="13.542553191489361"/>
    <s v="food/small batch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n v="60.865671641791046"/>
    <s v="food/small batch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n v="115.69230769230769"/>
    <s v="food/small batch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n v="48.104623556581984"/>
    <s v="food/small batch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n v="74.184357541899445"/>
    <s v="food/small batch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n v="123.34552845528455"/>
    <s v="food/small batch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n v="66.623188405797094"/>
    <s v="food/small batch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n v="104.99007444168734"/>
    <s v="food/small batch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n v="1"/>
    <s v="technology/web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n v="13"/>
    <s v="technology/web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n v="15"/>
    <s v="technology/web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n v="54"/>
    <s v="technology/web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n v="15.428571428571429"/>
    <s v="technology/web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n v="25"/>
    <s v="technology/web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n v="27.5"/>
    <s v="technology/web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n v="367"/>
    <s v="technology/web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n v="2"/>
    <s v="technology/web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n v="60"/>
    <s v="technology/web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n v="97.407407407407405"/>
    <s v="technology/web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n v="47.857142857142854"/>
    <s v="technology/web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n v="50"/>
    <s v="technology/web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n v="20.5"/>
    <s v="technology/web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n v="30"/>
    <s v="technology/web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n v="50"/>
    <s v="technology/web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n v="10"/>
    <s v="technology/web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n v="81.582499999999996"/>
    <s v="technology/web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n v="18.333333333333332"/>
    <s v="technology/web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n v="224.42857142857142"/>
    <s v="technology/web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n v="37.5"/>
    <s v="technology/web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n v="145"/>
    <s v="technology/web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n v="1"/>
    <s v="technology/web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n v="112.57142857142857"/>
    <s v="technology/web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n v="342"/>
    <s v="technology/web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n v="57.875"/>
    <s v="technology/web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n v="30"/>
    <s v="technology/web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n v="25"/>
    <s v="technology/web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n v="50"/>
    <s v="technology/web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n v="1.5"/>
    <s v="technology/web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n v="10"/>
    <s v="technology/web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n v="22.333333333333332"/>
    <s v="food/food trucks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n v="52"/>
    <s v="food/food trucks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n v="16.833333333333332"/>
    <s v="food/food trucks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n v="56.3"/>
    <s v="food/food trucks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n v="84.0625"/>
    <s v="food/food trucks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n v="168.39393939393941"/>
    <s v="food/food trucks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n v="15"/>
    <s v="food/food trucks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n v="76.666666666666671"/>
    <s v="food/food trucks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n v="50.333333333333336"/>
    <s v="food/food trucks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n v="8.3333333333333339"/>
    <s v="food/food trucks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n v="35.384615384615387"/>
    <s v="food/food trucks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n v="55.833333333333336"/>
    <s v="food/food trucks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n v="5"/>
    <s v="food/food trucks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n v="1"/>
    <s v="food/food trucks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n v="69.472222222222229"/>
    <s v="food/food trucks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n v="1"/>
    <s v="food/food trucks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n v="1"/>
    <s v="food/food trucks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n v="8"/>
    <s v="food/food trucks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n v="34.444444444444443"/>
    <s v="food/food trucks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n v="1"/>
    <s v="food/food trucks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n v="1"/>
    <s v="food/food trucks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n v="1"/>
    <s v="food/food trucks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n v="501.25"/>
    <s v="food/food trucks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n v="10.5"/>
    <s v="food/food trucks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n v="1"/>
    <s v="food/food trucks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n v="1"/>
    <s v="food/food trucks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n v="13"/>
    <s v="food/food trucks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n v="306"/>
    <s v="food/food trucks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n v="22.5"/>
    <s v="food/food trucks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n v="50"/>
    <s v="food/food trucks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n v="5"/>
    <s v="food/food trucks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n v="74.22935779816514"/>
    <s v="food/small batch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n v="81.252688172043008"/>
    <s v="food/small batch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n v="130.23469453376205"/>
    <s v="food/small batch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n v="53.409836065573771"/>
    <s v="food/small batch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n v="75.130434782608702"/>
    <s v="food/small batch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n v="75.666666666666671"/>
    <s v="food/small batch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n v="31.691394658753708"/>
    <s v="food/small batch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n v="47.777777777777779"/>
    <s v="food/small batch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n v="149.31401960784314"/>
    <s v="food/small batch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n v="62.06989247311828"/>
    <s v="food/small batch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n v="53.4"/>
    <s v="food/small batch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n v="69.268656716417908"/>
    <s v="food/small batch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n v="271.50769230769231"/>
    <s v="food/small batch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5"/>
    <s v="food/small batch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n v="40.492537313432834"/>
    <s v="food/small batch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n v="189.75806451612902"/>
    <s v="food/small batch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n v="68.862499999999997"/>
    <s v="food/small batch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n v="108.77659574468085"/>
    <s v="food/small batch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n v="125.98529411764706"/>
    <s v="food/small batch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n v="90.523255813953483"/>
    <s v="music/indie rock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n v="28.880434782608695"/>
    <s v="music/indie rock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n v="31"/>
    <s v="music/indie rock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n v="51.674418604651166"/>
    <s v="music/indie rock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n v="26.270833333333332"/>
    <s v="music/indie rock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7692307692308"/>
    <s v="music/indie rock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n v="27.558139534883722"/>
    <s v="music/indie rock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n v="36.97137931034483"/>
    <s v="music/indie rock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n v="29.021276595744681"/>
    <s v="music/indie rock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n v="28.65666666666667"/>
    <s v="music/indie rock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47058823529413"/>
    <s v="music/indie rock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n v="97.904038461538462"/>
    <s v="music/indie rock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3191489361701"/>
    <s v="music/indie rock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n v="131.58368421052631"/>
    <s v="music/indie rock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n v="32.320987654320987"/>
    <s v="music/indie rock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n v="61.103999999999999"/>
    <s v="music/indie rock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n v="31.341463414634145"/>
    <s v="music/indie rock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n v="129.1139240506329"/>
    <s v="music/indie rock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n v="25.020624999999999"/>
    <s v="music/indie rock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n v="47.541473684210523"/>
    <s v="music/indie rock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n v="40.04"/>
    <s v="music/indie rock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n v="65.84210526315789"/>
    <s v="music/indie rock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n v="46.401222222222216"/>
    <s v="music/indie rock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n v="50.365853658536587"/>
    <s v="music/indie rock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n v="26.566666666666666"/>
    <s v="music/indie rock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n v="39.493684210526318"/>
    <s v="music/indie rock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n v="49.246153846153845"/>
    <s v="music/indie rock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n v="62.38"/>
    <s v="music/indie rock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n v="37.9375"/>
    <s v="music/indie rock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n v="51.6"/>
    <s v="music/indie rock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77777777777779"/>
    <s v="music/indie rock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n v="99.382239382239376"/>
    <s v="music/indie rock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n v="38.848205128205123"/>
    <s v="music/indie rock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n v="45.548809523809524"/>
    <s v="music/indie rock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n v="80.551071428571419"/>
    <s v="music/indie rock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n v="52.8"/>
    <s v="music/indie rock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n v="47.676470588235297"/>
    <s v="music/indie rock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n v="23.448275862068964"/>
    <s v="music/indie rock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n v="40.142857142857146"/>
    <s v="food/restaurants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n v="17.2"/>
    <s v="food/restaurants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n v="15"/>
    <s v="food/restaurants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n v="35.714285714285715"/>
    <s v="food/restaurants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n v="37.5"/>
    <s v="food/restaurants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n v="52.5"/>
    <s v="food/restaurants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n v="77.5"/>
    <s v="food/restaurants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n v="53.545454545454547"/>
    <s v="food/restaurants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n v="16.25"/>
    <s v="food/restaurants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n v="103.68174242424243"/>
    <s v="music/classical music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8518518518519"/>
    <s v="music/classical music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n v="54.153846153846153"/>
    <s v="music/classical music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n v="177.2093023255814"/>
    <s v="music/classical music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n v="100.325"/>
    <s v="music/classical music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n v="136.90909090909091"/>
    <s v="music/classical music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n v="57.535211267605632"/>
    <s v="music/classical music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n v="52.962839506172834"/>
    <s v="music/classical music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n v="82.328947368421055"/>
    <s v="music/classical music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666666666666"/>
    <s v="music/classical music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n v="74.06557377049181"/>
    <s v="music/classical music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n v="84.083333333333329"/>
    <s v="music/classical music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n v="61.029411764705884"/>
    <s v="music/classical music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n v="266.08974358974359"/>
    <s v="music/classical music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s v="music/classical music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s v="music/classical music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n v="109.96308108108107"/>
    <s v="music/classical music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n v="169.91525423728814"/>
    <s v="music/classical music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n v="95.740740740740748"/>
    <s v="music/classical music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n v="59.460317460317462"/>
    <s v="music/classical music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n v="55.769230769230766"/>
    <s v="music/classical music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n v="30.076923076923077"/>
    <s v="music/classical music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n v="88.438596491228068"/>
    <s v="music/classical music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n v="64.032786885245898"/>
    <s v="music/classical music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n v="60.153846153846153"/>
    <s v="music/classical music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n v="49.194029850746269"/>
    <s v="music/classical music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n v="165.16216216216216"/>
    <s v="music/classical music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n v="43.621621621621621"/>
    <s v="music/classical music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n v="43.7"/>
    <s v="music/classical music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n v="67.419642857142861"/>
    <s v="music/classical music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n v="177.5"/>
    <s v="music/classical music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n v="38.883333333333333"/>
    <s v="music/classical music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n v="54.985074626865675"/>
    <s v="music/classical music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n v="61.342857142857142"/>
    <s v="music/classical music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n v="23.117647058823529"/>
    <s v="music/classical music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n v="29.611111111111111"/>
    <s v="music/classical music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n v="75.611111111111114"/>
    <s v="music/classical music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n v="35.6"/>
    <s v="music/classical music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n v="143"/>
    <s v="music/classical music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n v="25"/>
    <s v="food/food trucks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n v="60"/>
    <s v="food/food trucks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n v="50"/>
    <s v="food/food trucks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n v="72.5"/>
    <s v="food/food trucks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n v="29.5"/>
    <s v="food/food trucks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n v="62.5"/>
    <s v="food/food trucks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n v="23.083333333333332"/>
    <s v="food/food trucks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n v="25.5"/>
    <s v="food/food trucks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n v="48.18181818181818"/>
    <s v="food/food trucks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n v="1"/>
    <s v="food/food trucks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n v="1"/>
    <s v="food/food trucks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n v="50"/>
    <s v="food/food trucks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n v="5"/>
    <s v="food/food trucks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n v="202.83333333333334"/>
    <s v="food/food trucks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n v="29.125"/>
    <s v="food/food trucks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n v="5"/>
    <s v="food/food trucks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n v="13"/>
    <s v="food/food trucks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n v="50"/>
    <s v="food/food trucks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n v="1"/>
    <s v="food/food trucks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n v="96.05263157894737"/>
    <s v="food/food trucks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n v="305.77777777777777"/>
    <s v="food/food trucks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n v="12.142857142857142"/>
    <s v="food/food trucks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1428571428569"/>
    <s v="food/food trucks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n v="18"/>
    <s v="food/food trucks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n v="115.53333333333333"/>
    <s v="food/food trucks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n v="21.900662251655628"/>
    <s v="technology/space exploration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n v="80.022494887525568"/>
    <s v="technology/space exploration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n v="35.520000000000003"/>
    <s v="technology/space exploration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n v="64.933333333333323"/>
    <s v="technology/space exploration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n v="60.965703745743475"/>
    <s v="technology/space exploration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n v="31.444155844155844"/>
    <s v="technology/space exploration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n v="81.949748743718587"/>
    <s v="technology/space exploration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n v="58.92763157894737"/>
    <s v="technology/space exploration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n v="157.29347633136095"/>
    <s v="technology/space exploration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n v="55.758509532062391"/>
    <s v="technology/space exploration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n v="83.802893802893806"/>
    <s v="technology/space exploration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n v="58.422210884353746"/>
    <s v="technology/space exploration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n v="270.57142857142856"/>
    <s v="technology/space exploration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/space exploration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n v="47.180555555555557"/>
    <s v="technology/space exploration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n v="120.30882352941177"/>
    <s v="technology/space exploration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n v="27.59748427672956"/>
    <s v="technology/space exploration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n v="205.2987012987013"/>
    <s v="technology/space exploration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n v="35.547169811320757"/>
    <s v="technology/space exploration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n v="74.639488409272587"/>
    <s v="technology/space exploration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n v="47.058064516129029"/>
    <s v="technology/space exploration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n v="26.591351351351353"/>
    <s v="technology/space exploration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74193548387096"/>
    <s v="technology/space exploration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n v="31.820544982698959"/>
    <s v="technology/space exploration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76923076923077"/>
    <s v="technology/space exploration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s v="technology/space exploration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n v="21.555555555555557"/>
    <s v="technology/space exploration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n v="44.095238095238095"/>
    <s v="technology/space exploration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n v="63.87"/>
    <s v="technology/space exploration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n v="38.987654320987652"/>
    <s v="technology/space exploration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n v="80.185489510489504"/>
    <s v="technology/space exploration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n v="34.904761904761905"/>
    <s v="technology/space exploration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n v="89.100502512562812"/>
    <s v="technology/space exploration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n v="39.44"/>
    <s v="technology/space exploration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047619047619"/>
    <s v="technology/space exploration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n v="37.46"/>
    <s v="technology/space exploration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n v="31.96153846153846"/>
    <s v="technology/space exploration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n v="25.214285714285715"/>
    <s v="technology/space exploration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0816326530612"/>
    <s v="technology/space exploration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n v="45.94202898550725"/>
    <s v="technology/space exploration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n v="223.58248500999335"/>
    <s v="technology/space exploration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n v="39.480769230769234"/>
    <s v="technology/space exploration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n v="91.304347826086953"/>
    <s v="technology/space exploration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n v="78.666205607476627"/>
    <s v="technology/space exploration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n v="12"/>
    <s v="technology/space exploration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n v="17.666666666666668"/>
    <s v="technology/space exploration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n v="41.333333333333336"/>
    <s v="technology/space exploration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n v="71.599999999999994"/>
    <s v="technology/space exploration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n v="307.8235294117647"/>
    <s v="technology/space exploration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n v="80.454545454545453"/>
    <s v="technology/space exploration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n v="83.942857142857136"/>
    <s v="technology/space exploration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n v="8.5"/>
    <s v="technology/space exploration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n v="73.372093023255815"/>
    <s v="technology/space exploration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n v="112.86184210526316"/>
    <s v="technology/space exploration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n v="95.277627118644077"/>
    <s v="technology/space exploration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n v="22.75"/>
    <s v="technology/space exploration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n v="133.30000000000001"/>
    <s v="technology/space exploration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n v="3.8"/>
    <s v="technology/space exploration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n v="85.75"/>
    <s v="technology/makerspaces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n v="267"/>
    <s v="technology/makerspaces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n v="373.55803571428572"/>
    <s v="technology/makerspaces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n v="174.03846153846155"/>
    <s v="technology/makerspaces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n v="93.695652173913047"/>
    <s v="technology/makerspaces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n v="77.327718446601949"/>
    <s v="technology/makerspaces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n v="92.222222222222229"/>
    <s v="technology/makerspaces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n v="60.964285714285715"/>
    <s v="technology/makerspaces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n v="91"/>
    <s v="technology/makerspaces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n v="41.583333333333336"/>
    <s v="technology/makerspaces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n v="33.761904761904759"/>
    <s v="technology/makerspaces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n v="70.61702127659575"/>
    <s v="technology/makerspaces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n v="167.15151515151516"/>
    <s v="technology/makerspaces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n v="128.61988304093566"/>
    <s v="technology/makerspaces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n v="65.41379310344827"/>
    <s v="technology/makerspaces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n v="117.55555555555556"/>
    <s v="technology/makerspaces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n v="126.48148148148148"/>
    <s v="technology/makerspaces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n v="550"/>
    <s v="technology/makerspaces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n v="44"/>
    <s v="technology/makerspaces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n v="69"/>
    <s v="technology/makerspaces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n v="27.5"/>
    <s v="food/food trucks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n v="84.9"/>
    <s v="food/food trucks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n v="12"/>
    <s v="food/food trucks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n v="200"/>
    <s v="food/food trucks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n v="10"/>
    <s v="food/food trucks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n v="5.2857142857142856"/>
    <s v="food/food trucks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n v="1"/>
    <s v="food/food trucks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n v="72.762711864406782"/>
    <s v="food/food trucks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n v="17.5"/>
    <s v="food/food trucks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n v="25"/>
    <s v="food/food trucks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n v="13.333333333333334"/>
    <s v="food/food trucks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n v="1"/>
    <s v="food/food trucks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n v="23.666666666666668"/>
    <s v="food/food trucks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n v="89.21052631578948"/>
    <s v="food/food trucks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n v="116.55769230769231"/>
    <s v="food/food trucks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n v="13.005000000000001"/>
    <s v="food/food trucks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n v="17.5"/>
    <s v="food/food trucks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n v="34.130434782608695"/>
    <s v="theater/spaces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n v="132.34615384615384"/>
    <s v="theater/spaces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n v="922.22222222222217"/>
    <s v="theater/spaces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n v="163.57142857142858"/>
    <s v="theater/spaces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n v="217.375"/>
    <s v="theater/spaces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n v="149.44486692015209"/>
    <s v="theater/spaces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n v="71.237487309644663"/>
    <s v="theater/spaces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n v="44.464318398474738"/>
    <s v="theater/spaces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n v="164.94480519480518"/>
    <s v="theater/spaces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n v="84.871516544117654"/>
    <s v="theater/spaces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n v="53.945205479452056"/>
    <s v="theater/spaces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n v="50.531468531468533"/>
    <s v="theater/spaces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n v="108.00140845070422"/>
    <s v="theater/spaces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n v="95.373770491803285"/>
    <s v="theater/spaces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n v="57.631016333938291"/>
    <s v="theater/spaces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n v="64.160481283422456"/>
    <s v="theater/spaces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n v="92.387692307692305"/>
    <s v="theater/spaces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n v="125.97972972972973"/>
    <s v="theater/spaces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n v="94.637681159420296"/>
    <s v="theater/spaces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n v="170.69942196531792"/>
    <s v="theater/spaces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2081784386616"/>
    <s v="technology/hardware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n v="68.254054054054052"/>
    <s v="technology/hardware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n v="95.48863636363636"/>
    <s v="technology/hardware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n v="7.1902649656526005"/>
    <s v="technology/hardware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n v="511.65486725663715"/>
    <s v="technology/hardware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n v="261.74504950495049"/>
    <s v="technology/hardware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n v="69.760961810466767"/>
    <s v="technology/hardware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n v="77.229591836734699"/>
    <s v="technology/hardware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n v="340.56521739130437"/>
    <s v="technology/hardware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n v="67.417903225806455"/>
    <s v="technology/hardware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n v="845.70270270270271"/>
    <s v="technology/hardware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n v="97.191780821917803"/>
    <s v="technology/hardware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n v="451.84033613445376"/>
    <s v="technology/hardware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871165644173"/>
    <s v="technology/hardware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n v="21.640147492625371"/>
    <s v="technology/hardware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n v="169.51724137931035"/>
    <s v="technology/hardware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n v="161.88210526315791"/>
    <s v="technology/hardware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n v="493.13333333333333"/>
    <s v="technology/hardware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n v="22.120418848167539"/>
    <s v="technology/hardware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n v="18.235294117647058"/>
    <s v="technology/hardware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n v="8.75"/>
    <s v="publishing/children's books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n v="40.611111111111114"/>
    <s v="publishing/children's books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n v="37.954545454545453"/>
    <s v="publishing/children's books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n v="35.734693877551024"/>
    <s v="publishing/children's books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n v="42.157894736842103"/>
    <s v="publishing/children's books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s v="publishing/children's books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n v="13.25"/>
    <s v="publishing/children's books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n v="55"/>
    <s v="publishing/children's books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n v="39.285714285714285"/>
    <s v="publishing/children's books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/children's books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33333333333332"/>
    <s v="publishing/children's books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n v="31.757575757575758"/>
    <s v="publishing/children's books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n v="5"/>
    <s v="publishing/children's books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n v="39"/>
    <s v="publishing/children's books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n v="52.5"/>
    <s v="publishing/children's books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n v="9"/>
    <s v="publishing/children's books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n v="25"/>
    <s v="publishing/children's books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n v="30"/>
    <s v="publishing/children's books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n v="11.25"/>
    <s v="publishing/children's books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n v="11.333333333333334"/>
    <s v="publishing/children's books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n v="29.470588235294116"/>
    <s v="publishing/children's books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n v="1"/>
    <s v="publishing/children's books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n v="63.098484848484851"/>
    <s v="publishing/children's books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n v="1"/>
    <s v="publishing/children's books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n v="43.846153846153847"/>
    <s v="publishing/children's books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n v="45.972222222222221"/>
    <s v="publishing/children's books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n v="10"/>
    <s v="publishing/children's books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n v="93.666666666666671"/>
    <s v="publishing/children's books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n v="53"/>
    <s v="publishing/children's books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n v="47"/>
    <s v="theater/plays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66666666666671"/>
    <s v="theater/plays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n v="18.770491803278688"/>
    <s v="theater/plays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1111111111114"/>
    <s v="theater/plays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n v="36.859154929577464"/>
    <s v="theater/plays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n v="39.810810810810814"/>
    <s v="theater/plays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n v="31.5"/>
    <s v="theater/plays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n v="102.5"/>
    <s v="theater/plays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n v="126.45833333333333"/>
    <s v="theater/plays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n v="47.878787878787875"/>
    <s v="theater/plays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n v="73.214285714285708"/>
    <s v="theater/plays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n v="89.666666666666671"/>
    <s v="theater/plays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n v="151.4623287671233"/>
    <s v="theater/plays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n v="36.5"/>
    <s v="theater/plays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n v="44"/>
    <s v="theater/plays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n v="87.357553191489373"/>
    <s v="theater/plays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n v="36.474820143884891"/>
    <s v="theater/plays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n v="44.859538461538463"/>
    <s v="theater/plays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03225806451616"/>
    <s v="theater/plays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n v="51.230769230769234"/>
    <s v="theater/plays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n v="33.944444444444443"/>
    <s v="theater/plays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n v="90.744680851063833"/>
    <s v="theater/plays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s v="theater/plays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44444444444443"/>
    <s v="theater/plays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n v="44.25"/>
    <s v="theater/plays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41935483870961"/>
    <s v="theater/plays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n v="65.376811594202906"/>
    <s v="theater/plays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n v="121.9047619047619"/>
    <s v="theater/plays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n v="47.456140350877192"/>
    <s v="theater/plays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n v="92.842592592592595"/>
    <s v="theater/plays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n v="68.253012048192772"/>
    <s v="theater/plays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n v="37.209583333333335"/>
    <s v="theater/plays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n v="25.25"/>
    <s v="theater/plays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4285714285715"/>
    <s v="theater/plays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n v="25.130177514792898"/>
    <s v="theater/plays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36363636363637"/>
    <s v="theater/plays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n v="103.95098039215686"/>
    <s v="theater/plays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n v="50.384615384615387"/>
    <s v="theater/plays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/plays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1428571428573"/>
    <s v="theater/plays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29787234042556"/>
    <s v="theater/plays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571428571428577"/>
    <s v="theater/plays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n v="50.666666666666664"/>
    <s v="theater/plays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n v="60.784313725490193"/>
    <s v="theater/plays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n v="113.42105263157895"/>
    <s v="theater/plays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n v="104.56521739130434"/>
    <s v="theater/plays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n v="98.30927835051547"/>
    <s v="theater/plays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n v="35.039473684210527"/>
    <s v="theater/plays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2727272727275"/>
    <s v="theater/plays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n v="63.846153846153847"/>
    <s v="theater/plays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n v="30.189368421052631"/>
    <s v="theater/plays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n v="83.51428571428572"/>
    <s v="theater/plays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1904761904759"/>
    <s v="theater/plays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n v="20.118172043010752"/>
    <s v="theater/plays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n v="44.090909090909093"/>
    <s v="theater/plays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6190476190474"/>
    <s v="theater/plays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n v="44.537037037037038"/>
    <s v="theater/plays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n v="125.80645161290323"/>
    <s v="theater/plays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696969696969695"/>
    <s v="theater/plays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n v="30"/>
    <s v="theater/plays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n v="60.666666666666664"/>
    <s v="theater/plays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n v="23.333333333333332"/>
    <s v="theater/plays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n v="23.923076923076923"/>
    <s v="theater/plays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n v="15.833333333333334"/>
    <s v="theater/plays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n v="29.785714285714285"/>
    <s v="theater/plays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n v="24.333333333333332"/>
    <s v="theater/plays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n v="500"/>
    <s v="theater/plays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n v="35"/>
    <s v="theater/plays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n v="29.555555555555557"/>
    <s v="theater/plays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66666666666668"/>
    <s v="theater/plays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n v="18.333333333333332"/>
    <s v="theater/plays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n v="20"/>
    <s v="theater/plays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n v="13.333333333333334"/>
    <s v="theater/plays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n v="22.5"/>
    <s v="theater/plays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n v="50.4"/>
    <s v="theater/plays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n v="105.02933333333334"/>
    <s v="theater/plays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n v="35.4"/>
    <s v="theater/plays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3333333333329"/>
    <s v="theater/plays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n v="35.92307692307692"/>
    <s v="theater/plays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n v="119.125"/>
    <s v="theater/plays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n v="90.333333333333329"/>
    <s v="theater/plays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n v="2.3333333333333335"/>
    <s v="theater/plays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n v="108.33333333333333"/>
    <s v="theater/plays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n v="15.75"/>
    <s v="theater/plays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n v="29"/>
    <s v="theater/plays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n v="96.551724137931032"/>
    <s v="theater/plays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n v="63"/>
    <s v="theater/plays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n v="381.6"/>
    <s v="theater/plays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n v="46.25"/>
    <s v="theater/plays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n v="26"/>
    <s v="theater/plays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n v="5"/>
    <s v="theater/plays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n v="81.571428571428569"/>
    <s v="theater/plays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n v="7"/>
    <s v="theater/plays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n v="27.3"/>
    <s v="theater/plays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n v="29.411764705882351"/>
    <s v="theater/plays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n v="12.5"/>
    <s v="theater/plays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n v="5.75"/>
    <s v="theater/plays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n v="52.083333333333336"/>
    <s v="theater/plays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n v="183.33333333333334"/>
    <s v="theater/plays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n v="26.333333333333332"/>
    <s v="theater/plays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n v="486.42857142857144"/>
    <s v="theater/plays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n v="3"/>
    <s v="theater/plays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n v="25"/>
    <s v="theater/plays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n v="9.75"/>
    <s v="theater/plays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/plays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n v="36.588235294117645"/>
    <s v="theater/plays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n v="80.714285714285708"/>
    <s v="theater/plays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n v="1"/>
    <s v="theater/plays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n v="52.8"/>
    <s v="theater/plays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n v="20"/>
    <s v="theater/plays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n v="1"/>
    <s v="theater/plays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n v="46.928571428571431"/>
    <s v="theater/plays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n v="78.07692307692308"/>
    <s v="theater/plays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n v="1"/>
    <s v="theater/plays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n v="1"/>
    <s v="theater/plays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n v="203.66666666666666"/>
    <s v="theater/plays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n v="20.714285714285715"/>
    <s v="theater/plays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n v="48.555555555555557"/>
    <s v="theater/plays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n v="68.099999999999994"/>
    <s v="theater/plays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n v="8.5"/>
    <s v="theater/plays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n v="51.615384615384613"/>
    <s v="theater/plays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3333333333329"/>
    <s v="theater/musical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n v="175.51020408163265"/>
    <s v="theater/musical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n v="231.66175879396985"/>
    <s v="theater/musical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n v="112.14285714285714"/>
    <s v="theater/musical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6666666666664"/>
    <s v="theater/musical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n v="255.17343750000001"/>
    <s v="theater/musical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n v="162.7741935483871"/>
    <s v="theater/musical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3333333333329"/>
    <s v="theater/musical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n v="85.736842105263165"/>
    <s v="theater/musical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n v="47.574074074074076"/>
    <s v="theater/musical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2972972972968"/>
    <s v="theater/musical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n v="90.538461538461533"/>
    <s v="theater/musical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47058823529413"/>
    <s v="theater/musical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n v="36.363636363636367"/>
    <s v="theater/musical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n v="126.71875"/>
    <s v="theater/musical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n v="329.2"/>
    <s v="theater/musical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n v="81.242424242424249"/>
    <s v="theater/musical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n v="1"/>
    <s v="theater/spaces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n v="202.22772277227722"/>
    <s v="theater/spaces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n v="1"/>
    <s v="theater/spaces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n v="82.461538461538467"/>
    <s v="theater/spaces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n v="2.6666666666666665"/>
    <s v="theater/spaces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n v="12.5"/>
    <s v="theater/spaces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n v="18.896551724137932"/>
    <s v="theater/spaces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n v="200.625"/>
    <s v="theater/spaces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n v="201.66666666666666"/>
    <s v="theater/spaces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n v="65"/>
    <s v="theater/spaces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n v="66.099999999999994"/>
    <s v="theater/spaces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n v="93.333333333333329"/>
    <s v="theater/spaces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n v="50.75"/>
    <s v="theater/plays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n v="60.9"/>
    <s v="theater/plays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n v="109.03061224489795"/>
    <s v="theater/plays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n v="25.692295918367346"/>
    <s v="theater/plays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2307692307692"/>
    <s v="theater/plays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n v="88.7734375"/>
    <s v="theater/plays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n v="80.225352112676063"/>
    <s v="theater/plays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36170212765958"/>
    <s v="theater/plays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n v="95.588235294117652"/>
    <s v="theater/plays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0109890109883"/>
    <s v="theater/plays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n v="74.534883720930239"/>
    <s v="theater/plays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n v="123.94117647058823"/>
    <s v="theater/plays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n v="264.84848484848487"/>
    <s v="theater/plays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0689655172413"/>
    <s v="theater/plays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n v="70.884955752212392"/>
    <s v="theater/plays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n v="8.5714285714285712"/>
    <s v="theater/plays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n v="113.56666666666666"/>
    <s v="theater/plays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n v="60.6875"/>
    <s v="theater/plays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n v="110.21739130434783"/>
    <s v="theater/plays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n v="136.45833333333334"/>
    <s v="theater/plays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n v="53.164948453608247"/>
    <s v="theater/spaces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n v="86.491525423728817"/>
    <s v="theater/spaces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n v="155.23827397260274"/>
    <s v="theater/spaces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n v="115.08256880733946"/>
    <s v="theater/spaces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n v="109.5945945945946"/>
    <s v="theater/spaces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n v="45.214285714285715"/>
    <s v="theater/spaces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n v="104.15169811320754"/>
    <s v="theater/spaces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4285714285715"/>
    <s v="theater/spaces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n v="96.997252747252745"/>
    <s v="theater/spaces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037037037038"/>
    <s v="theater/spaces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n v="94.408602150537632"/>
    <s v="theater/spaces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n v="48.984375"/>
    <s v="theater/spaces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n v="45.590909090909093"/>
    <s v="theater/spaces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n v="23.275254237288134"/>
    <s v="theater/spaces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n v="63.2289156626506"/>
    <s v="theater/spaces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n v="153.5204081632653"/>
    <s v="theater/spaces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n v="90.2"/>
    <s v="theater/spaces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n v="118.97113163972287"/>
    <s v="theater/spaces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n v="80.25"/>
    <s v="theater/spaces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/spaces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n v="131.37719999999999"/>
    <s v="theater/spaces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n v="73.032980769230775"/>
    <s v="theater/spaces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n v="178.52941176470588"/>
    <s v="theater/spaces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n v="162.90974729241879"/>
    <s v="theater/spaces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n v="108.24237288135593"/>
    <s v="theater/spaces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n v="88.865979381443296"/>
    <s v="theater/spaces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n v="116.73076923076923"/>
    <s v="theater/spaces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n v="233.8984375"/>
    <s v="theater/spaces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n v="14.84"/>
    <s v="theater/spaces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n v="85.181818181818187"/>
    <s v="theater/spaces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n v="146.69158878504672"/>
    <s v="theater/spaces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n v="50.764811490125673"/>
    <s v="theater/spaces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n v="87.7"/>
    <s v="theater/spaces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n v="242.27777777777777"/>
    <s v="theater/spaces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n v="146.44654088050314"/>
    <s v="theater/spaces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n v="103.17073170731707"/>
    <s v="theater/spaces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n v="80.464601769911511"/>
    <s v="theater/spaces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n v="234.66666666666666"/>
    <s v="theater/spaces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n v="50.689320388349515"/>
    <s v="theater/spaces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n v="162.70967741935485"/>
    <s v="theater/spaces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6666666666667"/>
    <s v="theater/spaces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n v="67.697802197802204"/>
    <s v="theater/spaces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n v="52.103448275862071"/>
    <s v="theater/spaces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n v="51.6"/>
    <s v="theater/spaces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n v="164.3"/>
    <s v="theater/spaces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n v="84.858585858585855"/>
    <s v="theater/spaces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n v="94.548850574712645"/>
    <s v="theater/spaces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n v="45.536585365853661"/>
    <s v="theater/spaces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4137931034484"/>
    <s v="theater/spaces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n v="50.88"/>
    <s v="theater/spaces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n v="191.13043478260869"/>
    <s v="theater/spaces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n v="89.314285714285717"/>
    <s v="theater/spaces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n v="88.588631921824103"/>
    <s v="theater/spaces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n v="96.300911854103347"/>
    <s v="theater/spaces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n v="33.3125"/>
    <s v="theater/spaces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n v="37.222222222222221"/>
    <s v="theater/spaces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n v="92.130423728813554"/>
    <s v="theater/spaces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n v="76.785714285714292"/>
    <s v="theater/spaces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n v="96.526315789473685"/>
    <s v="theater/spaces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1891891891895"/>
    <s v="theater/spaces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n v="128.9140625"/>
    <s v="theater/spaces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n v="84.108974358974365"/>
    <s v="theater/spaces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n v="82.941562500000003"/>
    <s v="theater/spaces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n v="259.94827586206895"/>
    <s v="theater/spaces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/spaces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n v="177.02127659574469"/>
    <s v="theater/spaces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n v="74.074074074074076"/>
    <s v="theater/spaces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66666666666671"/>
    <s v="theater/spaces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n v="23.62857142857143"/>
    <s v="theater/spaces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n v="37.5"/>
    <s v="theater/spaces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n v="13.333333333333334"/>
    <s v="theater/spaces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n v="1"/>
    <s v="theater/spaces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n v="1"/>
    <s v="theater/spaces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n v="41"/>
    <s v="theater/spaces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n v="55.833333333333336"/>
    <s v="theater/spaces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n v="99.761194029850742"/>
    <s v="theater/spaces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n v="25.521739130434781"/>
    <s v="theater/spaces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n v="117.65277777777777"/>
    <s v="theater/spaces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n v="5"/>
    <s v="theater/spaces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n v="2796.6666666666665"/>
    <s v="theater/spaces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n v="200"/>
    <s v="theater/spaces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n v="87.5"/>
    <s v="theater/spaces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n v="20.142857142857142"/>
    <s v="theater/spaces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n v="20.875"/>
    <s v="theater/spaces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n v="61.307692307692307"/>
    <s v="theater/spaces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n v="1"/>
    <s v="theater/spaces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n v="92.142857142857139"/>
    <s v="theater/spaces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n v="7.333333333333333"/>
    <s v="theater/spaces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n v="64.8"/>
    <s v="theater/spaces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n v="30.12"/>
    <s v="theater/spaces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n v="52.5"/>
    <s v="theater/spaces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n v="23.666666666666668"/>
    <s v="theater/spaces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n v="415.77777777777777"/>
    <s v="theater/spaces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n v="53.714285714285715"/>
    <s v="theater/spaces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n v="420.6"/>
    <s v="theater/spaces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n v="18.666666666666668"/>
    <s v="theater/spaces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n v="78.333333333333329"/>
    <s v="theater/spaces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n v="67.777777777777771"/>
    <s v="theater/spaces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n v="16.666666666666668"/>
    <s v="theater/spaces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n v="62.5"/>
    <s v="theater/spaces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n v="42"/>
    <s v="theater/spaces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n v="130.0888888888889"/>
    <s v="theater/spaces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n v="1270.2222222222222"/>
    <s v="theater/spaces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n v="88.444444444444443"/>
    <s v="theater/spaces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n v="56.342380952380957"/>
    <s v="theater/spaces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n v="53.529411764705884"/>
    <s v="theater/spaces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n v="25"/>
    <s v="theater/spaces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n v="50"/>
    <s v="theater/spaces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n v="56.785714285714285"/>
    <s v="theater/spaces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n v="40.833333333333336"/>
    <s v="theater/spaces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n v="65.111111111111114"/>
    <s v="theater/spaces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n v="55.6"/>
    <s v="theater/spaces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n v="140.53846153846155"/>
    <s v="theater/spaces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n v="69.533333333333331"/>
    <s v="theater/spaces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n v="5.5"/>
    <s v="theater/spaces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n v="237"/>
    <s v="theater/spaces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n v="79.870967741935488"/>
    <s v="theater/spaces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n v="10.25"/>
    <s v="theater/spaces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n v="272.58620689655174"/>
    <s v="theater/spaces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n v="13"/>
    <s v="theater/spaces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n v="58.184210526315788"/>
    <s v="theater/spaces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n v="10"/>
    <s v="theater/spaces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n v="70.10526315789474"/>
    <s v="theater/spaces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n v="57.888888888888886"/>
    <s v="theater/spaces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n v="125.27027027027027"/>
    <s v="theater/spaces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n v="43"/>
    <s v="theater/spaces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n v="1"/>
    <s v="theater/spaces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n v="775"/>
    <s v="theater/spaces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n v="5"/>
    <s v="theater/spaces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n v="12.8"/>
    <s v="theater/spaces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n v="10"/>
    <s v="theater/spaces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n v="58"/>
    <s v="theater/spaces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n v="244.80459770114942"/>
    <s v="theater/spaces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n v="6.5"/>
    <s v="theater/spaces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n v="61.176470588235297"/>
    <s v="theater/spaces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n v="139.23931623931625"/>
    <s v="theater/plays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n v="10"/>
    <s v="theater/plays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n v="93.75"/>
    <s v="theater/plays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n v="53.75"/>
    <s v="theater/plays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n v="10"/>
    <s v="theater/plays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/plays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n v="18.75"/>
    <s v="theater/plays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n v="23.142857142857142"/>
    <s v="theater/plays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n v="29.045454545454547"/>
    <s v="theater/plays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n v="50"/>
    <s v="theater/plays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n v="450"/>
    <s v="theater/plays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n v="24"/>
    <s v="theater/plays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n v="32.25"/>
    <s v="theater/plays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n v="15"/>
    <s v="theater/plays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n v="251.33333333333334"/>
    <s v="theater/plays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n v="437.5"/>
    <s v="theater/plays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n v="110.35211267605634"/>
    <s v="theater/plays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n v="41.421052631578945"/>
    <s v="theater/plays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0384615384613"/>
    <s v="theater/plays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n v="103.35294117647059"/>
    <s v="theater/plays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n v="34.791044776119406"/>
    <s v="theater/plays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n v="41.773858921161825"/>
    <s v="theater/plays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n v="64.268292682926827"/>
    <s v="theater/plays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n v="31.209370860927152"/>
    <s v="theater/plays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n v="62.921348314606739"/>
    <s v="theater/plays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36585365853654"/>
    <s v="theater/plays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08695652173907"/>
    <s v="theater/plays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n v="38.504230769230773"/>
    <s v="theater/plays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n v="80.15789473684211"/>
    <s v="theater/plays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n v="28.405405405405407"/>
    <s v="theater/plays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n v="80.730158730158735"/>
    <s v="theater/plays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n v="200.69444444444446"/>
    <s v="theater/plays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n v="37.591549295774648"/>
    <s v="theater/plays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n v="58.095238095238095"/>
    <s v="theater/plays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n v="60.300892473118282"/>
    <s v="theater/plays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n v="63.363636363636367"/>
    <s v="theater/plays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n v="50.901639344262293"/>
    <s v="theater/plays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n v="100.5"/>
    <s v="theater/plays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n v="31.619718309859156"/>
    <s v="theater/plays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n v="65.102564102564102"/>
    <s v="theater/plays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10344827586206"/>
    <s v="theater/plays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8918918918919"/>
    <s v="theater/plays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n v="131.91304347826087"/>
    <s v="theater/plays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n v="91.3"/>
    <s v="theater/plays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n v="39.672727272727272"/>
    <s v="theater/plays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n v="57.549019607843135"/>
    <s v="theater/plays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n v="33.025641025641029"/>
    <s v="theater/plays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n v="77.335806451612896"/>
    <s v="theater/plays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n v="31.933333333333334"/>
    <s v="theater/plays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3333333333336"/>
    <s v="theater/plays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n v="46.768211920529801"/>
    <s v="theater/plays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73529411764703"/>
    <s v="theater/plays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n v="100.21739130434783"/>
    <s v="theater/plays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6666666666664"/>
    <s v="theater/plays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n v="46.714285714285715"/>
    <s v="theater/plays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n v="71.491803278688522"/>
    <s v="theater/plays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4444444444445"/>
    <s v="theater/musical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n v="356.84210526315792"/>
    <s v="theater/musical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n v="37.75"/>
    <s v="theater/musical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n v="12.75"/>
    <s v="theater/musical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n v="24.458333333333332"/>
    <s v="theater/musical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n v="53.07692307692308"/>
    <s v="theater/musical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n v="300"/>
    <s v="theater/musical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n v="286.25"/>
    <s v="theater/musical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n v="36.666666666666664"/>
    <s v="theater/musical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n v="49.20754716981132"/>
    <s v="theater/musical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n v="1"/>
    <s v="theater/musical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n v="12.5"/>
    <s v="theater/musical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n v="109.04"/>
    <s v="theater/musical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6666666666664"/>
    <s v="theater/musical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n v="22.75"/>
    <s v="theater/musical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n v="70.833333333333329"/>
    <s v="theater/musical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n v="63.109756097560975"/>
    <s v="theater/plays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n v="50.157964601769912"/>
    <s v="theater/plays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n v="62.883333333333333"/>
    <s v="theater/plays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n v="85.531055900621112"/>
    <s v="theater/plays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n v="53.723404255319146"/>
    <s v="theater/plays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n v="127.80851063829788"/>
    <s v="theater/plays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n v="106.57391304347826"/>
    <s v="theater/plays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n v="262.11194029850748"/>
    <s v="theater/plays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n v="57.171428571428571"/>
    <s v="theater/plays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n v="50.20192307692308"/>
    <s v="theater/plays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n v="66.586956521739125"/>
    <s v="theater/plays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n v="168.25210084033614"/>
    <s v="theater/plays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n v="256.37288135593218"/>
    <s v="theater/plays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n v="36.610619469026545"/>
    <s v="theater/plays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n v="37.142857142857146"/>
    <s v="theater/plays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n v="45.878378378378379"/>
    <s v="theater/plays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n v="141.71296296296296"/>
    <s v="theater/plays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n v="52.487179487179489"/>
    <s v="theater/plays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n v="59.523809523809526"/>
    <s v="theater/plays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n v="193.62162162162161"/>
    <s v="theater/plays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n v="106.79702970297029"/>
    <s v="theater/plays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n v="77.21621621621621"/>
    <s v="theater/plays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/plays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n v="50.46153846153846"/>
    <s v="theater/plays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n v="97.377049180327873"/>
    <s v="theater/plays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n v="34.91921739130435"/>
    <s v="theater/plays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n v="85.530386740331494"/>
    <s v="theater/plays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n v="182.90909090909091"/>
    <s v="theater/plays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n v="131.13620817843866"/>
    <s v="theater/plays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n v="39.810126582278478"/>
    <s v="theater/plays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n v="59.701730769230764"/>
    <s v="theater/plays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n v="88.735294117647058"/>
    <s v="theater/plays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n v="58.688622754491021"/>
    <s v="theater/plays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n v="69.56513661202186"/>
    <s v="theater/plays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n v="115.87323943661971"/>
    <s v="theater/plays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n v="23.869565217391305"/>
    <s v="theater/plays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n v="81.125925925925927"/>
    <s v="theater/plays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n v="57.626943005181346"/>
    <s v="theater/plays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n v="46.429824561403507"/>
    <s v="theater/plays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n v="60.475000000000001"/>
    <s v="theater/plays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n v="65.579545454545453"/>
    <s v="theater/plays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n v="119.1924882629108"/>
    <s v="theater/plays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n v="83.05"/>
    <s v="theater/plays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n v="57.52"/>
    <s v="theater/plays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n v="177.08695652173913"/>
    <s v="theater/plays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n v="70.771505376344081"/>
    <s v="theater/plays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66666666666668"/>
    <s v="theater/plays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n v="72.76136363636364"/>
    <s v="theater/plays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n v="51.853414634146333"/>
    <s v="theater/plays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n v="98.2"/>
    <s v="theater/plays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n v="251.7381443298969"/>
    <s v="theater/plays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n v="74.821917808219183"/>
    <s v="theater/plays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n v="67.65306122448979"/>
    <s v="theater/plays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n v="93.81343283582089"/>
    <s v="theater/plays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n v="41.237647058823526"/>
    <s v="theater/plays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1020408163268"/>
    <s v="theater/plays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85714285714292"/>
    <s v="theater/plays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n v="48.325153374233132"/>
    <s v="theater/plays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n v="53.177083333333336"/>
    <s v="theater/plays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2380952380949"/>
    <s v="theater/plays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n v="116"/>
    <s v="theater/plays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n v="61"/>
    <s v="theater/plays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5294117647058"/>
    <s v="theater/plays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n v="106.50344827586207"/>
    <s v="theater/plays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n v="204.57142857142858"/>
    <s v="theater/plays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n v="54.912587412587413"/>
    <s v="theater/plays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n v="150.41666666666666"/>
    <s v="theater/plays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n v="52.58"/>
    <s v="theater/plays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n v="54.3"/>
    <s v="theater/plays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n v="76.029411764705884"/>
    <s v="theater/plays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n v="105.2063492063492"/>
    <s v="theater/plays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66666666666671"/>
    <s v="theater/plays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n v="129.36170212765958"/>
    <s v="theater/plays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n v="134.26371308016877"/>
    <s v="theater/plays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n v="17.829787234042552"/>
    <s v="theater/plays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n v="203.2"/>
    <s v="theater/plays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n v="69.18518518518519"/>
    <s v="theater/plays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n v="125.12295081967213"/>
    <s v="theater/plays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29411764705884"/>
    <s v="theater/plays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n v="48.437149758454105"/>
    <s v="theater/plays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n v="26.608400000000003"/>
    <s v="theater/plays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n v="33.666666666666664"/>
    <s v="theater/plays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14285714285715"/>
    <s v="theater/plays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n v="19.266666666666666"/>
    <s v="theater/plays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n v="84.285714285714292"/>
    <s v="theater/plays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n v="29.583333333333332"/>
    <s v="theater/plays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n v="26.667037037037037"/>
    <s v="theater/plays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n v="45.978723404255319"/>
    <s v="theater/plays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n v="125.09090909090909"/>
    <s v="theater/plays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n v="141.29166666666666"/>
    <s v="theater/plays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n v="55.333333333333336"/>
    <s v="theater/plays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n v="46.420454545454547"/>
    <s v="theater/plays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n v="57.2"/>
    <s v="theater/plays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n v="173.7"/>
    <s v="theater/plays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n v="59.6"/>
    <s v="theater/plays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n v="89.585714285714289"/>
    <s v="theater/plays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n v="204.05"/>
    <s v="theater/plays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n v="48.703703703703702"/>
    <s v="theater/plays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n v="53.339999999999996"/>
    <s v="theater/plays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n v="75.087719298245617"/>
    <s v="theater/plays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n v="18"/>
    <s v="theater/plays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n v="209.83870967741936"/>
    <s v="theater/plays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n v="61.022222222222226"/>
    <s v="theater/plays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n v="61"/>
    <s v="theater/plays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n v="80.034482758620683"/>
    <s v="theater/plays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n v="29.068965517241381"/>
    <s v="theater/plays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38202247191015"/>
    <s v="theater/plays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n v="93.977440000000001"/>
    <s v="theater/plays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n v="61.944444444444443"/>
    <s v="theater/plays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n v="78.5"/>
    <s v="theater/plays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/plays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4736842105263"/>
    <s v="theater/plays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n v="35.799999999999997"/>
    <s v="theater/plays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n v="145.65217391304347"/>
    <s v="theater/plays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n v="25.693877551020407"/>
    <s v="theater/plays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n v="152.5"/>
    <s v="theater/plays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n v="30"/>
    <s v="theater/plays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n v="142.28070175438597"/>
    <s v="theater/plays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n v="24.545454545454547"/>
    <s v="theater/plays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n v="292.77777777777777"/>
    <s v="theater/plays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n v="44.92307692307692"/>
    <s v="theater/plays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n v="23.10144927536232"/>
    <s v="theater/plays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n v="80.400000000000006"/>
    <s v="theater/plays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89156626506028"/>
    <s v="theater/plays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n v="32.972972972972975"/>
    <s v="theater/plays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n v="116.65217391304348"/>
    <s v="theater/plays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n v="79.61904761904762"/>
    <s v="theater/plays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77777777777779"/>
    <s v="theater/plays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n v="81.029411764705884"/>
    <s v="theater/plays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n v="136.84821428571428"/>
    <s v="theater/plays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n v="177.61702127659575"/>
    <s v="theater/plays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n v="109.07894736842105"/>
    <s v="theater/plays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285714285714"/>
    <s v="theater/plays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n v="78.205128205128204"/>
    <s v="theater/plays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n v="52.173913043478258"/>
    <s v="theater/plays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n v="114.125"/>
    <s v="theater/plays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66666666666671"/>
    <s v="theater/plays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n v="108.59090909090909"/>
    <s v="theater/plays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n v="69.822784810126578"/>
    <s v="theater/plays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n v="109.57142857142857"/>
    <s v="theater/plays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n v="71.666666666666671"/>
    <s v="theater/plays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n v="93.611111111111114"/>
    <s v="theater/plays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n v="76.8"/>
    <s v="theater/plays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5454545454547"/>
    <s v="theater/plays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n v="55.6"/>
    <s v="theater/plays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n v="147.33333333333334"/>
    <s v="theater/plays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n v="56.333333333333336"/>
    <s v="theater/plays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047619047619"/>
    <s v="theater/plays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n v="63.574074074074076"/>
    <s v="theater/plays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n v="184.78260869565219"/>
    <s v="theater/plays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n v="126.72222222222223"/>
    <s v="theater/plays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n v="83.42647058823529"/>
    <s v="theater/plays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s v="theater/plays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n v="302.30769230769232"/>
    <s v="theater/plays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n v="44.138888888888886"/>
    <s v="theater/plays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6666666666663"/>
    <s v="theater/plays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88888888888886"/>
    <s v="theater/plays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n v="29.666666666666668"/>
    <s v="theater/plays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n v="45.478260869565219"/>
    <s v="theater/plays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n v="96.203703703703709"/>
    <s v="theater/plays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n v="67.92307692307692"/>
    <s v="theater/plays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n v="30.777777777777779"/>
    <s v="theater/plays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n v="38.333333333333336"/>
    <s v="theater/plays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n v="66.833333333333329"/>
    <s v="theater/plays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n v="71.730769230769226"/>
    <s v="theater/plays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058823529412"/>
    <s v="theater/plays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n v="421.10526315789474"/>
    <s v="theater/plays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n v="104.98701298701299"/>
    <s v="theater/plays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n v="28.19047619047619"/>
    <s v="theater/plays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n v="54.55263157894737"/>
    <s v="theater/plays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n v="111.89285714285714"/>
    <s v="theater/plays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n v="85.208333333333329"/>
    <s v="theater/plays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n v="76.652173913043484"/>
    <s v="theater/plays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n v="65.166666666666671"/>
    <s v="theater/plays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n v="93.760312499999998"/>
    <s v="theater/plays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333333333334"/>
    <s v="theater/plays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19512195121951"/>
    <s v="theater/plays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n v="100.17142857142858"/>
    <s v="theater/plays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n v="34.6"/>
    <s v="theater/plays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n v="184.67741935483872"/>
    <s v="theater/plays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n v="69.818181818181813"/>
    <s v="theater/plays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4444444444443"/>
    <s v="theater/plays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6666666666664"/>
    <s v="theater/plays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n v="36.06818181818182"/>
    <s v="theater/plays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n v="29"/>
    <s v="theater/plays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0526315789473"/>
    <s v="theater/plays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n v="55.892857142857146"/>
    <s v="theater/plays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66666666666666"/>
    <s v="theater/plays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n v="68.353846153846149"/>
    <s v="theater/plays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n v="27.065217391304348"/>
    <s v="theater/plays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n v="118.12941176470588"/>
    <s v="theater/plays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n v="44.757575757575758"/>
    <s v="theater/plays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n v="99.787878787878782"/>
    <s v="theater/plays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4705882352941"/>
    <s v="theater/plays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333333333334"/>
    <s v="theater/plays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n v="28.323529411764707"/>
    <s v="theater/plays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n v="110.23076923076923"/>
    <s v="theater/plays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n v="31.970149253731343"/>
    <s v="theater/plays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1111111111114"/>
    <s v="theater/plays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n v="29.428571428571427"/>
    <s v="theater/plays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n v="81.375"/>
    <s v="theater/plays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n v="199.16666666666666"/>
    <s v="theater/plays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461538461539"/>
    <s v="theater/plays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28571428571431"/>
    <s v="theater/plays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n v="70.568181818181813"/>
    <s v="theater/plays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2222222222221"/>
    <s v="theater/plays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n v="159.46666666666667"/>
    <s v="theater/plays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n v="37.777999999999999"/>
    <s v="theater/plays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n v="72.053571428571431"/>
    <s v="theater/plays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n v="63.695652173913047"/>
    <s v="theater/plays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1764705882351"/>
    <s v="theater/plays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n v="103.21428571428571"/>
    <s v="theater/plays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n v="71.152173913043484"/>
    <s v="theater/plays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n v="81.776315789473685"/>
    <s v="theater/plays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n v="297.02980769230766"/>
    <s v="theater/plays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n v="46.609195402298852"/>
    <s v="theater/plays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4137931034484"/>
    <s v="theater/plays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n v="40.294117647058826"/>
    <s v="theater/plays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/plays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n v="30.152638888888887"/>
    <s v="theater/plays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38095238095241"/>
    <s v="theater/plays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n v="52.214285714285715"/>
    <s v="theater/plays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n v="134.1549295774648"/>
    <s v="theater/plays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n v="62.827380952380949"/>
    <s v="theater/plays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736842105263"/>
    <s v="theater/plays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n v="143.1081081081081"/>
    <s v="theater/plays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66666666666671"/>
    <s v="theater/plays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n v="186.07142857142858"/>
    <s v="theater/plays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n v="89.785555555555561"/>
    <s v="theater/plays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n v="64.157560975609755"/>
    <s v="theater/plays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n v="59.651162790697676"/>
    <s v="theater/plays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/plays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n v="41.222222222222221"/>
    <s v="theater/plays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/plays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16129032258064"/>
    <s v="theater/plays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n v="43.28"/>
    <s v="theater/plays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n v="77"/>
    <s v="theater/plays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n v="51.222222222222221"/>
    <s v="theater/plays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n v="68.25"/>
    <s v="theater/plays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7179487179485"/>
    <s v="theater/plays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n v="41.125"/>
    <s v="theater/plays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n v="41.405405405405403"/>
    <s v="theater/plays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n v="27.5"/>
    <s v="theater/plays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n v="33.571428571428569"/>
    <s v="theater/plays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n v="145.86956521739131"/>
    <s v="theater/plays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n v="358.6875"/>
    <s v="theater/plays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n v="50.981818181818184"/>
    <s v="theater/plays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n v="45.037037037037038"/>
    <s v="theater/plays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n v="17.527777777777779"/>
    <s v="theater/plays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6666666666664"/>
    <s v="theater/plays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05882352941178"/>
    <s v="theater/plays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n v="90.684210526315795"/>
    <s v="theater/plays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n v="55.012688172043013"/>
    <s v="theater/plays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2222222222221"/>
    <s v="theater/plays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n v="72.950819672131146"/>
    <s v="theater/plays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68085106382972"/>
    <s v="theater/plays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n v="716.35294117647061"/>
    <s v="theater/plays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n v="50.396825396825399"/>
    <s v="theater/plays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6666666666664"/>
    <s v="theater/plays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n v="35.766666666666666"/>
    <s v="theater/plays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n v="88.739130434782609"/>
    <s v="theater/plays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48484848485"/>
    <s v="theater/plays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4871794871796"/>
    <s v="theater/plays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n v="20"/>
    <s v="theater/plays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n v="53.230769230769234"/>
    <s v="theater/plays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n v="39.596491228070178"/>
    <s v="theater/plays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n v="34.25"/>
    <s v="theater/plays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n v="164.61538461538461"/>
    <s v="theater/plays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n v="125.05263157894737"/>
    <s v="theater/plays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n v="51.875"/>
    <s v="theater/plays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n v="40.285714285714285"/>
    <s v="theater/plays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n v="64.909090909090907"/>
    <s v="theater/plays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n v="55.333333333333336"/>
    <s v="theater/plays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n v="83.142857142857139"/>
    <s v="theater/plays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n v="38.712121212121211"/>
    <s v="theater/plays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n v="125.37931034482759"/>
    <s v="theater/plays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n v="78.263888888888886"/>
    <s v="theater/plays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n v="47.222222222222221"/>
    <s v="theater/plays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n v="79.099999999999994"/>
    <s v="theater/plays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n v="114.29199999999999"/>
    <s v="theater/plays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4137931034484"/>
    <s v="theater/plays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6923076923077"/>
    <s v="theater/plays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n v="74.208333333333329"/>
    <s v="theater/plays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n v="47.846153846153847"/>
    <s v="theater/plays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n v="34.408163265306122"/>
    <s v="theater/plays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n v="40.238095238095241"/>
    <s v="theater/plays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n v="60.285714285714285"/>
    <s v="theater/plays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n v="25.30952380952381"/>
    <s v="theater/plays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n v="35.952380952380949"/>
    <s v="theater/plays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n v="136"/>
    <s v="theater/plays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n v="70.763157894736835"/>
    <s v="theater/plays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n v="66.512820512820511"/>
    <s v="theater/plays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n v="105"/>
    <s v="theater/plays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n v="145"/>
    <s v="theater/plays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n v="96.666666666666671"/>
    <s v="theater/plays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n v="60.333333333333336"/>
    <s v="theater/plays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n v="79.89473684210526"/>
    <s v="theater/plays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3529411764703"/>
    <s v="theater/plays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n v="75.340909090909093"/>
    <s v="theater/plays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s v="theater/plays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n v="66.956521739130437"/>
    <s v="theater/plays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272727272728"/>
    <s v="theater/plays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230769230768"/>
    <s v="theater/plays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n v="50.020909090909093"/>
    <s v="theater/plays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n v="72.392857142857139"/>
    <s v="theater/plays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n v="95.952380952380949"/>
    <s v="theater/plays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n v="45.615384615384613"/>
    <s v="theater/plays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29411764705884"/>
    <s v="theater/plays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n v="56.825000000000003"/>
    <s v="theater/plays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n v="137.24324324324326"/>
    <s v="theater/plays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14285714285708"/>
    <s v="theater/plays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n v="81.569767441860463"/>
    <s v="theater/plays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n v="45.108108108108105"/>
    <s v="theater/plays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6666666666664"/>
    <s v="theater/plays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0769230769234"/>
    <s v="theater/plays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n v="42.296296296296298"/>
    <s v="theater/plays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n v="78.875"/>
    <s v="theater/plays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n v="38.284313725490193"/>
    <s v="theater/plays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n v="44.847826086956523"/>
    <s v="theater/plays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n v="13.529411764705882"/>
    <s v="theater/plays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n v="43.5"/>
    <s v="theater/plays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n v="30.951807228915662"/>
    <s v="theater/plays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n v="55.230769230769234"/>
    <s v="theater/plays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5"/>
    <s v="theater/plays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5"/>
    <s v="theater/plays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n v="66.152941176470591"/>
    <s v="theater/plays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n v="54.137931034482762"/>
    <s v="theater/plays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6666666666667"/>
    <s v="theater/plays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n v="31.375"/>
    <s v="theater/plays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n v="59.210526315789473"/>
    <s v="theater/plays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n v="119.17633928571429"/>
    <s v="theater/plays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n v="164.61538461538461"/>
    <s v="theater/plays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85714285714285"/>
    <s v="theater/plays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n v="40.9375"/>
    <s v="theater/plays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n v="61.1"/>
    <s v="theater/plays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/plays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n v="56.20192307692308"/>
    <s v="theater/plays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n v="107.00207547169811"/>
    <s v="theater/plays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857142857142"/>
    <s v="theater/plays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n v="110.5"/>
    <s v="theater/plays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n v="179.27598566308242"/>
    <s v="theater/plays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0909090909091"/>
    <s v="theater/plays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n v="43.125"/>
    <s v="theater/plays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n v="46.891891891891895"/>
    <s v="theater/plays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n v="47.407407407407405"/>
    <s v="theater/plays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n v="15.129032258064516"/>
    <s v="theater/plays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n v="21.098000000000003"/>
    <s v="theater/plays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n v="59.117647058823529"/>
    <s v="theater/plays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n v="97.916666666666671"/>
    <s v="theater/plays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n v="55.131578947368418"/>
    <s v="theater/plays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n v="26.536585365853657"/>
    <s v="theater/plays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21052631578945"/>
    <s v="theater/plays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n v="122.53658536585365"/>
    <s v="theater/plays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n v="87.961538461538467"/>
    <s v="theater/plays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n v="73.239999999999995"/>
    <s v="theater/plays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5555555555557"/>
    <s v="theater/plays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n v="39.53846153846154"/>
    <s v="theater/plays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n v="136.77777777777777"/>
    <s v="theater/plays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n v="99.343137254901961"/>
    <s v="theater/plays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88888888888889"/>
    <s v="theater/plays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n v="40.545945945945945"/>
    <s v="theater/plays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4285714285715"/>
    <s v="theater/plays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n v="37.962962962962962"/>
    <s v="theater/plays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3333333333336"/>
    <s v="theater/plays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1428571428569"/>
    <s v="theater/plays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n v="135.625"/>
    <s v="theater/plays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n v="30.9375"/>
    <s v="theater/plays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n v="176.08695652173913"/>
    <s v="theater/plays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n v="151.9814814814815"/>
    <s v="theater/plays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n v="22.607142857142858"/>
    <s v="theater/plays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n v="18.272727272727273"/>
    <s v="theater/plays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n v="82.258064516129039"/>
    <s v="theater/plays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n v="68.534246575342465"/>
    <s v="theater/plays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55555555555557"/>
    <s v="theater/plays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n v="72.714285714285708"/>
    <s v="theater/plays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n v="77.186046511627907"/>
    <s v="theater/plays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n v="55.972222222222221"/>
    <s v="theater/plays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n v="49.693548387096776"/>
    <s v="theater/plays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n v="79"/>
    <s v="theater/plays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n v="77.727272727272734"/>
    <s v="theater/plays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n v="40.777777777777779"/>
    <s v="theater/plays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1764705882355"/>
    <s v="theater/plays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/plays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n v="39.377358490566039"/>
    <s v="theater/plays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n v="81.673469387755105"/>
    <s v="theater/plays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n v="44.912280701754383"/>
    <s v="theater/plays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n v="49.05797101449275"/>
    <s v="theater/plays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66666666666668"/>
    <s v="theater/plays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n v="61.0625"/>
    <s v="theater/plays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n v="29"/>
    <s v="theater/plays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2962962962963"/>
    <s v="theater/plays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n v="143.0952380952381"/>
    <s v="theater/plays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n v="52.354838709677416"/>
    <s v="theater/plays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66666666666671"/>
    <s v="theater/plays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n v="126.66666666666667"/>
    <s v="theater/plays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/plays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n v="35.492957746478872"/>
    <s v="theater/plays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n v="37.083333333333336"/>
    <s v="theater/plays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n v="69.333333333333329"/>
    <s v="theater/plays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n v="17.254901960784313"/>
    <s v="theater/plays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1428571428569"/>
    <s v="theater/plays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70588235294116"/>
    <s v="theater/plays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n v="56.065989847715734"/>
    <s v="theater/plays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n v="47.028571428571432"/>
    <s v="theater/plays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n v="47.666190476190479"/>
    <s v="theater/plays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35294117647058"/>
    <s v="theater/plays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n v="80.717948717948715"/>
    <s v="theater/plays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n v="39.487179487179489"/>
    <s v="theater/plays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n v="84.854166666666671"/>
    <s v="theater/plays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65517241379317"/>
    <s v="theater/plays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n v="1"/>
    <s v="theater/musical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n v="1"/>
    <s v="theater/musical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n v="147.88135593220338"/>
    <s v="theater/musical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n v="56.838709677419352"/>
    <s v="theater/musical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n v="176.94444444444446"/>
    <s v="theater/musical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n v="127.6"/>
    <s v="theater/musical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n v="66.142857142857139"/>
    <s v="theater/musical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n v="108"/>
    <s v="theater/musical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n v="1"/>
    <s v="theater/musical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n v="18.333333333333332"/>
    <s v="theater/musical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n v="7.5"/>
    <s v="theater/musical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n v="68.416666666666671"/>
    <s v="theater/musical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n v="1"/>
    <s v="theater/musical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n v="60.125"/>
    <s v="theater/musical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n v="550.04109589041093"/>
    <s v="theater/plays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/plays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1764705882351"/>
    <s v="theater/plays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77777777777779"/>
    <s v="theater/plays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n v="44.235294117647058"/>
    <s v="theater/plays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n v="60.909090909090907"/>
    <s v="theater/plays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n v="68.84210526315789"/>
    <s v="theater/plays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n v="73.582278481012665"/>
    <s v="theater/plays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n v="115.02173913043478"/>
    <s v="theater/plays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n v="110.75"/>
    <s v="theater/plays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n v="75.5"/>
    <s v="theater/plays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n v="235.46153846153845"/>
    <s v="theater/plays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3636363636363"/>
    <s v="theater/plays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s v="theater/plays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n v="202.85"/>
    <s v="theater/plays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n v="46.05263157894737"/>
    <s v="theater/plays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n v="51"/>
    <s v="theater/plays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78947368421051"/>
    <s v="theater/plays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n v="53.363965517241382"/>
    <s v="theater/plays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n v="36.964285714285715"/>
    <s v="theater/plays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n v="81.294117647058826"/>
    <s v="theater/plays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n v="20.083333333333332"/>
    <s v="theater/plays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n v="88.25"/>
    <s v="theater/plays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n v="53.438596491228068"/>
    <s v="theater/plays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n v="39.868421052631582"/>
    <s v="theater/plays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129032258064"/>
    <s v="theater/plays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3333333333332"/>
    <s v="theater/plays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n v="64.375"/>
    <s v="theater/plays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n v="62.052763819095475"/>
    <s v="theater/plays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n v="66.129032258064512"/>
    <s v="theater/plays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n v="73.400000000000006"/>
    <s v="theater/plays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n v="99.5"/>
    <s v="theater/plays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n v="62.166666666666664"/>
    <s v="theater/plays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n v="62.328358208955223"/>
    <s v="theater/plays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n v="58.787878787878789"/>
    <s v="theater/plays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n v="45.347826086956523"/>
    <s v="theater/plays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n v="41.944444444444443"/>
    <s v="theater/plays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n v="59.166666666666664"/>
    <s v="theater/plays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n v="200.49"/>
    <s v="theater/plays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n v="83.974358974358978"/>
    <s v="theater/plays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n v="57.258064516129032"/>
    <s v="theater/plays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4516129032256"/>
    <s v="theater/plays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n v="186.80291970802921"/>
    <s v="theater/plays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17647058823536"/>
    <s v="theater/plays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n v="30.714285714285715"/>
    <s v="theater/plays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n v="62.666666666666664"/>
    <s v="theater/plays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n v="121.36363636363636"/>
    <s v="theater/plays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3589743589745"/>
    <s v="theater/plays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n v="40.632352941176471"/>
    <s v="theater/plays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n v="63"/>
    <s v="theater/plays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n v="33.666666666666664"/>
    <s v="theater/plays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n v="38.589743589743591"/>
    <s v="theater/plays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n v="155.95238095238096"/>
    <s v="theater/plays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n v="43.2"/>
    <s v="theater/plays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n v="15.148518518518518"/>
    <s v="theater/plays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n v="83.571428571428569"/>
    <s v="theater/plays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n v="140"/>
    <s v="theater/plays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69565217391298"/>
    <s v="theater/plays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46153846153847"/>
    <s v="theater/plays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n v="30.928571428571427"/>
    <s v="theater/plays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n v="67.962962962962962"/>
    <s v="theater/plays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42857142857142"/>
    <s v="theater/plays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n v="110.86538461538461"/>
    <s v="theater/plays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n v="106.84210526315789"/>
    <s v="theater/plays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n v="105.51546391752578"/>
    <s v="theater/plays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n v="132.96296296296296"/>
    <s v="theater/plays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n v="51.916666666666664"/>
    <s v="theater/plays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n v="310"/>
    <s v="theater/plays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n v="26.021739130434781"/>
    <s v="theater/plays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n v="86.224999999999994"/>
    <s v="theater/plays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n v="114.54545454545455"/>
    <s v="theater/plays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n v="47.657142857142858"/>
    <s v="theater/plays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n v="72.888888888888886"/>
    <s v="theater/plays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n v="49.545505617977533"/>
    <s v="theater/plays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/plays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n v="62.586956521739133"/>
    <s v="theater/plays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n v="61.060606060606062"/>
    <s v="theater/plays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n v="60.064516129032256"/>
    <s v="theater/plays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n v="72.400000000000006"/>
    <s v="theater/plays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n v="51.666666666666664"/>
    <s v="theater/plays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n v="32.75"/>
    <s v="theater/plays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n v="61"/>
    <s v="theater/plays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n v="10"/>
    <s v="theater/plays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n v="10"/>
    <s v="theater/plays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n v="37.5"/>
    <s v="theater/plays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n v="100.625"/>
    <s v="theater/plays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n v="25.571428571428573"/>
    <s v="theater/plays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n v="202"/>
    <s v="theater/plays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n v="99.538461538461533"/>
    <s v="theater/musical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n v="215.25"/>
    <s v="theater/musical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n v="120.54545454545455"/>
    <s v="theater/musical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6666666666664"/>
    <s v="theater/musical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n v="172.23333333333332"/>
    <s v="theater/musical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111111111111"/>
    <s v="theater/musical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n v="25.464285714285715"/>
    <s v="theater/musical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n v="267.64705882352939"/>
    <s v="theater/musical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n v="75.959999999999994"/>
    <s v="theater/musical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n v="59.03846153846154"/>
    <s v="theater/musical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n v="50.111022727272733"/>
    <s v="theater/musical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n v="55.502967032967035"/>
    <s v="theater/musical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6666666666666"/>
    <s v="theater/musical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n v="47.428571428571431"/>
    <s v="theater/musical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35064935064929"/>
    <s v="theater/musical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5555555555557"/>
    <s v="theater/musical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n v="74.224299065420567"/>
    <s v="theater/musical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n v="106.9271875"/>
    <s v="theater/musical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n v="41.696428571428569"/>
    <s v="theater/musical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n v="74.243275862068955"/>
    <s v="theater/musical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3333333333329"/>
    <s v="theater/musical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1052631578945"/>
    <s v="theater/musical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n v="166.96969696969697"/>
    <s v="theater/musical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n v="94.912280701754383"/>
    <s v="theater/musical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n v="143.21428571428572"/>
    <s v="theater/musical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n v="90.819148936170208"/>
    <s v="theater/musical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n v="48.542372881355931"/>
    <s v="theater/musical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n v="70.027777777777771"/>
    <s v="theater/musical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n v="135.62608695652173"/>
    <s v="theater/musical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n v="94.90384615384616"/>
    <s v="theater/musical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n v="75.370370370370367"/>
    <s v="theater/musical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n v="64.458333333333329"/>
    <s v="theater/musical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s v="theater/musical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n v="100.5"/>
    <s v="theater/musical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n v="93.774647887323937"/>
    <s v="theater/musical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n v="35.1"/>
    <s v="theater/musical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n v="500"/>
    <s v="theater/musical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n v="29"/>
    <s v="theater/musical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n v="17.5"/>
    <s v="theater/musical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n v="174"/>
    <s v="theater/musical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n v="5"/>
    <s v="theater/musical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n v="1"/>
    <s v="theater/musical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n v="145.40540540540542"/>
    <s v="theater/musical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n v="205"/>
    <s v="theater/musical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n v="100.5"/>
    <s v="theater/musical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n v="55.0625"/>
    <s v="theater/musical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n v="47.333333333333336"/>
    <s v="theater/musical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n v="58.95"/>
    <s v="theater/musical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n v="1.5"/>
    <s v="theater/musical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n v="5"/>
    <s v="theater/musical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n v="50.555555555555557"/>
    <s v="theater/musical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6666666666664"/>
    <s v="theater/plays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n v="53.289473684210527"/>
    <s v="theater/plays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n v="70.230769230769226"/>
    <s v="theater/plays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1052631578945"/>
    <s v="theater/plays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n v="199.18181818181819"/>
    <s v="theater/plays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n v="78.518148148148143"/>
    <s v="theater/plays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n v="61.823529411764703"/>
    <s v="theater/plays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n v="50.000500000000002"/>
    <s v="theater/plays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n v="48.339729729729726"/>
    <s v="theater/plays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n v="107.25"/>
    <s v="theater/plays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s v="theater/plays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n v="40.92307692307692"/>
    <s v="theater/plays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n v="21.5"/>
    <s v="theater/plays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n v="79.543478260869563"/>
    <s v="theater/plays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n v="72.381578947368425"/>
    <s v="theater/plays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4146341463421"/>
    <s v="theater/plays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1428571428569"/>
    <s v="theater/plays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n v="107.57142857142857"/>
    <s v="theater/plays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n v="27.5"/>
    <s v="theater/plays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n v="70.461538461538467"/>
    <s v="theater/plays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142857142858"/>
    <s v="theater/plays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n v="62.625"/>
    <s v="theater/plays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n v="58.901111111111113"/>
    <s v="theater/plays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n v="139.55555555555554"/>
    <s v="theater/plays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n v="70"/>
    <s v="theater/plays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n v="57.385964912280699"/>
    <s v="theater/plays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n v="64.285714285714292"/>
    <s v="theater/plays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n v="120.11764705882354"/>
    <s v="theater/plays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n v="1008.24"/>
    <s v="theater/plays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n v="63.28125"/>
    <s v="theater/plays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66666666666668"/>
    <s v="theater/plays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n v="25.647058823529413"/>
    <s v="theater/plays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n v="47.695652173913047"/>
    <s v="theater/plays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n v="56.05263157894737"/>
    <s v="theater/plays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n v="81.319999999999993"/>
    <s v="theater/plays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n v="70.166666666666671"/>
    <s v="theater/plays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n v="23.625"/>
    <s v="theater/plays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n v="188.55555555555554"/>
    <s v="theater/plays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n v="49.511627906976742"/>
    <s v="theater/plays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n v="75.464285714285708"/>
    <s v="theater/plays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n v="9.5"/>
    <s v="theater/plays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n v="35.5"/>
    <s v="theater/plays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n v="10"/>
    <s v="theater/plays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n v="13"/>
    <s v="theater/plays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n v="89.4"/>
    <s v="theater/plays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n v="25"/>
    <s v="theater/plays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n v="1"/>
    <s v="theater/plays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n v="65"/>
    <s v="theater/plays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n v="1"/>
    <s v="theater/plays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n v="81.538461538461533"/>
    <s v="theater/plays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n v="1"/>
    <s v="theater/plays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n v="20"/>
    <s v="theater/plays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n v="46.428571428571431"/>
    <s v="theater/plays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n v="5.5"/>
    <s v="theater/plays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n v="50.2"/>
    <s v="theater/plays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n v="10"/>
    <s v="theater/musical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n v="30.133333333333333"/>
    <s v="theater/musical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n v="13.333333333333334"/>
    <s v="theater/musical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n v="44.760869565217391"/>
    <s v="theater/musical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n v="88.642857142857139"/>
    <s v="theater/musical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n v="10"/>
    <s v="theater/musical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n v="57.647058823529413"/>
    <s v="theater/musical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n v="17.5"/>
    <s v="theater/musical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n v="38.714285714285715"/>
    <s v="theater/plays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n v="13.111111111111111"/>
    <s v="theater/plays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n v="315.5"/>
    <s v="theater/plays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n v="37.142857142857146"/>
    <s v="theater/plays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n v="128.27380952380952"/>
    <s v="theater/plays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n v="47.272727272727273"/>
    <s v="theater/plays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n v="42.5"/>
    <s v="theater/plays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n v="44"/>
    <s v="theater/plays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n v="50.875"/>
    <s v="theater/plays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n v="62.5"/>
    <s v="theater/plays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n v="27"/>
    <s v="theater/plays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n v="25"/>
    <s v="theater/plays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n v="47.258064516129032"/>
    <s v="theater/plays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n v="1.5"/>
    <s v="theater/plays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n v="24.714285714285715"/>
    <s v="theater/plays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n v="63.125"/>
    <s v="theater/plays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n v="38.25"/>
    <s v="theater/plays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n v="16.25"/>
    <s v="theater/plays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n v="33.75"/>
    <s v="theater/plays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n v="61.666666666666664"/>
    <s v="theater/plays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n v="83.138888888888886"/>
    <s v="theater/plays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n v="1"/>
    <s v="theater/plays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714285714286"/>
    <s v="theater/plays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n v="33.666666666666664"/>
    <s v="theater/plays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n v="5"/>
    <s v="theater/plays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n v="10"/>
    <s v="theater/plays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n v="40"/>
    <s v="theater/plays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n v="30"/>
    <s v="theater/plays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n v="45"/>
    <s v="theater/plays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n v="10.166666666666666"/>
    <s v="theater/plays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n v="81.411764705882348"/>
    <s v="theater/plays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n v="57.25"/>
    <s v="theater/plays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n v="15"/>
    <s v="theater/plays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/plays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n v="93"/>
    <s v="theater/plays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n v="32.357142857142854"/>
    <s v="theater/plays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n v="1"/>
    <s v="theater/plays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n v="91.833333333333329"/>
    <s v="theater/plays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3333333333336"/>
    <s v="theater/plays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n v="57.173913043478258"/>
    <s v="theater/plays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n v="248.5"/>
    <s v="theater/plays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n v="79.400000000000006"/>
    <s v="theater/plays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n v="5"/>
    <s v="theater/plays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n v="5.5"/>
    <s v="theater/plays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n v="25"/>
    <s v="theater/plays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n v="137.07692307692307"/>
    <s v="theater/plays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n v="5"/>
    <s v="theater/plays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n v="39"/>
    <s v="theater/plays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n v="50.5"/>
    <s v="theater/plays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n v="49.28125"/>
    <s v="theater/plays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n v="25"/>
    <s v="theater/plays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n v="1"/>
    <s v="theater/plays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n v="25"/>
    <s v="theater/plays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n v="53.125"/>
    <s v="theater/plays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n v="7"/>
    <s v="theater/plays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n v="40.0625"/>
    <s v="theater/plays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n v="24.333333333333332"/>
    <s v="theater/plays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n v="11.25"/>
    <s v="theater/plays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n v="10.5"/>
    <s v="theater/plays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n v="15"/>
    <s v="theater/plays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n v="42"/>
    <s v="theater/plays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n v="71.25"/>
    <s v="theater/plays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n v="22.5"/>
    <s v="theater/plays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n v="41"/>
    <s v="theater/plays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n v="47.909090909090907"/>
    <s v="theater/plays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n v="35.166666666666664"/>
    <s v="theater/plays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n v="5.5"/>
    <s v="theater/plays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n v="22.666666666666668"/>
    <s v="theater/plays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n v="26.375"/>
    <s v="theater/plays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n v="105.54054054054055"/>
    <s v="theater/plays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090909090909"/>
    <s v="theater/plays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n v="62"/>
    <s v="theater/plays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n v="217.5"/>
    <s v="theater/plays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n v="26.75"/>
    <s v="theater/plays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n v="18.333333333333332"/>
    <s v="theater/plays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85714285714292"/>
    <s v="theater/plays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n v="175"/>
    <s v="theater/plays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n v="84.282608695652172"/>
    <s v="theater/plays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n v="9.5"/>
    <s v="theater/plays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n v="33.736842105263158"/>
    <s v="theater/plays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n v="37.53846153846154"/>
    <s v="theater/plays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n v="11.615384615384615"/>
    <s v="theater/plays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n v="8"/>
    <s v="theater/plays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n v="23"/>
    <s v="theater/plays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n v="60.111111111111114"/>
    <s v="theater/plays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n v="3"/>
    <s v="theater/plays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n v="5"/>
    <s v="theater/plays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/plays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n v="29.235294117647058"/>
    <s v="theater/plays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n v="59.583333333333336"/>
    <s v="theater/plays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n v="82.571428571428569"/>
    <s v="theater/plays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n v="10"/>
    <s v="theater/plays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n v="32.357142857142854"/>
    <s v="theater/plays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n v="5.75"/>
    <s v="theater/plays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n v="100.5"/>
    <s v="theater/plays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n v="1"/>
    <s v="theater/plays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n v="20"/>
    <s v="theater/plays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n v="2"/>
    <s v="theater/plays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n v="5"/>
    <s v="theater/plays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n v="25"/>
    <s v="theater/plays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n v="45.842105263157897"/>
    <s v="theater/plays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n v="4.75"/>
    <s v="theater/plays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n v="13"/>
    <s v="theater/plays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n v="1"/>
    <s v="theater/plays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s v="theater/plays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n v="52.5"/>
    <s v="theater/plays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n v="32.5"/>
    <s v="theater/plays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n v="7.25"/>
    <s v="theater/plays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n v="33.333333333333336"/>
    <s v="theater/plays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n v="62.5"/>
    <s v="theater/plays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n v="63.558375634517766"/>
    <s v="theater/plays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n v="10"/>
    <s v="theater/plays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/plays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n v="30.714285714285715"/>
    <s v="theater/plays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n v="51"/>
    <s v="theater/plays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66666666666671"/>
    <s v="theater/plays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n v="59"/>
    <s v="theater/plays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n v="65.340319148936175"/>
    <s v="theater/plays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n v="100"/>
    <s v="theater/plays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n v="147.4"/>
    <s v="theater/plays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n v="166.05882352941177"/>
    <s v="theater/plays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n v="40"/>
    <s v="theater/plays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n v="75.25"/>
    <s v="theater/plays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n v="1250"/>
    <s v="theater/plays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n v="10.5"/>
    <s v="theater/plays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n v="7"/>
    <s v="theater/plays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n v="56.25"/>
    <s v="theater/plays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n v="1"/>
    <s v="theater/plays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n v="38.333333333333336"/>
    <s v="theater/plays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n v="27.5"/>
    <s v="theater/plays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n v="32.978021978021978"/>
    <s v="theater/plays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n v="16"/>
    <s v="theater/plays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n v="1"/>
    <s v="theater/plays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n v="86.615384615384613"/>
    <s v="theater/plays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n v="41.952380952380949"/>
    <s v="theater/plays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3333333333329"/>
    <s v="theater/plays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n v="129.16666666666666"/>
    <s v="theater/plays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n v="23.75"/>
    <s v="theater/plays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n v="35.714285714285715"/>
    <s v="theater/plays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n v="57"/>
    <s v="theater/plays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n v="163.33333333333334"/>
    <s v="theater/plays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n v="15"/>
    <s v="theater/plays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n v="64.166666666666671"/>
    <s v="theater/plays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n v="6.75"/>
    <s v="theater/plays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n v="25"/>
    <s v="theater/plays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n v="179.11764705882354"/>
    <s v="theater/plays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/plays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n v="33.07692307692308"/>
    <s v="theater/plays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n v="27.5"/>
    <s v="theater/plays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n v="2"/>
    <s v="theater/plays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n v="18.5"/>
    <s v="theater/plays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n v="35"/>
    <s v="theater/plays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n v="44.307692307692307"/>
    <s v="theater/plays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n v="222.5"/>
    <s v="theater/plays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n v="5"/>
    <s v="theater/plays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n v="29.166666666666668"/>
    <s v="theater/plays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/plays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n v="126.5"/>
    <s v="theater/plays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n v="10"/>
    <s v="theater/plays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n v="10"/>
    <s v="theater/plays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n v="9.4"/>
    <s v="theater/plays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n v="72"/>
    <s v="theater/plays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n v="30"/>
    <s v="theater/plays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n v="10.666666666666666"/>
    <s v="theater/plays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n v="25.5"/>
    <s v="theater/plays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n v="20"/>
    <s v="theater/plays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n v="15"/>
    <s v="theater/plays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n v="91.25"/>
    <s v="theater/plays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n v="800"/>
    <s v="theater/plays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n v="80"/>
    <s v="theater/plays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n v="50"/>
    <s v="theater/plays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n v="22.833333333333332"/>
    <s v="theater/plays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66666666666668"/>
    <s v="theater/plays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n v="45.785714285714285"/>
    <s v="theater/plays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n v="383.33333333333331"/>
    <s v="theater/plays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n v="106.96969696969697"/>
    <s v="theater/plays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n v="10.25"/>
    <s v="theater/plays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n v="59"/>
    <s v="theater/plays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n v="14.333333333333334"/>
    <s v="theater/plays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n v="15.666666666666666"/>
    <s v="theater/plays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n v="1"/>
    <s v="theater/plays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n v="1"/>
    <s v="theater/plays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C136B-0C24-D949-8D1F-288630ADB07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4CE8C-493B-8040-B626-809525C243A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6776E-D0C8-F54B-A3EF-D9A0E6F7C588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18" firstHeaderRow="1" firstDataRow="2" firstDataCol="1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5">
        <item x="1"/>
        <item x="2"/>
        <item x="3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 defaultSubtotal="0"/>
    <pivotField axis="axisRow" compact="0" outline="0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compact="0" outline="0" showAll="0" defaultSubtotal="0"/>
    <pivotField compact="0" outline="0" showAll="0" defaultSubtotal="0">
      <items count="6">
        <item h="1" sd="0" x="0"/>
        <item x="1"/>
        <item x="2"/>
        <item x="3"/>
        <item x="4"/>
        <item h="1" sd="0" x="5"/>
      </items>
    </pivotField>
    <pivotField axis="axisPage" compact="0" outline="0" multipleItemSelectionAllowed="1" showAll="0" defaultSubtotal="0">
      <items count="11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DE872-1BEB-8E4C-A983-C2748A8E583F}">
  <dimension ref="A1:H19"/>
  <sheetViews>
    <sheetView workbookViewId="0">
      <selection activeCell="H4" sqref="H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8" x14ac:dyDescent="0.2">
      <c r="A1" s="9" t="s">
        <v>8223</v>
      </c>
      <c r="B1" t="s">
        <v>8363</v>
      </c>
    </row>
    <row r="3" spans="1:8" x14ac:dyDescent="0.2">
      <c r="A3" s="9" t="s">
        <v>8360</v>
      </c>
      <c r="B3" s="9" t="s">
        <v>8364</v>
      </c>
    </row>
    <row r="4" spans="1:8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s="16" t="s">
        <v>8383</v>
      </c>
      <c r="H4" s="16" t="s">
        <v>8384</v>
      </c>
    </row>
    <row r="5" spans="1:8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  <c r="G5">
        <f>(GETPIVOTDATA("state",$A$3,"state","successful","Category","film &amp; video")/GETPIVOTDATA("state",$A$3,"Category","film &amp; video"))*100</f>
        <v>57.692307692307686</v>
      </c>
      <c r="H5">
        <f>(GETPIVOTDATA("state",$A$3,"state","failed","Category","film &amp; video")/GETPIVOTDATA("state",$A$3,"Category","film &amp; video"))*100</f>
        <v>34.615384615384613</v>
      </c>
    </row>
    <row r="6" spans="1:8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>
        <f>(GETPIVOTDATA("state",$A$3,"state","successful","Category","food")/GETPIVOTDATA("state",$A$3,"Category","food"))*100</f>
        <v>17</v>
      </c>
      <c r="H6">
        <f>(GETPIVOTDATA("state",$A$3,"state","failed","Category","food")/GETPIVOTDATA("state",$A$3,"Category","food"))*100</f>
        <v>70</v>
      </c>
    </row>
    <row r="7" spans="1:8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  <c r="G7">
        <f>(GETPIVOTDATA("state",$A$3,"state","successful","Category","games")/GETPIVOTDATA("state",$A$3,"Category","games"))*100</f>
        <v>36.363636363636367</v>
      </c>
      <c r="H7">
        <f>(GETPIVOTDATA("state",$A$3,"state","failed","Category","games")/GETPIVOTDATA("state",$A$3,"Category","games"))*100</f>
        <v>63.636363636363633</v>
      </c>
    </row>
    <row r="8" spans="1:8" x14ac:dyDescent="0.2">
      <c r="A8" s="10" t="s">
        <v>8330</v>
      </c>
      <c r="B8" s="8">
        <v>24</v>
      </c>
      <c r="C8" s="8"/>
      <c r="D8" s="8"/>
      <c r="E8" s="8"/>
      <c r="F8" s="8">
        <v>24</v>
      </c>
      <c r="G8">
        <v>0</v>
      </c>
      <c r="H8">
        <v>0</v>
      </c>
    </row>
    <row r="9" spans="1:8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>
        <f>(GETPIVOTDATA("state",$A$3,"state","successful","Category","music")/GETPIVOTDATA("state",$A$3,"Category","music"))*100</f>
        <v>77.142857142857153</v>
      </c>
      <c r="H9">
        <f>(GETPIVOTDATA("state",$A$3,"state","failed","Category","music")/GETPIVOTDATA("state",$A$3,"Category","music"))*100</f>
        <v>17.142857142857142</v>
      </c>
    </row>
    <row r="10" spans="1:8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  <c r="G10">
        <f>(GETPIVOTDATA("state",$A$3,"state","successful","Category","photography")/GETPIVOTDATA("state",$A$3,"Category","photography"))*100</f>
        <v>46.81818181818182</v>
      </c>
      <c r="H10">
        <f>(GETPIVOTDATA("state",$A$3,"state","failed","Category","photography")/GETPIVOTDATA("state",$A$3,"Category","photography"))*100</f>
        <v>53.181818181818187</v>
      </c>
    </row>
    <row r="11" spans="1:8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  <c r="G11">
        <f>(GETPIVOTDATA("state",$A$3,"state","successful","Category","publishing")/GETPIVOTDATA("state",$A$3,"Category","publishing"))*100</f>
        <v>33.755274261603375</v>
      </c>
      <c r="H11">
        <f>(GETPIVOTDATA("state",$A$3,"state","failed","Category","publishing")/GETPIVOTDATA("state",$A$3,"Category","publishing"))*100</f>
        <v>53.586497890295362</v>
      </c>
    </row>
    <row r="12" spans="1:8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  <c r="G12">
        <f>(GETPIVOTDATA("state",$A$3,"state","successful","Category","technology")/GETPIVOTDATA("state",$A$3,"Category","technology"))*100</f>
        <v>34.833333333333336</v>
      </c>
      <c r="H12">
        <f>(GETPIVOTDATA("state",$A$3,"state","failed","Category","technology")/GETPIVOTDATA("state",$A$3,"Category","technology"))*100</f>
        <v>35.5</v>
      </c>
    </row>
    <row r="13" spans="1:8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>
        <f>(GETPIVOTDATA("state",$A$3,"state","successful","Category","theater")/GETPIVOTDATA("state",$A$3,"Category","theater"))*100</f>
        <v>60.229720028715008</v>
      </c>
      <c r="H13">
        <f>(GETPIVOTDATA("state",$A$3,"state","failed","Category","theater")/GETPIVOTDATA("state",$A$3,"Category","theater"))*100</f>
        <v>35.391241923905241</v>
      </c>
    </row>
    <row r="14" spans="1:8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8" spans="1:2" x14ac:dyDescent="0.2">
      <c r="A18" t="s">
        <v>8381</v>
      </c>
      <c r="B18">
        <f>(GETPIVOTDATA("state",$A$3,"state","successful")/GETPIVOTDATA("state",$A$3))*100</f>
        <v>53.111327175498303</v>
      </c>
    </row>
    <row r="19" spans="1:2" x14ac:dyDescent="0.2">
      <c r="A19" t="s">
        <v>8382</v>
      </c>
      <c r="B19">
        <f>(GETPIVOTDATA("state",$A$3,"state","failed")/GETPIVOTDATA("state",$A$3))*100</f>
        <v>37.190082644628099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EF2C5-4150-374A-A79D-305D49B5C252}">
  <dimension ref="A1:H47"/>
  <sheetViews>
    <sheetView workbookViewId="0">
      <selection activeCell="H5" sqref="H5:H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8" x14ac:dyDescent="0.2">
      <c r="A1" s="9" t="s">
        <v>8308</v>
      </c>
      <c r="B1" t="s">
        <v>8363</v>
      </c>
    </row>
    <row r="2" spans="1:8" x14ac:dyDescent="0.2">
      <c r="A2" s="9" t="s">
        <v>8223</v>
      </c>
      <c r="B2" t="s">
        <v>8363</v>
      </c>
    </row>
    <row r="4" spans="1:8" x14ac:dyDescent="0.2">
      <c r="A4" s="9" t="s">
        <v>8360</v>
      </c>
      <c r="B4" s="9" t="s">
        <v>8364</v>
      </c>
    </row>
    <row r="5" spans="1:8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s="16"/>
      <c r="H5" s="16"/>
    </row>
    <row r="6" spans="1:8" x14ac:dyDescent="0.2">
      <c r="A6" s="10" t="s">
        <v>8315</v>
      </c>
      <c r="B6" s="8"/>
      <c r="C6" s="8">
        <v>100</v>
      </c>
      <c r="D6" s="8"/>
      <c r="E6" s="8"/>
      <c r="F6" s="8">
        <v>100</v>
      </c>
      <c r="G6" s="17"/>
      <c r="H6" s="17"/>
    </row>
    <row r="7" spans="1:8" x14ac:dyDescent="0.2">
      <c r="A7" s="10" t="s">
        <v>8343</v>
      </c>
      <c r="B7" s="8">
        <v>20</v>
      </c>
      <c r="C7" s="8"/>
      <c r="D7" s="8"/>
      <c r="E7" s="8"/>
      <c r="F7" s="8">
        <v>20</v>
      </c>
      <c r="G7" s="17"/>
      <c r="H7" s="17"/>
    </row>
    <row r="8" spans="1:8" x14ac:dyDescent="0.2">
      <c r="A8" s="10" t="s">
        <v>8331</v>
      </c>
      <c r="B8" s="8">
        <v>24</v>
      </c>
      <c r="C8" s="8"/>
      <c r="D8" s="8"/>
      <c r="E8" s="8"/>
      <c r="F8" s="8">
        <v>24</v>
      </c>
      <c r="G8" s="17"/>
      <c r="H8" s="17"/>
    </row>
    <row r="9" spans="1:8" x14ac:dyDescent="0.2">
      <c r="A9" s="10" t="s">
        <v>8357</v>
      </c>
      <c r="B9" s="8"/>
      <c r="C9" s="8">
        <v>40</v>
      </c>
      <c r="D9" s="8"/>
      <c r="E9" s="8"/>
      <c r="F9" s="8">
        <v>40</v>
      </c>
      <c r="G9" s="17"/>
      <c r="H9" s="17"/>
    </row>
    <row r="10" spans="1:8" x14ac:dyDescent="0.2">
      <c r="A10" s="10" t="s">
        <v>8353</v>
      </c>
      <c r="B10" s="8"/>
      <c r="C10" s="8"/>
      <c r="D10" s="8"/>
      <c r="E10" s="8">
        <v>40</v>
      </c>
      <c r="F10" s="8">
        <v>40</v>
      </c>
      <c r="G10" s="17"/>
      <c r="H10" s="18"/>
    </row>
    <row r="11" spans="1:8" x14ac:dyDescent="0.2">
      <c r="A11" s="10" t="s">
        <v>8314</v>
      </c>
      <c r="B11" s="8"/>
      <c r="C11" s="8"/>
      <c r="D11" s="8"/>
      <c r="E11" s="8">
        <v>180</v>
      </c>
      <c r="F11" s="8">
        <v>180</v>
      </c>
      <c r="G11" s="17"/>
      <c r="H11" s="18"/>
    </row>
    <row r="12" spans="1:8" x14ac:dyDescent="0.2">
      <c r="A12" s="10" t="s">
        <v>8313</v>
      </c>
      <c r="B12" s="8"/>
      <c r="C12" s="8">
        <v>80</v>
      </c>
      <c r="D12" s="8"/>
      <c r="E12" s="8"/>
      <c r="F12" s="8">
        <v>80</v>
      </c>
      <c r="G12" s="17"/>
      <c r="H12" s="17"/>
    </row>
    <row r="13" spans="1:8" x14ac:dyDescent="0.2">
      <c r="A13" s="10" t="s">
        <v>8329</v>
      </c>
      <c r="B13" s="8"/>
      <c r="C13" s="8"/>
      <c r="D13" s="8"/>
      <c r="E13" s="8">
        <v>40</v>
      </c>
      <c r="F13" s="8">
        <v>40</v>
      </c>
      <c r="G13" s="17"/>
      <c r="H13" s="18"/>
    </row>
    <row r="14" spans="1:8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  <c r="G14" s="17"/>
    </row>
    <row r="15" spans="1:8" x14ac:dyDescent="0.2">
      <c r="A15" s="10" t="s">
        <v>8323</v>
      </c>
      <c r="B15" s="8"/>
      <c r="C15" s="8">
        <v>40</v>
      </c>
      <c r="D15" s="8"/>
      <c r="E15" s="8"/>
      <c r="F15" s="8">
        <v>40</v>
      </c>
      <c r="G15" s="17"/>
      <c r="H15" s="17"/>
    </row>
    <row r="16" spans="1:8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  <c r="G16" s="17"/>
    </row>
    <row r="17" spans="1:8" x14ac:dyDescent="0.2">
      <c r="A17" s="10" t="s">
        <v>8347</v>
      </c>
      <c r="B17" s="8"/>
      <c r="C17" s="8">
        <v>20</v>
      </c>
      <c r="D17" s="8"/>
      <c r="E17" s="8"/>
      <c r="F17" s="8">
        <v>20</v>
      </c>
      <c r="G17" s="17"/>
      <c r="H17" s="17"/>
    </row>
    <row r="18" spans="1:8" x14ac:dyDescent="0.2">
      <c r="A18" s="10" t="s">
        <v>8348</v>
      </c>
      <c r="B18" s="8"/>
      <c r="C18" s="8"/>
      <c r="D18" s="8"/>
      <c r="E18" s="8">
        <v>140</v>
      </c>
      <c r="F18" s="8">
        <v>140</v>
      </c>
      <c r="G18" s="17"/>
      <c r="H18" s="18"/>
    </row>
    <row r="19" spans="1:8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8" x14ac:dyDescent="0.2">
      <c r="A20" s="10" t="s">
        <v>8327</v>
      </c>
      <c r="B20" s="8"/>
      <c r="C20" s="8">
        <v>60</v>
      </c>
      <c r="D20" s="8"/>
      <c r="E20" s="8"/>
      <c r="F20" s="8">
        <v>60</v>
      </c>
      <c r="G20" s="17"/>
      <c r="H20" s="18"/>
    </row>
    <row r="21" spans="1:8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8" x14ac:dyDescent="0.2">
      <c r="A22" s="10" t="s">
        <v>8326</v>
      </c>
      <c r="B22" s="8"/>
      <c r="C22" s="8"/>
      <c r="D22" s="8"/>
      <c r="E22" s="8">
        <v>20</v>
      </c>
      <c r="F22" s="8">
        <v>20</v>
      </c>
      <c r="G22" s="17"/>
      <c r="H22" s="17"/>
    </row>
    <row r="23" spans="1:8" x14ac:dyDescent="0.2">
      <c r="A23" s="10" t="s">
        <v>8334</v>
      </c>
      <c r="B23" s="8"/>
      <c r="C23" s="8">
        <v>40</v>
      </c>
      <c r="D23" s="8"/>
      <c r="E23" s="8"/>
      <c r="F23" s="8">
        <v>40</v>
      </c>
      <c r="G23" s="17"/>
      <c r="H23" s="17"/>
    </row>
    <row r="24" spans="1:8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8" x14ac:dyDescent="0.2">
      <c r="A25" s="10" t="s">
        <v>8342</v>
      </c>
      <c r="B25" s="8"/>
      <c r="C25" s="8">
        <v>20</v>
      </c>
      <c r="D25" s="8"/>
      <c r="E25" s="8"/>
      <c r="F25" s="8">
        <v>20</v>
      </c>
      <c r="G25" s="17"/>
    </row>
    <row r="26" spans="1:8" x14ac:dyDescent="0.2">
      <c r="A26" s="10" t="s">
        <v>8322</v>
      </c>
      <c r="B26" s="8"/>
      <c r="C26" s="8"/>
      <c r="D26" s="8"/>
      <c r="E26" s="8">
        <v>60</v>
      </c>
      <c r="F26" s="8">
        <v>60</v>
      </c>
      <c r="G26" s="17"/>
    </row>
    <row r="27" spans="1:8" x14ac:dyDescent="0.2">
      <c r="A27" s="10" t="s">
        <v>8349</v>
      </c>
      <c r="B27" s="8"/>
      <c r="C27" s="8">
        <v>20</v>
      </c>
      <c r="D27" s="8"/>
      <c r="E27" s="8"/>
      <c r="F27" s="8">
        <v>20</v>
      </c>
      <c r="G27" s="17"/>
    </row>
    <row r="28" spans="1:8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8" x14ac:dyDescent="0.2">
      <c r="A29" s="10" t="s">
        <v>8344</v>
      </c>
      <c r="B29" s="8"/>
      <c r="C29" s="8">
        <v>20</v>
      </c>
      <c r="D29" s="8"/>
      <c r="E29" s="8"/>
      <c r="F29" s="8">
        <v>20</v>
      </c>
      <c r="G29" s="17"/>
    </row>
    <row r="30" spans="1:8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8" x14ac:dyDescent="0.2">
      <c r="A31" s="10" t="s">
        <v>8345</v>
      </c>
      <c r="B31" s="8"/>
      <c r="C31" s="8"/>
      <c r="D31" s="8"/>
      <c r="E31" s="8">
        <v>40</v>
      </c>
      <c r="F31" s="8">
        <v>40</v>
      </c>
      <c r="G31" s="17"/>
    </row>
    <row r="32" spans="1:8" x14ac:dyDescent="0.2">
      <c r="A32" s="10" t="s">
        <v>8341</v>
      </c>
      <c r="B32" s="8"/>
      <c r="C32" s="8"/>
      <c r="D32" s="8"/>
      <c r="E32" s="8">
        <v>20</v>
      </c>
      <c r="F32" s="8">
        <v>20</v>
      </c>
      <c r="G32" s="17"/>
    </row>
    <row r="33" spans="1:7" x14ac:dyDescent="0.2">
      <c r="A33" s="10" t="s">
        <v>8352</v>
      </c>
      <c r="B33" s="8"/>
      <c r="C33" s="8">
        <v>20</v>
      </c>
      <c r="D33" s="8"/>
      <c r="E33" s="8"/>
      <c r="F33" s="8">
        <v>20</v>
      </c>
      <c r="G33" s="17"/>
    </row>
    <row r="34" spans="1:7" x14ac:dyDescent="0.2">
      <c r="A34" s="10" t="s">
        <v>8325</v>
      </c>
      <c r="B34" s="8"/>
      <c r="C34" s="8"/>
      <c r="D34" s="8"/>
      <c r="E34" s="8">
        <v>260</v>
      </c>
      <c r="F34" s="8">
        <v>260</v>
      </c>
      <c r="G34" s="17"/>
    </row>
    <row r="35" spans="1:7" x14ac:dyDescent="0.2">
      <c r="A35" s="10" t="s">
        <v>8312</v>
      </c>
      <c r="B35" s="8">
        <v>40</v>
      </c>
      <c r="C35" s="8"/>
      <c r="D35" s="8"/>
      <c r="E35" s="8"/>
      <c r="F35" s="8">
        <v>40</v>
      </c>
      <c r="G35" s="17"/>
    </row>
    <row r="36" spans="1:7" x14ac:dyDescent="0.2">
      <c r="A36" s="10" t="s">
        <v>8311</v>
      </c>
      <c r="B36" s="8"/>
      <c r="C36" s="8"/>
      <c r="D36" s="8"/>
      <c r="E36" s="8">
        <v>60</v>
      </c>
      <c r="F36" s="8">
        <v>60</v>
      </c>
      <c r="G36" s="17"/>
    </row>
    <row r="37" spans="1:7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7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7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7" x14ac:dyDescent="0.2">
      <c r="A40" s="10" t="s">
        <v>8350</v>
      </c>
      <c r="B40" s="8"/>
      <c r="C40" s="8"/>
      <c r="D40" s="8"/>
      <c r="E40" s="8">
        <v>80</v>
      </c>
      <c r="F40" s="8">
        <v>80</v>
      </c>
      <c r="G40" s="17"/>
    </row>
    <row r="41" spans="1:7" x14ac:dyDescent="0.2">
      <c r="A41" s="10" t="s">
        <v>8310</v>
      </c>
      <c r="B41" s="8"/>
      <c r="C41" s="8"/>
      <c r="D41" s="8"/>
      <c r="E41" s="8">
        <v>60</v>
      </c>
      <c r="F41" s="8">
        <v>60</v>
      </c>
      <c r="G41" s="17"/>
    </row>
    <row r="42" spans="1:7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  <c r="G42" s="17"/>
    </row>
    <row r="43" spans="1:7" x14ac:dyDescent="0.2">
      <c r="A43" s="10" t="s">
        <v>8333</v>
      </c>
      <c r="B43" s="8"/>
      <c r="C43" s="8">
        <v>100</v>
      </c>
      <c r="D43" s="8"/>
      <c r="E43" s="8"/>
      <c r="F43" s="8">
        <v>100</v>
      </c>
      <c r="G43" s="17"/>
    </row>
    <row r="44" spans="1:7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7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  <c r="G45" s="17"/>
    </row>
    <row r="46" spans="1:7" x14ac:dyDescent="0.2">
      <c r="A46" s="10" t="s">
        <v>8339</v>
      </c>
      <c r="B46" s="8">
        <v>20</v>
      </c>
      <c r="C46" s="8"/>
      <c r="D46" s="8"/>
      <c r="E46" s="8"/>
      <c r="F46" s="8">
        <v>20</v>
      </c>
      <c r="G46" s="17"/>
    </row>
    <row r="47" spans="1:7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0E772-EF80-4044-8293-F8D319EDFB02}">
  <dimension ref="A1:F18"/>
  <sheetViews>
    <sheetView tabSelected="1" workbookViewId="0">
      <selection activeCell="J25" sqref="J25"/>
    </sheetView>
  </sheetViews>
  <sheetFormatPr baseColWidth="10" defaultRowHeight="15" x14ac:dyDescent="0.2"/>
  <cols>
    <col min="1" max="1" width="24.1640625" bestFit="1" customWidth="1"/>
    <col min="2" max="5" width="15.6640625" bestFit="1" customWidth="1"/>
    <col min="6" max="7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8380</v>
      </c>
    </row>
    <row r="4" spans="1:6" x14ac:dyDescent="0.2">
      <c r="A4" s="9" t="s">
        <v>8360</v>
      </c>
      <c r="B4" s="9" t="s">
        <v>8218</v>
      </c>
    </row>
    <row r="5" spans="1:6" x14ac:dyDescent="0.2">
      <c r="A5" s="9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2" sqref="N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5" customWidth="1"/>
    <col min="13" max="13" width="36.5" customWidth="1"/>
    <col min="14" max="14" width="36.5" style="15" customWidth="1"/>
    <col min="15" max="15" width="15.33203125" bestFit="1" customWidth="1"/>
    <col min="16" max="16" width="41.1640625" customWidth="1"/>
    <col min="17" max="17" width="22" bestFit="1" customWidth="1"/>
    <col min="18" max="18" width="13.1640625" customWidth="1"/>
    <col min="19" max="20" width="26.332031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3" t="s">
        <v>8306</v>
      </c>
      <c r="O1" s="1" t="s">
        <v>8307</v>
      </c>
      <c r="P1" s="1" t="s">
        <v>8264</v>
      </c>
      <c r="Q1" s="6" t="s">
        <v>8308</v>
      </c>
      <c r="R1" s="1" t="s">
        <v>8359</v>
      </c>
      <c r="S1" s="11" t="s">
        <v>8366</v>
      </c>
      <c r="T1" s="1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5">
        <v>182</v>
      </c>
      <c r="M2" t="b">
        <v>1</v>
      </c>
      <c r="N2" s="14">
        <f t="shared" ref="N2:N65" si="0">((E2/D2)*100)</f>
        <v>136.85882352941178</v>
      </c>
      <c r="O2">
        <f t="shared" ref="O2:O65" si="1">E2/L2</f>
        <v>63.917582417582416</v>
      </c>
      <c r="P2" t="s">
        <v>8265</v>
      </c>
      <c r="Q2" s="7" t="s">
        <v>8309</v>
      </c>
      <c r="R2" s="7" t="s">
        <v>8310</v>
      </c>
      <c r="S2" s="12">
        <f>((J2-18000)/86400)+25569</f>
        <v>42176.798738425925</v>
      </c>
      <c r="T2" s="12">
        <f t="shared" ref="T2:T65" si="2">((I2-18000)/86400)+25569</f>
        <v>42207.916666666672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5">
        <v>79</v>
      </c>
      <c r="M3" t="b">
        <v>1</v>
      </c>
      <c r="N3" s="14">
        <f t="shared" si="0"/>
        <v>142.60827250608273</v>
      </c>
      <c r="O3">
        <f t="shared" si="1"/>
        <v>185.48101265822785</v>
      </c>
      <c r="P3" t="s">
        <v>8265</v>
      </c>
      <c r="Q3" s="7" t="s">
        <v>8309</v>
      </c>
      <c r="R3" s="7" t="s">
        <v>8310</v>
      </c>
      <c r="S3" s="12">
        <f t="shared" ref="S3:S66" si="3">((J3-18000)/86400)+25569</f>
        <v>42766.392164351855</v>
      </c>
      <c r="T3" s="12">
        <f t="shared" si="2"/>
        <v>42796.392164351855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5">
        <v>35</v>
      </c>
      <c r="M4" t="b">
        <v>1</v>
      </c>
      <c r="N4" s="14">
        <f t="shared" si="0"/>
        <v>105</v>
      </c>
      <c r="O4">
        <f t="shared" si="1"/>
        <v>15</v>
      </c>
      <c r="P4" t="s">
        <v>8265</v>
      </c>
      <c r="Q4" s="7" t="s">
        <v>8309</v>
      </c>
      <c r="R4" s="7" t="s">
        <v>8310</v>
      </c>
      <c r="S4" s="12">
        <f t="shared" si="3"/>
        <v>42405.494016203702</v>
      </c>
      <c r="T4" s="12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5">
        <v>150</v>
      </c>
      <c r="M5" t="b">
        <v>1</v>
      </c>
      <c r="N5" s="14">
        <f t="shared" si="0"/>
        <v>103.89999999999999</v>
      </c>
      <c r="O5">
        <f t="shared" si="1"/>
        <v>69.266666666666666</v>
      </c>
      <c r="P5" t="s">
        <v>8265</v>
      </c>
      <c r="Q5" s="7" t="s">
        <v>8309</v>
      </c>
      <c r="R5" s="7" t="s">
        <v>8310</v>
      </c>
      <c r="S5" s="12">
        <f t="shared" si="3"/>
        <v>41828.306793981479</v>
      </c>
      <c r="T5" s="12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5">
        <v>284</v>
      </c>
      <c r="M6" t="b">
        <v>1</v>
      </c>
      <c r="N6" s="14">
        <f t="shared" si="0"/>
        <v>122.99154545454545</v>
      </c>
      <c r="O6">
        <f t="shared" si="1"/>
        <v>190.55028169014085</v>
      </c>
      <c r="P6" t="s">
        <v>8265</v>
      </c>
      <c r="Q6" s="7" t="s">
        <v>8309</v>
      </c>
      <c r="R6" s="7" t="s">
        <v>8310</v>
      </c>
      <c r="S6" s="12">
        <f t="shared" si="3"/>
        <v>42327.625914351855</v>
      </c>
      <c r="T6" s="12">
        <f t="shared" si="2"/>
        <v>42357.625914351855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5">
        <v>47</v>
      </c>
      <c r="M7" t="b">
        <v>1</v>
      </c>
      <c r="N7" s="14">
        <f t="shared" si="0"/>
        <v>109.77744436109028</v>
      </c>
      <c r="O7">
        <f t="shared" si="1"/>
        <v>93.40425531914893</v>
      </c>
      <c r="P7" t="s">
        <v>8265</v>
      </c>
      <c r="Q7" s="7" t="s">
        <v>8309</v>
      </c>
      <c r="R7" s="7" t="s">
        <v>8310</v>
      </c>
      <c r="S7" s="12">
        <f t="shared" si="3"/>
        <v>42563.724618055552</v>
      </c>
      <c r="T7" s="12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5">
        <v>58</v>
      </c>
      <c r="M8" t="b">
        <v>1</v>
      </c>
      <c r="N8" s="14">
        <f t="shared" si="0"/>
        <v>106.4875</v>
      </c>
      <c r="O8">
        <f t="shared" si="1"/>
        <v>146.87931034482759</v>
      </c>
      <c r="P8" t="s">
        <v>8265</v>
      </c>
      <c r="Q8" s="7" t="s">
        <v>8309</v>
      </c>
      <c r="R8" s="7" t="s">
        <v>8310</v>
      </c>
      <c r="S8" s="12">
        <f t="shared" si="3"/>
        <v>41793.864004629628</v>
      </c>
      <c r="T8" s="12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5">
        <v>57</v>
      </c>
      <c r="M9" t="b">
        <v>1</v>
      </c>
      <c r="N9" s="14">
        <f t="shared" si="0"/>
        <v>101.22222222222221</v>
      </c>
      <c r="O9">
        <f t="shared" si="1"/>
        <v>159.82456140350877</v>
      </c>
      <c r="P9" t="s">
        <v>8265</v>
      </c>
      <c r="Q9" s="7" t="s">
        <v>8309</v>
      </c>
      <c r="R9" s="7" t="s">
        <v>8310</v>
      </c>
      <c r="S9" s="12">
        <f t="shared" si="3"/>
        <v>42515.838738425926</v>
      </c>
      <c r="T9" s="12">
        <f t="shared" si="2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5">
        <v>12</v>
      </c>
      <c r="M10" t="b">
        <v>1</v>
      </c>
      <c r="N10" s="14">
        <f t="shared" si="0"/>
        <v>100.04342857142856</v>
      </c>
      <c r="O10">
        <f t="shared" si="1"/>
        <v>291.79333333333335</v>
      </c>
      <c r="P10" t="s">
        <v>8265</v>
      </c>
      <c r="Q10" s="7" t="s">
        <v>8309</v>
      </c>
      <c r="R10" s="7" t="s">
        <v>8310</v>
      </c>
      <c r="S10" s="12">
        <f t="shared" si="3"/>
        <v>42468.736250000002</v>
      </c>
      <c r="T10" s="12">
        <f t="shared" si="2"/>
        <v>42475.666666666672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5">
        <v>20</v>
      </c>
      <c r="M11" t="b">
        <v>1</v>
      </c>
      <c r="N11" s="14">
        <f t="shared" si="0"/>
        <v>125.998</v>
      </c>
      <c r="O11">
        <f t="shared" si="1"/>
        <v>31.499500000000001</v>
      </c>
      <c r="P11" t="s">
        <v>8265</v>
      </c>
      <c r="Q11" s="7" t="s">
        <v>8309</v>
      </c>
      <c r="R11" s="7" t="s">
        <v>8310</v>
      </c>
      <c r="S11" s="12">
        <f t="shared" si="3"/>
        <v>42446.895185185189</v>
      </c>
      <c r="T11" s="12">
        <f t="shared" si="2"/>
        <v>42476.895185185189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5">
        <v>19</v>
      </c>
      <c r="M12" t="b">
        <v>1</v>
      </c>
      <c r="N12" s="14">
        <f t="shared" si="0"/>
        <v>100.49999999999999</v>
      </c>
      <c r="O12">
        <f t="shared" si="1"/>
        <v>158.68421052631578</v>
      </c>
      <c r="P12" t="s">
        <v>8265</v>
      </c>
      <c r="Q12" s="7" t="s">
        <v>8309</v>
      </c>
      <c r="R12" s="7" t="s">
        <v>8310</v>
      </c>
      <c r="S12" s="12">
        <f t="shared" si="3"/>
        <v>41779.859710648147</v>
      </c>
      <c r="T12" s="12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5">
        <v>75</v>
      </c>
      <c r="M13" t="b">
        <v>1</v>
      </c>
      <c r="N13" s="14">
        <f t="shared" si="0"/>
        <v>120.5</v>
      </c>
      <c r="O13">
        <f t="shared" si="1"/>
        <v>80.333333333333329</v>
      </c>
      <c r="P13" t="s">
        <v>8265</v>
      </c>
      <c r="Q13" s="7" t="s">
        <v>8309</v>
      </c>
      <c r="R13" s="7" t="s">
        <v>8310</v>
      </c>
      <c r="S13" s="12">
        <f t="shared" si="3"/>
        <v>42572.570162037038</v>
      </c>
      <c r="T13" s="12">
        <f t="shared" si="2"/>
        <v>42603.916666666672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5">
        <v>827</v>
      </c>
      <c r="M14" t="b">
        <v>1</v>
      </c>
      <c r="N14" s="14">
        <f t="shared" si="0"/>
        <v>165.29333333333335</v>
      </c>
      <c r="O14">
        <f t="shared" si="1"/>
        <v>59.961305925030231</v>
      </c>
      <c r="P14" t="s">
        <v>8265</v>
      </c>
      <c r="Q14" s="7" t="s">
        <v>8309</v>
      </c>
      <c r="R14" s="7" t="s">
        <v>8310</v>
      </c>
      <c r="S14" s="12">
        <f t="shared" si="3"/>
        <v>41791.504918981482</v>
      </c>
      <c r="T14" s="12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5">
        <v>51</v>
      </c>
      <c r="M15" t="b">
        <v>1</v>
      </c>
      <c r="N15" s="14">
        <f t="shared" si="0"/>
        <v>159.97142857142856</v>
      </c>
      <c r="O15">
        <f t="shared" si="1"/>
        <v>109.78431372549019</v>
      </c>
      <c r="P15" t="s">
        <v>8265</v>
      </c>
      <c r="Q15" s="7" t="s">
        <v>8309</v>
      </c>
      <c r="R15" s="7" t="s">
        <v>8310</v>
      </c>
      <c r="S15" s="12">
        <f t="shared" si="3"/>
        <v>42508.468854166669</v>
      </c>
      <c r="T15" s="12">
        <f t="shared" si="2"/>
        <v>42544.643750000003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5">
        <v>41</v>
      </c>
      <c r="M16" t="b">
        <v>1</v>
      </c>
      <c r="N16" s="14">
        <f t="shared" si="0"/>
        <v>100.93333333333334</v>
      </c>
      <c r="O16">
        <f t="shared" si="1"/>
        <v>147.70731707317074</v>
      </c>
      <c r="P16" t="s">
        <v>8265</v>
      </c>
      <c r="Q16" s="7" t="s">
        <v>8309</v>
      </c>
      <c r="R16" s="7" t="s">
        <v>8310</v>
      </c>
      <c r="S16" s="12">
        <f t="shared" si="3"/>
        <v>41807.818148148144</v>
      </c>
      <c r="T16" s="12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5">
        <v>98</v>
      </c>
      <c r="M17" t="b">
        <v>1</v>
      </c>
      <c r="N17" s="14">
        <f t="shared" si="0"/>
        <v>106.60000000000001</v>
      </c>
      <c r="O17">
        <f t="shared" si="1"/>
        <v>21.755102040816325</v>
      </c>
      <c r="P17" t="s">
        <v>8265</v>
      </c>
      <c r="Q17" s="7" t="s">
        <v>8309</v>
      </c>
      <c r="R17" s="7" t="s">
        <v>8310</v>
      </c>
      <c r="S17" s="12">
        <f t="shared" si="3"/>
        <v>42256.183541666665</v>
      </c>
      <c r="T17" s="12">
        <f t="shared" si="2"/>
        <v>42274.634722222225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5">
        <v>70</v>
      </c>
      <c r="M18" t="b">
        <v>1</v>
      </c>
      <c r="N18" s="14">
        <f t="shared" si="0"/>
        <v>100.24166666666667</v>
      </c>
      <c r="O18">
        <f t="shared" si="1"/>
        <v>171.84285714285716</v>
      </c>
      <c r="P18" t="s">
        <v>8265</v>
      </c>
      <c r="Q18" s="7" t="s">
        <v>8309</v>
      </c>
      <c r="R18" s="7" t="s">
        <v>8310</v>
      </c>
      <c r="S18" s="12">
        <f t="shared" si="3"/>
        <v>41760.588090277779</v>
      </c>
      <c r="T18" s="12">
        <f t="shared" si="2"/>
        <v>41806.020833333336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5">
        <v>36</v>
      </c>
      <c r="M19" t="b">
        <v>1</v>
      </c>
      <c r="N19" s="14">
        <f t="shared" si="0"/>
        <v>100.66666666666666</v>
      </c>
      <c r="O19">
        <f t="shared" si="1"/>
        <v>41.944444444444443</v>
      </c>
      <c r="P19" t="s">
        <v>8265</v>
      </c>
      <c r="Q19" s="7" t="s">
        <v>8309</v>
      </c>
      <c r="R19" s="7" t="s">
        <v>8310</v>
      </c>
      <c r="S19" s="12">
        <f t="shared" si="3"/>
        <v>41917.523402777777</v>
      </c>
      <c r="T19" s="12">
        <f t="shared" si="2"/>
        <v>41947.565069444448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5">
        <v>342</v>
      </c>
      <c r="M20" t="b">
        <v>1</v>
      </c>
      <c r="N20" s="14">
        <f t="shared" si="0"/>
        <v>106.32110000000002</v>
      </c>
      <c r="O20">
        <f t="shared" si="1"/>
        <v>93.264122807017543</v>
      </c>
      <c r="P20" t="s">
        <v>8265</v>
      </c>
      <c r="Q20" s="7" t="s">
        <v>8309</v>
      </c>
      <c r="R20" s="7" t="s">
        <v>8310</v>
      </c>
      <c r="S20" s="12">
        <f t="shared" si="3"/>
        <v>41869.333981481483</v>
      </c>
      <c r="T20" s="12">
        <f t="shared" si="2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5">
        <v>22</v>
      </c>
      <c r="M21" t="b">
        <v>1</v>
      </c>
      <c r="N21" s="14">
        <f t="shared" si="0"/>
        <v>145.29411764705881</v>
      </c>
      <c r="O21">
        <f t="shared" si="1"/>
        <v>56.136363636363633</v>
      </c>
      <c r="P21" t="s">
        <v>8265</v>
      </c>
      <c r="Q21" s="7" t="s">
        <v>8309</v>
      </c>
      <c r="R21" s="7" t="s">
        <v>8310</v>
      </c>
      <c r="S21" s="12">
        <f t="shared" si="3"/>
        <v>42175.608032407406</v>
      </c>
      <c r="T21" s="12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5">
        <v>25</v>
      </c>
      <c r="M22" t="b">
        <v>1</v>
      </c>
      <c r="N22" s="14">
        <f t="shared" si="0"/>
        <v>100.2</v>
      </c>
      <c r="O22">
        <f t="shared" si="1"/>
        <v>80.16</v>
      </c>
      <c r="P22" t="s">
        <v>8265</v>
      </c>
      <c r="Q22" s="7" t="s">
        <v>8309</v>
      </c>
      <c r="R22" s="7" t="s">
        <v>8310</v>
      </c>
      <c r="S22" s="12">
        <f t="shared" si="3"/>
        <v>42200.549907407403</v>
      </c>
      <c r="T22" s="12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5">
        <v>101</v>
      </c>
      <c r="M23" t="b">
        <v>1</v>
      </c>
      <c r="N23" s="14">
        <f t="shared" si="0"/>
        <v>109.13513513513513</v>
      </c>
      <c r="O23">
        <f t="shared" si="1"/>
        <v>199.9009900990099</v>
      </c>
      <c r="P23" t="s">
        <v>8265</v>
      </c>
      <c r="Q23" s="7" t="s">
        <v>8309</v>
      </c>
      <c r="R23" s="7" t="s">
        <v>8310</v>
      </c>
      <c r="S23" s="12">
        <f t="shared" si="3"/>
        <v>41878.418854166666</v>
      </c>
      <c r="T23" s="12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5">
        <v>8</v>
      </c>
      <c r="M24" t="b">
        <v>1</v>
      </c>
      <c r="N24" s="14">
        <f t="shared" si="0"/>
        <v>117.14285714285715</v>
      </c>
      <c r="O24">
        <f t="shared" si="1"/>
        <v>51.25</v>
      </c>
      <c r="P24" t="s">
        <v>8265</v>
      </c>
      <c r="Q24" s="7" t="s">
        <v>8309</v>
      </c>
      <c r="R24" s="7" t="s">
        <v>8310</v>
      </c>
      <c r="S24" s="12">
        <f t="shared" si="3"/>
        <v>41989.703009259261</v>
      </c>
      <c r="T24" s="12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5">
        <v>23</v>
      </c>
      <c r="M25" t="b">
        <v>1</v>
      </c>
      <c r="N25" s="14">
        <f t="shared" si="0"/>
        <v>118.5</v>
      </c>
      <c r="O25">
        <f t="shared" si="1"/>
        <v>103.04347826086956</v>
      </c>
      <c r="P25" t="s">
        <v>8265</v>
      </c>
      <c r="Q25" s="7" t="s">
        <v>8309</v>
      </c>
      <c r="R25" s="7" t="s">
        <v>8310</v>
      </c>
      <c r="S25" s="12">
        <f t="shared" si="3"/>
        <v>42097.570613425924</v>
      </c>
      <c r="T25" s="12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5">
        <v>574</v>
      </c>
      <c r="M26" t="b">
        <v>1</v>
      </c>
      <c r="N26" s="14">
        <f t="shared" si="0"/>
        <v>108.80768571428572</v>
      </c>
      <c r="O26">
        <f t="shared" si="1"/>
        <v>66.346149825783982</v>
      </c>
      <c r="P26" t="s">
        <v>8265</v>
      </c>
      <c r="Q26" s="7" t="s">
        <v>8309</v>
      </c>
      <c r="R26" s="7" t="s">
        <v>8310</v>
      </c>
      <c r="S26" s="12">
        <f t="shared" si="3"/>
        <v>42229.611840277779</v>
      </c>
      <c r="T26" s="12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5">
        <v>14</v>
      </c>
      <c r="M27" t="b">
        <v>1</v>
      </c>
      <c r="N27" s="14">
        <f t="shared" si="0"/>
        <v>133.33333333333331</v>
      </c>
      <c r="O27">
        <f t="shared" si="1"/>
        <v>57.142857142857146</v>
      </c>
      <c r="P27" t="s">
        <v>8265</v>
      </c>
      <c r="Q27" s="7" t="s">
        <v>8309</v>
      </c>
      <c r="R27" s="7" t="s">
        <v>8310</v>
      </c>
      <c r="S27" s="12">
        <f t="shared" si="3"/>
        <v>42317.816678240742</v>
      </c>
      <c r="T27" s="12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5">
        <v>19</v>
      </c>
      <c r="M28" t="b">
        <v>1</v>
      </c>
      <c r="N28" s="14">
        <f t="shared" si="0"/>
        <v>155.20000000000002</v>
      </c>
      <c r="O28">
        <f t="shared" si="1"/>
        <v>102.10526315789474</v>
      </c>
      <c r="P28" t="s">
        <v>8265</v>
      </c>
      <c r="Q28" s="7" t="s">
        <v>8309</v>
      </c>
      <c r="R28" s="7" t="s">
        <v>8310</v>
      </c>
      <c r="S28" s="12">
        <f t="shared" si="3"/>
        <v>41828.307222222225</v>
      </c>
      <c r="T28" s="12">
        <f t="shared" si="2"/>
        <v>41868.307222222225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5">
        <v>150</v>
      </c>
      <c r="M29" t="b">
        <v>1</v>
      </c>
      <c r="N29" s="14">
        <f t="shared" si="0"/>
        <v>111.72500000000001</v>
      </c>
      <c r="O29">
        <f t="shared" si="1"/>
        <v>148.96666666666667</v>
      </c>
      <c r="P29" t="s">
        <v>8265</v>
      </c>
      <c r="Q29" s="7" t="s">
        <v>8309</v>
      </c>
      <c r="R29" s="7" t="s">
        <v>8310</v>
      </c>
      <c r="S29" s="12">
        <f t="shared" si="3"/>
        <v>41928.956400462965</v>
      </c>
      <c r="T29" s="12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5">
        <v>71</v>
      </c>
      <c r="M30" t="b">
        <v>1</v>
      </c>
      <c r="N30" s="14">
        <f t="shared" si="0"/>
        <v>100.35000000000001</v>
      </c>
      <c r="O30">
        <f t="shared" si="1"/>
        <v>169.6056338028169</v>
      </c>
      <c r="P30" t="s">
        <v>8265</v>
      </c>
      <c r="Q30" s="7" t="s">
        <v>8309</v>
      </c>
      <c r="R30" s="7" t="s">
        <v>8310</v>
      </c>
      <c r="S30" s="12">
        <f t="shared" si="3"/>
        <v>42324.755601851852</v>
      </c>
      <c r="T30" s="12">
        <f t="shared" si="2"/>
        <v>42354.755601851852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5">
        <v>117</v>
      </c>
      <c r="M31" t="b">
        <v>1</v>
      </c>
      <c r="N31" s="14">
        <f t="shared" si="0"/>
        <v>123.33333333333334</v>
      </c>
      <c r="O31">
        <f t="shared" si="1"/>
        <v>31.623931623931625</v>
      </c>
      <c r="P31" t="s">
        <v>8265</v>
      </c>
      <c r="Q31" s="7" t="s">
        <v>8309</v>
      </c>
      <c r="R31" s="7" t="s">
        <v>8310</v>
      </c>
      <c r="S31" s="12">
        <f t="shared" si="3"/>
        <v>41812.464907407411</v>
      </c>
      <c r="T31" s="12">
        <f t="shared" si="2"/>
        <v>41842.464907407411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5">
        <v>53</v>
      </c>
      <c r="M32" t="b">
        <v>1</v>
      </c>
      <c r="N32" s="14">
        <f t="shared" si="0"/>
        <v>101.29975</v>
      </c>
      <c r="O32">
        <f t="shared" si="1"/>
        <v>76.45264150943396</v>
      </c>
      <c r="P32" t="s">
        <v>8265</v>
      </c>
      <c r="Q32" s="7" t="s">
        <v>8309</v>
      </c>
      <c r="R32" s="7" t="s">
        <v>8310</v>
      </c>
      <c r="S32" s="12">
        <f t="shared" si="3"/>
        <v>41842.084664351853</v>
      </c>
      <c r="T32" s="12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5">
        <v>1</v>
      </c>
      <c r="M33" t="b">
        <v>1</v>
      </c>
      <c r="N33" s="14">
        <f t="shared" si="0"/>
        <v>100</v>
      </c>
      <c r="O33">
        <f t="shared" si="1"/>
        <v>13</v>
      </c>
      <c r="P33" t="s">
        <v>8265</v>
      </c>
      <c r="Q33" s="7" t="s">
        <v>8309</v>
      </c>
      <c r="R33" s="7" t="s">
        <v>8310</v>
      </c>
      <c r="S33" s="12">
        <f t="shared" si="3"/>
        <v>42376.583726851852</v>
      </c>
      <c r="T33" s="12">
        <f t="shared" si="2"/>
        <v>42394.583726851852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5">
        <v>89</v>
      </c>
      <c r="M34" t="b">
        <v>1</v>
      </c>
      <c r="N34" s="14">
        <f t="shared" si="0"/>
        <v>100.24604569420035</v>
      </c>
      <c r="O34">
        <f t="shared" si="1"/>
        <v>320.44943820224717</v>
      </c>
      <c r="P34" t="s">
        <v>8265</v>
      </c>
      <c r="Q34" s="7" t="s">
        <v>8309</v>
      </c>
      <c r="R34" s="7" t="s">
        <v>8310</v>
      </c>
      <c r="S34" s="12">
        <f t="shared" si="3"/>
        <v>42461.419178240743</v>
      </c>
      <c r="T34" s="12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5">
        <v>64</v>
      </c>
      <c r="M35" t="b">
        <v>1</v>
      </c>
      <c r="N35" s="14">
        <f t="shared" si="0"/>
        <v>102.0952380952381</v>
      </c>
      <c r="O35">
        <f t="shared" si="1"/>
        <v>83.75</v>
      </c>
      <c r="P35" t="s">
        <v>8265</v>
      </c>
      <c r="Q35" s="7" t="s">
        <v>8309</v>
      </c>
      <c r="R35" s="7" t="s">
        <v>8310</v>
      </c>
      <c r="S35" s="12">
        <f t="shared" si="3"/>
        <v>42286.452557870369</v>
      </c>
      <c r="T35" s="12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5">
        <v>68</v>
      </c>
      <c r="M36" t="b">
        <v>1</v>
      </c>
      <c r="N36" s="14">
        <f t="shared" si="0"/>
        <v>130.46153846153845</v>
      </c>
      <c r="O36">
        <f t="shared" si="1"/>
        <v>49.882352941176471</v>
      </c>
      <c r="P36" t="s">
        <v>8265</v>
      </c>
      <c r="Q36" s="7" t="s">
        <v>8309</v>
      </c>
      <c r="R36" s="7" t="s">
        <v>8310</v>
      </c>
      <c r="S36" s="12">
        <f t="shared" si="3"/>
        <v>41841.113437499997</v>
      </c>
      <c r="T36" s="12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5">
        <v>28</v>
      </c>
      <c r="M37" t="b">
        <v>1</v>
      </c>
      <c r="N37" s="14">
        <f t="shared" si="0"/>
        <v>166.5</v>
      </c>
      <c r="O37">
        <f t="shared" si="1"/>
        <v>59.464285714285715</v>
      </c>
      <c r="P37" t="s">
        <v>8265</v>
      </c>
      <c r="Q37" s="7" t="s">
        <v>8309</v>
      </c>
      <c r="R37" s="7" t="s">
        <v>8310</v>
      </c>
      <c r="S37" s="12">
        <f t="shared" si="3"/>
        <v>42098.083495370374</v>
      </c>
      <c r="T37" s="12">
        <f t="shared" si="2"/>
        <v>42121.791666666672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5">
        <v>44</v>
      </c>
      <c r="M38" t="b">
        <v>1</v>
      </c>
      <c r="N38" s="14">
        <f t="shared" si="0"/>
        <v>142.15</v>
      </c>
      <c r="O38">
        <f t="shared" si="1"/>
        <v>193.84090909090909</v>
      </c>
      <c r="P38" t="s">
        <v>8265</v>
      </c>
      <c r="Q38" s="7" t="s">
        <v>8309</v>
      </c>
      <c r="R38" s="7" t="s">
        <v>8310</v>
      </c>
      <c r="S38" s="12">
        <f t="shared" si="3"/>
        <v>42068.098668981482</v>
      </c>
      <c r="T38" s="12">
        <f t="shared" si="2"/>
        <v>42098.057002314818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5">
        <v>253</v>
      </c>
      <c r="M39" t="b">
        <v>1</v>
      </c>
      <c r="N39" s="14">
        <f t="shared" si="0"/>
        <v>183.44090909090909</v>
      </c>
      <c r="O39">
        <f t="shared" si="1"/>
        <v>159.51383399209487</v>
      </c>
      <c r="P39" t="s">
        <v>8265</v>
      </c>
      <c r="Q39" s="7" t="s">
        <v>8309</v>
      </c>
      <c r="R39" s="7" t="s">
        <v>8310</v>
      </c>
      <c r="S39" s="12">
        <f t="shared" si="3"/>
        <v>42032.484710648147</v>
      </c>
      <c r="T39" s="12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5">
        <v>66</v>
      </c>
      <c r="M40" t="b">
        <v>1</v>
      </c>
      <c r="N40" s="14">
        <f t="shared" si="0"/>
        <v>110.04</v>
      </c>
      <c r="O40">
        <f t="shared" si="1"/>
        <v>41.68181818181818</v>
      </c>
      <c r="P40" t="s">
        <v>8265</v>
      </c>
      <c r="Q40" s="7" t="s">
        <v>8309</v>
      </c>
      <c r="R40" s="7" t="s">
        <v>8310</v>
      </c>
      <c r="S40" s="12">
        <f t="shared" si="3"/>
        <v>41374.84888888889</v>
      </c>
      <c r="T40" s="12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5">
        <v>217</v>
      </c>
      <c r="M41" t="b">
        <v>1</v>
      </c>
      <c r="N41" s="14">
        <f t="shared" si="0"/>
        <v>130.98000000000002</v>
      </c>
      <c r="O41">
        <f t="shared" si="1"/>
        <v>150.89861751152074</v>
      </c>
      <c r="P41" t="s">
        <v>8265</v>
      </c>
      <c r="Q41" s="7" t="s">
        <v>8309</v>
      </c>
      <c r="R41" s="7" t="s">
        <v>8310</v>
      </c>
      <c r="S41" s="12">
        <f t="shared" si="3"/>
        <v>41753.838750000003</v>
      </c>
      <c r="T41" s="12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5">
        <v>16</v>
      </c>
      <c r="M42" t="b">
        <v>1</v>
      </c>
      <c r="N42" s="14">
        <f t="shared" si="0"/>
        <v>101.35000000000001</v>
      </c>
      <c r="O42">
        <f t="shared" si="1"/>
        <v>126.6875</v>
      </c>
      <c r="P42" t="s">
        <v>8265</v>
      </c>
      <c r="Q42" s="7" t="s">
        <v>8309</v>
      </c>
      <c r="R42" s="7" t="s">
        <v>8310</v>
      </c>
      <c r="S42" s="12">
        <f t="shared" si="3"/>
        <v>41789.005648148144</v>
      </c>
      <c r="T42" s="12">
        <f t="shared" si="2"/>
        <v>41808.958333333336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5">
        <v>19</v>
      </c>
      <c r="M43" t="b">
        <v>1</v>
      </c>
      <c r="N43" s="14">
        <f t="shared" si="0"/>
        <v>100</v>
      </c>
      <c r="O43">
        <f t="shared" si="1"/>
        <v>105.26315789473684</v>
      </c>
      <c r="P43" t="s">
        <v>8265</v>
      </c>
      <c r="Q43" s="7" t="s">
        <v>8309</v>
      </c>
      <c r="R43" s="7" t="s">
        <v>8310</v>
      </c>
      <c r="S43" s="12">
        <f t="shared" si="3"/>
        <v>41887.360578703701</v>
      </c>
      <c r="T43" s="12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5">
        <v>169</v>
      </c>
      <c r="M44" t="b">
        <v>1</v>
      </c>
      <c r="N44" s="14">
        <f t="shared" si="0"/>
        <v>141.85714285714286</v>
      </c>
      <c r="O44">
        <f t="shared" si="1"/>
        <v>117.51479289940828</v>
      </c>
      <c r="P44" t="s">
        <v>8265</v>
      </c>
      <c r="Q44" s="7" t="s">
        <v>8309</v>
      </c>
      <c r="R44" s="7" t="s">
        <v>8310</v>
      </c>
      <c r="S44" s="12">
        <f t="shared" si="3"/>
        <v>41971.430856481486</v>
      </c>
      <c r="T44" s="12">
        <f t="shared" si="2"/>
        <v>42001.430856481486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5">
        <v>263</v>
      </c>
      <c r="M45" t="b">
        <v>1</v>
      </c>
      <c r="N45" s="14">
        <f t="shared" si="0"/>
        <v>308.65999999999997</v>
      </c>
      <c r="O45">
        <f t="shared" si="1"/>
        <v>117.36121673003802</v>
      </c>
      <c r="P45" t="s">
        <v>8265</v>
      </c>
      <c r="Q45" s="7" t="s">
        <v>8309</v>
      </c>
      <c r="R45" s="7" t="s">
        <v>8310</v>
      </c>
      <c r="S45" s="12">
        <f t="shared" si="3"/>
        <v>41802.582013888888</v>
      </c>
      <c r="T45" s="12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5">
        <v>15</v>
      </c>
      <c r="M46" t="b">
        <v>1</v>
      </c>
      <c r="N46" s="14">
        <f t="shared" si="0"/>
        <v>100</v>
      </c>
      <c r="O46">
        <f t="shared" si="1"/>
        <v>133.33333333333334</v>
      </c>
      <c r="P46" t="s">
        <v>8265</v>
      </c>
      <c r="Q46" s="7" t="s">
        <v>8309</v>
      </c>
      <c r="R46" s="7" t="s">
        <v>8310</v>
      </c>
      <c r="S46" s="12">
        <f t="shared" si="3"/>
        <v>41873.890474537038</v>
      </c>
      <c r="T46" s="12">
        <f t="shared" si="2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5">
        <v>61</v>
      </c>
      <c r="M47" t="b">
        <v>1</v>
      </c>
      <c r="N47" s="14">
        <f t="shared" si="0"/>
        <v>120</v>
      </c>
      <c r="O47">
        <f t="shared" si="1"/>
        <v>98.360655737704917</v>
      </c>
      <c r="P47" t="s">
        <v>8265</v>
      </c>
      <c r="Q47" s="7" t="s">
        <v>8309</v>
      </c>
      <c r="R47" s="7" t="s">
        <v>8310</v>
      </c>
      <c r="S47" s="12">
        <f t="shared" si="3"/>
        <v>42457.415590277778</v>
      </c>
      <c r="T47" s="12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5">
        <v>45</v>
      </c>
      <c r="M48" t="b">
        <v>1</v>
      </c>
      <c r="N48" s="14">
        <f t="shared" si="0"/>
        <v>104.16666666666667</v>
      </c>
      <c r="O48">
        <f t="shared" si="1"/>
        <v>194.44444444444446</v>
      </c>
      <c r="P48" t="s">
        <v>8265</v>
      </c>
      <c r="Q48" s="7" t="s">
        <v>8309</v>
      </c>
      <c r="R48" s="7" t="s">
        <v>8310</v>
      </c>
      <c r="S48" s="12">
        <f t="shared" si="3"/>
        <v>42323.756643518514</v>
      </c>
      <c r="T48" s="12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5">
        <v>70</v>
      </c>
      <c r="M49" t="b">
        <v>1</v>
      </c>
      <c r="N49" s="14">
        <f t="shared" si="0"/>
        <v>107.61100000000002</v>
      </c>
      <c r="O49">
        <f t="shared" si="1"/>
        <v>76.865000000000009</v>
      </c>
      <c r="P49" t="s">
        <v>8265</v>
      </c>
      <c r="Q49" s="7" t="s">
        <v>8309</v>
      </c>
      <c r="R49" s="7" t="s">
        <v>8310</v>
      </c>
      <c r="S49" s="12">
        <f t="shared" si="3"/>
        <v>41932.611192129625</v>
      </c>
      <c r="T49" s="12">
        <f t="shared" si="2"/>
        <v>41992.652858796297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5">
        <v>38</v>
      </c>
      <c r="M50" t="b">
        <v>1</v>
      </c>
      <c r="N50" s="14">
        <f t="shared" si="0"/>
        <v>107.94999999999999</v>
      </c>
      <c r="O50">
        <f t="shared" si="1"/>
        <v>56.815789473684212</v>
      </c>
      <c r="P50" t="s">
        <v>8265</v>
      </c>
      <c r="Q50" s="7" t="s">
        <v>8309</v>
      </c>
      <c r="R50" s="7" t="s">
        <v>8310</v>
      </c>
      <c r="S50" s="12">
        <f t="shared" si="3"/>
        <v>42033.308564814812</v>
      </c>
      <c r="T50" s="12">
        <f t="shared" si="2"/>
        <v>42064.291666666672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5">
        <v>87</v>
      </c>
      <c r="M51" t="b">
        <v>1</v>
      </c>
      <c r="N51" s="14">
        <f t="shared" si="0"/>
        <v>100</v>
      </c>
      <c r="O51">
        <f t="shared" si="1"/>
        <v>137.93103448275863</v>
      </c>
      <c r="P51" t="s">
        <v>8265</v>
      </c>
      <c r="Q51" s="7" t="s">
        <v>8309</v>
      </c>
      <c r="R51" s="7" t="s">
        <v>8310</v>
      </c>
      <c r="S51" s="12">
        <f t="shared" si="3"/>
        <v>42270.96811342593</v>
      </c>
      <c r="T51" s="12">
        <f t="shared" si="2"/>
        <v>42300.96811342593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5">
        <v>22</v>
      </c>
      <c r="M52" t="b">
        <v>1</v>
      </c>
      <c r="N52" s="14">
        <f t="shared" si="0"/>
        <v>100</v>
      </c>
      <c r="O52">
        <f t="shared" si="1"/>
        <v>27.272727272727273</v>
      </c>
      <c r="P52" t="s">
        <v>8265</v>
      </c>
      <c r="Q52" s="7" t="s">
        <v>8309</v>
      </c>
      <c r="R52" s="7" t="s">
        <v>8310</v>
      </c>
      <c r="S52" s="12">
        <f t="shared" si="3"/>
        <v>41995.544652777782</v>
      </c>
      <c r="T52" s="12">
        <f t="shared" si="2"/>
        <v>42034.5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5">
        <v>119</v>
      </c>
      <c r="M53" t="b">
        <v>1</v>
      </c>
      <c r="N53" s="14">
        <f t="shared" si="0"/>
        <v>128.0181818181818</v>
      </c>
      <c r="O53">
        <f t="shared" si="1"/>
        <v>118.33613445378151</v>
      </c>
      <c r="P53" t="s">
        <v>8265</v>
      </c>
      <c r="Q53" s="7" t="s">
        <v>8309</v>
      </c>
      <c r="R53" s="7" t="s">
        <v>8310</v>
      </c>
      <c r="S53" s="12">
        <f t="shared" si="3"/>
        <v>42196.720335648148</v>
      </c>
      <c r="T53" s="12">
        <f t="shared" si="2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5">
        <v>52</v>
      </c>
      <c r="M54" t="b">
        <v>1</v>
      </c>
      <c r="N54" s="14">
        <f t="shared" si="0"/>
        <v>116.21</v>
      </c>
      <c r="O54">
        <f t="shared" si="1"/>
        <v>223.48076923076923</v>
      </c>
      <c r="P54" t="s">
        <v>8265</v>
      </c>
      <c r="Q54" s="7" t="s">
        <v>8309</v>
      </c>
      <c r="R54" s="7" t="s">
        <v>8310</v>
      </c>
      <c r="S54" s="12">
        <f t="shared" si="3"/>
        <v>41807.493587962963</v>
      </c>
      <c r="T54" s="12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5">
        <v>117</v>
      </c>
      <c r="M55" t="b">
        <v>1</v>
      </c>
      <c r="N55" s="14">
        <f t="shared" si="0"/>
        <v>109.63333333333334</v>
      </c>
      <c r="O55">
        <f t="shared" si="1"/>
        <v>28.111111111111111</v>
      </c>
      <c r="P55" t="s">
        <v>8265</v>
      </c>
      <c r="Q55" s="7" t="s">
        <v>8309</v>
      </c>
      <c r="R55" s="7" t="s">
        <v>8310</v>
      </c>
      <c r="S55" s="12">
        <f t="shared" si="3"/>
        <v>41719.340798611112</v>
      </c>
      <c r="T55" s="12">
        <f t="shared" si="2"/>
        <v>41733.708333333336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5">
        <v>52</v>
      </c>
      <c r="M56" t="b">
        <v>1</v>
      </c>
      <c r="N56" s="14">
        <f t="shared" si="0"/>
        <v>101</v>
      </c>
      <c r="O56">
        <f t="shared" si="1"/>
        <v>194.23076923076923</v>
      </c>
      <c r="P56" t="s">
        <v>8265</v>
      </c>
      <c r="Q56" s="7" t="s">
        <v>8309</v>
      </c>
      <c r="R56" s="7" t="s">
        <v>8310</v>
      </c>
      <c r="S56" s="12">
        <f t="shared" si="3"/>
        <v>42333.504872685182</v>
      </c>
      <c r="T56" s="12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5">
        <v>86</v>
      </c>
      <c r="M57" t="b">
        <v>1</v>
      </c>
      <c r="N57" s="14">
        <f t="shared" si="0"/>
        <v>128.95348837209301</v>
      </c>
      <c r="O57">
        <f t="shared" si="1"/>
        <v>128.95348837209303</v>
      </c>
      <c r="P57" t="s">
        <v>8265</v>
      </c>
      <c r="Q57" s="7" t="s">
        <v>8309</v>
      </c>
      <c r="R57" s="7" t="s">
        <v>8310</v>
      </c>
      <c r="S57" s="12">
        <f t="shared" si="3"/>
        <v>42496.760601851856</v>
      </c>
      <c r="T57" s="12">
        <f t="shared" si="2"/>
        <v>42517.760601851856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5">
        <v>174</v>
      </c>
      <c r="M58" t="b">
        <v>1</v>
      </c>
      <c r="N58" s="14">
        <f t="shared" si="0"/>
        <v>107.26249999999999</v>
      </c>
      <c r="O58">
        <f t="shared" si="1"/>
        <v>49.316091954022987</v>
      </c>
      <c r="P58" t="s">
        <v>8265</v>
      </c>
      <c r="Q58" s="7" t="s">
        <v>8309</v>
      </c>
      <c r="R58" s="7" t="s">
        <v>8310</v>
      </c>
      <c r="S58" s="12">
        <f t="shared" si="3"/>
        <v>42149.340555555551</v>
      </c>
      <c r="T58" s="12">
        <f t="shared" si="2"/>
        <v>42163.458333333328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5">
        <v>69</v>
      </c>
      <c r="M59" t="b">
        <v>1</v>
      </c>
      <c r="N59" s="14">
        <f t="shared" si="0"/>
        <v>101.89999999999999</v>
      </c>
      <c r="O59">
        <f t="shared" si="1"/>
        <v>221.52173913043478</v>
      </c>
      <c r="P59" t="s">
        <v>8265</v>
      </c>
      <c r="Q59" s="7" t="s">
        <v>8309</v>
      </c>
      <c r="R59" s="7" t="s">
        <v>8310</v>
      </c>
      <c r="S59" s="12">
        <f t="shared" si="3"/>
        <v>42089.624560185184</v>
      </c>
      <c r="T59" s="12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5">
        <v>75</v>
      </c>
      <c r="M60" t="b">
        <v>1</v>
      </c>
      <c r="N60" s="14">
        <f t="shared" si="0"/>
        <v>102.91</v>
      </c>
      <c r="O60">
        <f t="shared" si="1"/>
        <v>137.21333333333334</v>
      </c>
      <c r="P60" t="s">
        <v>8265</v>
      </c>
      <c r="Q60" s="7" t="s">
        <v>8309</v>
      </c>
      <c r="R60" s="7" t="s">
        <v>8310</v>
      </c>
      <c r="S60" s="12">
        <f t="shared" si="3"/>
        <v>41932.536712962959</v>
      </c>
      <c r="T60" s="12">
        <f t="shared" si="2"/>
        <v>41962.578379629631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5">
        <v>33</v>
      </c>
      <c r="M61" t="b">
        <v>1</v>
      </c>
      <c r="N61" s="14">
        <f t="shared" si="0"/>
        <v>100.12570000000001</v>
      </c>
      <c r="O61">
        <f t="shared" si="1"/>
        <v>606.82242424242418</v>
      </c>
      <c r="P61" t="s">
        <v>8265</v>
      </c>
      <c r="Q61" s="7" t="s">
        <v>8309</v>
      </c>
      <c r="R61" s="7" t="s">
        <v>8310</v>
      </c>
      <c r="S61" s="12">
        <f t="shared" si="3"/>
        <v>42230.027499999997</v>
      </c>
      <c r="T61" s="12">
        <f t="shared" si="2"/>
        <v>42261.666666666672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5">
        <v>108</v>
      </c>
      <c r="M62" t="b">
        <v>1</v>
      </c>
      <c r="N62" s="14">
        <f t="shared" si="0"/>
        <v>103.29622222222221</v>
      </c>
      <c r="O62">
        <f t="shared" si="1"/>
        <v>43.040092592592593</v>
      </c>
      <c r="P62" t="s">
        <v>8266</v>
      </c>
      <c r="Q62" s="7" t="s">
        <v>8309</v>
      </c>
      <c r="R62" s="7" t="s">
        <v>8311</v>
      </c>
      <c r="S62" s="12">
        <f t="shared" si="3"/>
        <v>41701.693483796298</v>
      </c>
      <c r="T62" s="12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5">
        <v>23</v>
      </c>
      <c r="M63" t="b">
        <v>1</v>
      </c>
      <c r="N63" s="14">
        <f t="shared" si="0"/>
        <v>148.30000000000001</v>
      </c>
      <c r="O63">
        <f t="shared" si="1"/>
        <v>322.39130434782606</v>
      </c>
      <c r="P63" t="s">
        <v>8266</v>
      </c>
      <c r="Q63" s="7" t="s">
        <v>8309</v>
      </c>
      <c r="R63" s="7" t="s">
        <v>8311</v>
      </c>
      <c r="S63" s="12">
        <f t="shared" si="3"/>
        <v>41409.605983796297</v>
      </c>
      <c r="T63" s="12">
        <f t="shared" si="2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5">
        <v>48</v>
      </c>
      <c r="M64" t="b">
        <v>1</v>
      </c>
      <c r="N64" s="14">
        <f t="shared" si="0"/>
        <v>154.73333333333332</v>
      </c>
      <c r="O64">
        <f t="shared" si="1"/>
        <v>96.708333333333329</v>
      </c>
      <c r="P64" t="s">
        <v>8266</v>
      </c>
      <c r="Q64" s="7" t="s">
        <v>8309</v>
      </c>
      <c r="R64" s="7" t="s">
        <v>8311</v>
      </c>
      <c r="S64" s="12">
        <f t="shared" si="3"/>
        <v>41311.591180555552</v>
      </c>
      <c r="T64" s="12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5">
        <v>64</v>
      </c>
      <c r="M65" t="b">
        <v>1</v>
      </c>
      <c r="N65" s="14">
        <f t="shared" si="0"/>
        <v>113.51849999999999</v>
      </c>
      <c r="O65">
        <f t="shared" si="1"/>
        <v>35.474531249999998</v>
      </c>
      <c r="P65" t="s">
        <v>8266</v>
      </c>
      <c r="Q65" s="7" t="s">
        <v>8309</v>
      </c>
      <c r="R65" s="7" t="s">
        <v>8311</v>
      </c>
      <c r="S65" s="12">
        <f t="shared" si="3"/>
        <v>41612.70385416667</v>
      </c>
      <c r="T65" s="12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5">
        <v>24</v>
      </c>
      <c r="M66" t="b">
        <v>1</v>
      </c>
      <c r="N66" s="14">
        <f t="shared" ref="N66:N129" si="4">((E66/D66)*100)</f>
        <v>173.33333333333334</v>
      </c>
      <c r="O66">
        <f t="shared" ref="O66:O129" si="5">E66/L66</f>
        <v>86.666666666666671</v>
      </c>
      <c r="P66" t="s">
        <v>8266</v>
      </c>
      <c r="Q66" s="7" t="s">
        <v>8309</v>
      </c>
      <c r="R66" s="7" t="s">
        <v>8311</v>
      </c>
      <c r="S66" s="12">
        <f t="shared" si="3"/>
        <v>41432.809965277775</v>
      </c>
      <c r="T66" s="12">
        <f t="shared" ref="T66:T129" si="6">((I66-18000)/86400)+25569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5">
        <v>57</v>
      </c>
      <c r="M67" t="b">
        <v>1</v>
      </c>
      <c r="N67" s="14">
        <f t="shared" si="4"/>
        <v>107.52857142857141</v>
      </c>
      <c r="O67">
        <f t="shared" si="5"/>
        <v>132.05263157894737</v>
      </c>
      <c r="P67" t="s">
        <v>8266</v>
      </c>
      <c r="Q67" s="7" t="s">
        <v>8309</v>
      </c>
      <c r="R67" s="7" t="s">
        <v>8311</v>
      </c>
      <c r="S67" s="12">
        <f t="shared" ref="S67:S130" si="7">((J67-18000)/86400)+25569</f>
        <v>41835.612893518519</v>
      </c>
      <c r="T67" s="12">
        <f t="shared" si="6"/>
        <v>41862.040972222225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5">
        <v>26</v>
      </c>
      <c r="M68" t="b">
        <v>1</v>
      </c>
      <c r="N68" s="14">
        <f t="shared" si="4"/>
        <v>118.6</v>
      </c>
      <c r="O68">
        <f t="shared" si="5"/>
        <v>91.230769230769226</v>
      </c>
      <c r="P68" t="s">
        <v>8266</v>
      </c>
      <c r="Q68" s="7" t="s">
        <v>8309</v>
      </c>
      <c r="R68" s="7" t="s">
        <v>8311</v>
      </c>
      <c r="S68" s="12">
        <f t="shared" si="7"/>
        <v>42539.641435185185</v>
      </c>
      <c r="T68" s="12">
        <f t="shared" si="6"/>
        <v>42569.641435185185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5">
        <v>20</v>
      </c>
      <c r="M69" t="b">
        <v>1</v>
      </c>
      <c r="N69" s="14">
        <f t="shared" si="4"/>
        <v>116.25000000000001</v>
      </c>
      <c r="O69">
        <f t="shared" si="5"/>
        <v>116.25</v>
      </c>
      <c r="P69" t="s">
        <v>8266</v>
      </c>
      <c r="Q69" s="7" t="s">
        <v>8309</v>
      </c>
      <c r="R69" s="7" t="s">
        <v>8311</v>
      </c>
      <c r="S69" s="12">
        <f t="shared" si="7"/>
        <v>41075.375046296293</v>
      </c>
      <c r="T69" s="12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5">
        <v>36</v>
      </c>
      <c r="M70" t="b">
        <v>1</v>
      </c>
      <c r="N70" s="14">
        <f t="shared" si="4"/>
        <v>127.16666666666667</v>
      </c>
      <c r="O70">
        <f t="shared" si="5"/>
        <v>21.194444444444443</v>
      </c>
      <c r="P70" t="s">
        <v>8266</v>
      </c>
      <c r="Q70" s="7" t="s">
        <v>8309</v>
      </c>
      <c r="R70" s="7" t="s">
        <v>8311</v>
      </c>
      <c r="S70" s="12">
        <f t="shared" si="7"/>
        <v>41663.36100694444</v>
      </c>
      <c r="T70" s="12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5">
        <v>178</v>
      </c>
      <c r="M71" t="b">
        <v>1</v>
      </c>
      <c r="N71" s="14">
        <f t="shared" si="4"/>
        <v>110.9423</v>
      </c>
      <c r="O71">
        <f t="shared" si="5"/>
        <v>62.327134831460668</v>
      </c>
      <c r="P71" t="s">
        <v>8266</v>
      </c>
      <c r="Q71" s="7" t="s">
        <v>8309</v>
      </c>
      <c r="R71" s="7" t="s">
        <v>8311</v>
      </c>
      <c r="S71" s="12">
        <f t="shared" si="7"/>
        <v>40785.979456018518</v>
      </c>
      <c r="T71" s="12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5">
        <v>17</v>
      </c>
      <c r="M72" t="b">
        <v>1</v>
      </c>
      <c r="N72" s="14">
        <f t="shared" si="4"/>
        <v>127.2</v>
      </c>
      <c r="O72">
        <f t="shared" si="5"/>
        <v>37.411764705882355</v>
      </c>
      <c r="P72" t="s">
        <v>8266</v>
      </c>
      <c r="Q72" s="7" t="s">
        <v>8309</v>
      </c>
      <c r="R72" s="7" t="s">
        <v>8311</v>
      </c>
      <c r="S72" s="12">
        <f t="shared" si="7"/>
        <v>40730.688020833331</v>
      </c>
      <c r="T72" s="12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5">
        <v>32</v>
      </c>
      <c r="M73" t="b">
        <v>1</v>
      </c>
      <c r="N73" s="14">
        <f t="shared" si="4"/>
        <v>123.94444444444443</v>
      </c>
      <c r="O73">
        <f t="shared" si="5"/>
        <v>69.71875</v>
      </c>
      <c r="P73" t="s">
        <v>8266</v>
      </c>
      <c r="Q73" s="7" t="s">
        <v>8309</v>
      </c>
      <c r="R73" s="7" t="s">
        <v>8311</v>
      </c>
      <c r="S73" s="12">
        <f t="shared" si="7"/>
        <v>40997.063159722224</v>
      </c>
      <c r="T73" s="12">
        <f t="shared" si="6"/>
        <v>41057.063159722224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5">
        <v>41</v>
      </c>
      <c r="M74" t="b">
        <v>1</v>
      </c>
      <c r="N74" s="14">
        <f t="shared" si="4"/>
        <v>108.40909090909091</v>
      </c>
      <c r="O74">
        <f t="shared" si="5"/>
        <v>58.170731707317074</v>
      </c>
      <c r="P74" t="s">
        <v>8266</v>
      </c>
      <c r="Q74" s="7" t="s">
        <v>8309</v>
      </c>
      <c r="R74" s="7" t="s">
        <v>8311</v>
      </c>
      <c r="S74" s="12">
        <f t="shared" si="7"/>
        <v>41207.801863425928</v>
      </c>
      <c r="T74" s="12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5">
        <v>18</v>
      </c>
      <c r="M75" t="b">
        <v>1</v>
      </c>
      <c r="N75" s="14">
        <f t="shared" si="4"/>
        <v>100</v>
      </c>
      <c r="O75">
        <f t="shared" si="5"/>
        <v>50</v>
      </c>
      <c r="P75" t="s">
        <v>8266</v>
      </c>
      <c r="Q75" s="7" t="s">
        <v>8309</v>
      </c>
      <c r="R75" s="7" t="s">
        <v>8311</v>
      </c>
      <c r="S75" s="12">
        <f t="shared" si="7"/>
        <v>40587.548425925925</v>
      </c>
      <c r="T75" s="12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5">
        <v>29</v>
      </c>
      <c r="M76" t="b">
        <v>1</v>
      </c>
      <c r="N76" s="14">
        <f t="shared" si="4"/>
        <v>112.93199999999999</v>
      </c>
      <c r="O76">
        <f t="shared" si="5"/>
        <v>19.471034482758618</v>
      </c>
      <c r="P76" t="s">
        <v>8266</v>
      </c>
      <c r="Q76" s="7" t="s">
        <v>8309</v>
      </c>
      <c r="R76" s="7" t="s">
        <v>8311</v>
      </c>
      <c r="S76" s="12">
        <f t="shared" si="7"/>
        <v>42360.278877314813</v>
      </c>
      <c r="T76" s="12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5">
        <v>47</v>
      </c>
      <c r="M77" t="b">
        <v>1</v>
      </c>
      <c r="N77" s="14">
        <f t="shared" si="4"/>
        <v>115.42857142857143</v>
      </c>
      <c r="O77">
        <f t="shared" si="5"/>
        <v>85.957446808510639</v>
      </c>
      <c r="P77" t="s">
        <v>8266</v>
      </c>
      <c r="Q77" s="7" t="s">
        <v>8309</v>
      </c>
      <c r="R77" s="7" t="s">
        <v>8311</v>
      </c>
      <c r="S77" s="12">
        <f t="shared" si="7"/>
        <v>41357.000833333332</v>
      </c>
      <c r="T77" s="12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5">
        <v>15</v>
      </c>
      <c r="M78" t="b">
        <v>1</v>
      </c>
      <c r="N78" s="14">
        <f t="shared" si="4"/>
        <v>153.33333333333334</v>
      </c>
      <c r="O78">
        <f t="shared" si="5"/>
        <v>30.666666666666668</v>
      </c>
      <c r="P78" t="s">
        <v>8266</v>
      </c>
      <c r="Q78" s="7" t="s">
        <v>8309</v>
      </c>
      <c r="R78" s="7" t="s">
        <v>8311</v>
      </c>
      <c r="S78" s="12">
        <f t="shared" si="7"/>
        <v>40844.483310185184</v>
      </c>
      <c r="T78" s="12">
        <f t="shared" si="6"/>
        <v>40904.524976851855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5">
        <v>26</v>
      </c>
      <c r="M79" t="b">
        <v>1</v>
      </c>
      <c r="N79" s="14">
        <f t="shared" si="4"/>
        <v>392.5</v>
      </c>
      <c r="O79">
        <f t="shared" si="5"/>
        <v>60.384615384615387</v>
      </c>
      <c r="P79" t="s">
        <v>8266</v>
      </c>
      <c r="Q79" s="7" t="s">
        <v>8309</v>
      </c>
      <c r="R79" s="7" t="s">
        <v>8311</v>
      </c>
      <c r="S79" s="12">
        <f t="shared" si="7"/>
        <v>40996.936539351853</v>
      </c>
      <c r="T79" s="12">
        <f t="shared" si="6"/>
        <v>41049.915972222225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5">
        <v>35</v>
      </c>
      <c r="M80" t="b">
        <v>1</v>
      </c>
      <c r="N80" s="14">
        <f t="shared" si="4"/>
        <v>2702</v>
      </c>
      <c r="O80">
        <f t="shared" si="5"/>
        <v>38.6</v>
      </c>
      <c r="P80" t="s">
        <v>8266</v>
      </c>
      <c r="Q80" s="7" t="s">
        <v>8309</v>
      </c>
      <c r="R80" s="7" t="s">
        <v>8311</v>
      </c>
      <c r="S80" s="12">
        <f t="shared" si="7"/>
        <v>42604.522233796291</v>
      </c>
      <c r="T80" s="12">
        <f t="shared" si="6"/>
        <v>42614.522233796291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5">
        <v>41</v>
      </c>
      <c r="M81" t="b">
        <v>1</v>
      </c>
      <c r="N81" s="14">
        <f t="shared" si="4"/>
        <v>127</v>
      </c>
      <c r="O81">
        <f t="shared" si="5"/>
        <v>40.268292682926827</v>
      </c>
      <c r="P81" t="s">
        <v>8266</v>
      </c>
      <c r="Q81" s="7" t="s">
        <v>8309</v>
      </c>
      <c r="R81" s="7" t="s">
        <v>8311</v>
      </c>
      <c r="S81" s="12">
        <f t="shared" si="7"/>
        <v>41724.568206018521</v>
      </c>
      <c r="T81" s="12">
        <f t="shared" si="6"/>
        <v>41754.568206018521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5">
        <v>47</v>
      </c>
      <c r="M82" t="b">
        <v>1</v>
      </c>
      <c r="N82" s="14">
        <f t="shared" si="4"/>
        <v>107.25</v>
      </c>
      <c r="O82">
        <f t="shared" si="5"/>
        <v>273.82978723404256</v>
      </c>
      <c r="P82" t="s">
        <v>8266</v>
      </c>
      <c r="Q82" s="7" t="s">
        <v>8309</v>
      </c>
      <c r="R82" s="7" t="s">
        <v>8311</v>
      </c>
      <c r="S82" s="12">
        <f t="shared" si="7"/>
        <v>41582.875648148147</v>
      </c>
      <c r="T82" s="12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5">
        <v>28</v>
      </c>
      <c r="M83" t="b">
        <v>1</v>
      </c>
      <c r="N83" s="14">
        <f t="shared" si="4"/>
        <v>198</v>
      </c>
      <c r="O83">
        <f t="shared" si="5"/>
        <v>53.035714285714285</v>
      </c>
      <c r="P83" t="s">
        <v>8266</v>
      </c>
      <c r="Q83" s="7" t="s">
        <v>8309</v>
      </c>
      <c r="R83" s="7" t="s">
        <v>8311</v>
      </c>
      <c r="S83" s="12">
        <f t="shared" si="7"/>
        <v>41099.950543981482</v>
      </c>
      <c r="T83" s="12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5">
        <v>100</v>
      </c>
      <c r="M84" t="b">
        <v>1</v>
      </c>
      <c r="N84" s="14">
        <f t="shared" si="4"/>
        <v>100.01249999999999</v>
      </c>
      <c r="O84">
        <f t="shared" si="5"/>
        <v>40.005000000000003</v>
      </c>
      <c r="P84" t="s">
        <v>8266</v>
      </c>
      <c r="Q84" s="7" t="s">
        <v>8309</v>
      </c>
      <c r="R84" s="7" t="s">
        <v>8311</v>
      </c>
      <c r="S84" s="12">
        <f t="shared" si="7"/>
        <v>40795.611817129626</v>
      </c>
      <c r="T84" s="12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5">
        <v>13</v>
      </c>
      <c r="M85" t="b">
        <v>1</v>
      </c>
      <c r="N85" s="14">
        <f t="shared" si="4"/>
        <v>102.49999999999999</v>
      </c>
      <c r="O85">
        <f t="shared" si="5"/>
        <v>15.76923076923077</v>
      </c>
      <c r="P85" t="s">
        <v>8266</v>
      </c>
      <c r="Q85" s="7" t="s">
        <v>8309</v>
      </c>
      <c r="R85" s="7" t="s">
        <v>8311</v>
      </c>
      <c r="S85" s="12">
        <f t="shared" si="7"/>
        <v>42042.407280092593</v>
      </c>
      <c r="T85" s="12">
        <f t="shared" si="6"/>
        <v>42057.270833333328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5">
        <v>7</v>
      </c>
      <c r="M86" t="b">
        <v>1</v>
      </c>
      <c r="N86" s="14">
        <f t="shared" si="4"/>
        <v>100</v>
      </c>
      <c r="O86">
        <f t="shared" si="5"/>
        <v>71.428571428571431</v>
      </c>
      <c r="P86" t="s">
        <v>8266</v>
      </c>
      <c r="Q86" s="7" t="s">
        <v>8309</v>
      </c>
      <c r="R86" s="7" t="s">
        <v>8311</v>
      </c>
      <c r="S86" s="12">
        <f t="shared" si="7"/>
        <v>40648.54960648148</v>
      </c>
      <c r="T86" s="12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5">
        <v>21</v>
      </c>
      <c r="M87" t="b">
        <v>1</v>
      </c>
      <c r="N87" s="14">
        <f t="shared" si="4"/>
        <v>125.49999999999999</v>
      </c>
      <c r="O87">
        <f t="shared" si="5"/>
        <v>71.714285714285708</v>
      </c>
      <c r="P87" t="s">
        <v>8266</v>
      </c>
      <c r="Q87" s="7" t="s">
        <v>8309</v>
      </c>
      <c r="R87" s="7" t="s">
        <v>8311</v>
      </c>
      <c r="S87" s="12">
        <f t="shared" si="7"/>
        <v>40778.917094907403</v>
      </c>
      <c r="T87" s="12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5">
        <v>17</v>
      </c>
      <c r="M88" t="b">
        <v>1</v>
      </c>
      <c r="N88" s="14">
        <f t="shared" si="4"/>
        <v>106.46666666666667</v>
      </c>
      <c r="O88">
        <f t="shared" si="5"/>
        <v>375.76470588235293</v>
      </c>
      <c r="P88" t="s">
        <v>8266</v>
      </c>
      <c r="Q88" s="7" t="s">
        <v>8309</v>
      </c>
      <c r="R88" s="7" t="s">
        <v>8311</v>
      </c>
      <c r="S88" s="12">
        <f t="shared" si="7"/>
        <v>42291.34774305555</v>
      </c>
      <c r="T88" s="12">
        <f t="shared" si="6"/>
        <v>42365.389409722222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5">
        <v>25</v>
      </c>
      <c r="M89" t="b">
        <v>1</v>
      </c>
      <c r="N89" s="14">
        <f t="shared" si="4"/>
        <v>104.60000000000001</v>
      </c>
      <c r="O89">
        <f t="shared" si="5"/>
        <v>104.6</v>
      </c>
      <c r="P89" t="s">
        <v>8266</v>
      </c>
      <c r="Q89" s="7" t="s">
        <v>8309</v>
      </c>
      <c r="R89" s="7" t="s">
        <v>8311</v>
      </c>
      <c r="S89" s="12">
        <f t="shared" si="7"/>
        <v>40322.331053240741</v>
      </c>
      <c r="T89" s="12">
        <f t="shared" si="6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5">
        <v>60</v>
      </c>
      <c r="M90" t="b">
        <v>1</v>
      </c>
      <c r="N90" s="14">
        <f t="shared" si="4"/>
        <v>102.85714285714285</v>
      </c>
      <c r="O90">
        <f t="shared" si="5"/>
        <v>60</v>
      </c>
      <c r="P90" t="s">
        <v>8266</v>
      </c>
      <c r="Q90" s="7" t="s">
        <v>8309</v>
      </c>
      <c r="R90" s="7" t="s">
        <v>8311</v>
      </c>
      <c r="S90" s="12">
        <f t="shared" si="7"/>
        <v>41786.450590277775</v>
      </c>
      <c r="T90" s="12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5">
        <v>56</v>
      </c>
      <c r="M91" t="b">
        <v>1</v>
      </c>
      <c r="N91" s="14">
        <f t="shared" si="4"/>
        <v>115.06666666666668</v>
      </c>
      <c r="O91">
        <f t="shared" si="5"/>
        <v>123.28571428571429</v>
      </c>
      <c r="P91" t="s">
        <v>8266</v>
      </c>
      <c r="Q91" s="7" t="s">
        <v>8309</v>
      </c>
      <c r="R91" s="7" t="s">
        <v>8311</v>
      </c>
      <c r="S91" s="12">
        <f t="shared" si="7"/>
        <v>41402.543888888889</v>
      </c>
      <c r="T91" s="12">
        <f t="shared" si="6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5">
        <v>16</v>
      </c>
      <c r="M92" t="b">
        <v>1</v>
      </c>
      <c r="N92" s="14">
        <f t="shared" si="4"/>
        <v>100.4</v>
      </c>
      <c r="O92">
        <f t="shared" si="5"/>
        <v>31.375</v>
      </c>
      <c r="P92" t="s">
        <v>8266</v>
      </c>
      <c r="Q92" s="7" t="s">
        <v>8309</v>
      </c>
      <c r="R92" s="7" t="s">
        <v>8311</v>
      </c>
      <c r="S92" s="12">
        <f t="shared" si="7"/>
        <v>40706.089108796295</v>
      </c>
      <c r="T92" s="12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5">
        <v>46</v>
      </c>
      <c r="M93" t="b">
        <v>1</v>
      </c>
      <c r="N93" s="14">
        <f t="shared" si="4"/>
        <v>120</v>
      </c>
      <c r="O93">
        <f t="shared" si="5"/>
        <v>78.260869565217391</v>
      </c>
      <c r="P93" t="s">
        <v>8266</v>
      </c>
      <c r="Q93" s="7" t="s">
        <v>8309</v>
      </c>
      <c r="R93" s="7" t="s">
        <v>8311</v>
      </c>
      <c r="S93" s="12">
        <f t="shared" si="7"/>
        <v>40619.194027777776</v>
      </c>
      <c r="T93" s="12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5">
        <v>43</v>
      </c>
      <c r="M94" t="b">
        <v>1</v>
      </c>
      <c r="N94" s="14">
        <f t="shared" si="4"/>
        <v>105.2</v>
      </c>
      <c r="O94">
        <f t="shared" si="5"/>
        <v>122.32558139534883</v>
      </c>
      <c r="P94" t="s">
        <v>8266</v>
      </c>
      <c r="Q94" s="7" t="s">
        <v>8309</v>
      </c>
      <c r="R94" s="7" t="s">
        <v>8311</v>
      </c>
      <c r="S94" s="12">
        <f t="shared" si="7"/>
        <v>42720.990543981483</v>
      </c>
      <c r="T94" s="12">
        <f t="shared" si="6"/>
        <v>42767.125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5">
        <v>15</v>
      </c>
      <c r="M95" t="b">
        <v>1</v>
      </c>
      <c r="N95" s="14">
        <f t="shared" si="4"/>
        <v>110.60000000000001</v>
      </c>
      <c r="O95">
        <f t="shared" si="5"/>
        <v>73.733333333333334</v>
      </c>
      <c r="P95" t="s">
        <v>8266</v>
      </c>
      <c r="Q95" s="7" t="s">
        <v>8309</v>
      </c>
      <c r="R95" s="7" t="s">
        <v>8311</v>
      </c>
      <c r="S95" s="12">
        <f t="shared" si="7"/>
        <v>41065.649733796294</v>
      </c>
      <c r="T95" s="12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5">
        <v>12</v>
      </c>
      <c r="M96" t="b">
        <v>1</v>
      </c>
      <c r="N96" s="14">
        <f t="shared" si="4"/>
        <v>104</v>
      </c>
      <c r="O96">
        <f t="shared" si="5"/>
        <v>21.666666666666668</v>
      </c>
      <c r="P96" t="s">
        <v>8266</v>
      </c>
      <c r="Q96" s="7" t="s">
        <v>8309</v>
      </c>
      <c r="R96" s="7" t="s">
        <v>8311</v>
      </c>
      <c r="S96" s="12">
        <f t="shared" si="7"/>
        <v>41716.509513888886</v>
      </c>
      <c r="T96" s="12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5">
        <v>21</v>
      </c>
      <c r="M97" t="b">
        <v>1</v>
      </c>
      <c r="N97" s="14">
        <f t="shared" si="4"/>
        <v>131.42857142857142</v>
      </c>
      <c r="O97">
        <f t="shared" si="5"/>
        <v>21.904761904761905</v>
      </c>
      <c r="P97" t="s">
        <v>8266</v>
      </c>
      <c r="Q97" s="7" t="s">
        <v>8309</v>
      </c>
      <c r="R97" s="7" t="s">
        <v>8311</v>
      </c>
      <c r="S97" s="12">
        <f t="shared" si="7"/>
        <v>40934.796770833331</v>
      </c>
      <c r="T97" s="12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5">
        <v>34</v>
      </c>
      <c r="M98" t="b">
        <v>1</v>
      </c>
      <c r="N98" s="14">
        <f t="shared" si="4"/>
        <v>114.66666666666667</v>
      </c>
      <c r="O98">
        <f t="shared" si="5"/>
        <v>50.588235294117645</v>
      </c>
      <c r="P98" t="s">
        <v>8266</v>
      </c>
      <c r="Q98" s="7" t="s">
        <v>8309</v>
      </c>
      <c r="R98" s="7" t="s">
        <v>8311</v>
      </c>
      <c r="S98" s="12">
        <f t="shared" si="7"/>
        <v>40324.45417824074</v>
      </c>
      <c r="T98" s="12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5">
        <v>8</v>
      </c>
      <c r="M99" t="b">
        <v>1</v>
      </c>
      <c r="N99" s="14">
        <f t="shared" si="4"/>
        <v>106.25</v>
      </c>
      <c r="O99">
        <f t="shared" si="5"/>
        <v>53.125</v>
      </c>
      <c r="P99" t="s">
        <v>8266</v>
      </c>
      <c r="Q99" s="7" t="s">
        <v>8309</v>
      </c>
      <c r="R99" s="7" t="s">
        <v>8311</v>
      </c>
      <c r="S99" s="12">
        <f t="shared" si="7"/>
        <v>40705.926874999997</v>
      </c>
      <c r="T99" s="12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5">
        <v>60</v>
      </c>
      <c r="M100" t="b">
        <v>1</v>
      </c>
      <c r="N100" s="14">
        <f t="shared" si="4"/>
        <v>106.25</v>
      </c>
      <c r="O100">
        <f t="shared" si="5"/>
        <v>56.666666666666664</v>
      </c>
      <c r="P100" t="s">
        <v>8266</v>
      </c>
      <c r="Q100" s="7" t="s">
        <v>8309</v>
      </c>
      <c r="R100" s="7" t="s">
        <v>8311</v>
      </c>
      <c r="S100" s="12">
        <f t="shared" si="7"/>
        <v>41214.586504629631</v>
      </c>
      <c r="T100" s="12">
        <f t="shared" si="6"/>
        <v>41250.770833333336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5">
        <v>39</v>
      </c>
      <c r="M101" t="b">
        <v>1</v>
      </c>
      <c r="N101" s="14">
        <f t="shared" si="4"/>
        <v>106.01933333333334</v>
      </c>
      <c r="O101">
        <f t="shared" si="5"/>
        <v>40.776666666666664</v>
      </c>
      <c r="P101" t="s">
        <v>8266</v>
      </c>
      <c r="Q101" s="7" t="s">
        <v>8309</v>
      </c>
      <c r="R101" s="7" t="s">
        <v>8311</v>
      </c>
      <c r="S101" s="12">
        <f t="shared" si="7"/>
        <v>41631.694432870368</v>
      </c>
      <c r="T101" s="12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5">
        <v>26</v>
      </c>
      <c r="M102" t="b">
        <v>1</v>
      </c>
      <c r="N102" s="14">
        <f t="shared" si="4"/>
        <v>100</v>
      </c>
      <c r="O102">
        <f t="shared" si="5"/>
        <v>192.30769230769232</v>
      </c>
      <c r="P102" t="s">
        <v>8266</v>
      </c>
      <c r="Q102" s="7" t="s">
        <v>8309</v>
      </c>
      <c r="R102" s="7" t="s">
        <v>8311</v>
      </c>
      <c r="S102" s="12">
        <f t="shared" si="7"/>
        <v>41197.544976851852</v>
      </c>
      <c r="T102" s="12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5">
        <v>35</v>
      </c>
      <c r="M103" t="b">
        <v>1</v>
      </c>
      <c r="N103" s="14">
        <f t="shared" si="4"/>
        <v>100</v>
      </c>
      <c r="O103">
        <f t="shared" si="5"/>
        <v>100</v>
      </c>
      <c r="P103" t="s">
        <v>8266</v>
      </c>
      <c r="Q103" s="7" t="s">
        <v>8309</v>
      </c>
      <c r="R103" s="7" t="s">
        <v>8311</v>
      </c>
      <c r="S103" s="12">
        <f t="shared" si="7"/>
        <v>41274.568402777775</v>
      </c>
      <c r="T103" s="12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5">
        <v>65</v>
      </c>
      <c r="M104" t="b">
        <v>1</v>
      </c>
      <c r="N104" s="14">
        <f t="shared" si="4"/>
        <v>127.75000000000001</v>
      </c>
      <c r="O104">
        <f t="shared" si="5"/>
        <v>117.92307692307692</v>
      </c>
      <c r="P104" t="s">
        <v>8266</v>
      </c>
      <c r="Q104" s="7" t="s">
        <v>8309</v>
      </c>
      <c r="R104" s="7" t="s">
        <v>8311</v>
      </c>
      <c r="S104" s="12">
        <f t="shared" si="7"/>
        <v>40504.922835648147</v>
      </c>
      <c r="T104" s="12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5">
        <v>49</v>
      </c>
      <c r="M105" t="b">
        <v>1</v>
      </c>
      <c r="N105" s="14">
        <f t="shared" si="4"/>
        <v>105.15384615384616</v>
      </c>
      <c r="O105">
        <f t="shared" si="5"/>
        <v>27.897959183673468</v>
      </c>
      <c r="P105" t="s">
        <v>8266</v>
      </c>
      <c r="Q105" s="7" t="s">
        <v>8309</v>
      </c>
      <c r="R105" s="7" t="s">
        <v>8311</v>
      </c>
      <c r="S105" s="12">
        <f t="shared" si="7"/>
        <v>41682.597569444442</v>
      </c>
      <c r="T105" s="12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5">
        <v>10</v>
      </c>
      <c r="M106" t="b">
        <v>1</v>
      </c>
      <c r="N106" s="14">
        <f t="shared" si="4"/>
        <v>120</v>
      </c>
      <c r="O106">
        <f t="shared" si="5"/>
        <v>60</v>
      </c>
      <c r="P106" t="s">
        <v>8266</v>
      </c>
      <c r="Q106" s="7" t="s">
        <v>8309</v>
      </c>
      <c r="R106" s="7" t="s">
        <v>8311</v>
      </c>
      <c r="S106" s="12">
        <f t="shared" si="7"/>
        <v>40612.486875000002</v>
      </c>
      <c r="T106" s="12">
        <f t="shared" si="6"/>
        <v>40635.833333333336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5">
        <v>60</v>
      </c>
      <c r="M107" t="b">
        <v>1</v>
      </c>
      <c r="N107" s="14">
        <f t="shared" si="4"/>
        <v>107.40909090909089</v>
      </c>
      <c r="O107">
        <f t="shared" si="5"/>
        <v>39.383333333333333</v>
      </c>
      <c r="P107" t="s">
        <v>8266</v>
      </c>
      <c r="Q107" s="7" t="s">
        <v>8309</v>
      </c>
      <c r="R107" s="7" t="s">
        <v>8311</v>
      </c>
      <c r="S107" s="12">
        <f t="shared" si="7"/>
        <v>42485.516435185185</v>
      </c>
      <c r="T107" s="12">
        <f t="shared" si="6"/>
        <v>42503.791666666672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5">
        <v>27</v>
      </c>
      <c r="M108" t="b">
        <v>1</v>
      </c>
      <c r="N108" s="14">
        <f t="shared" si="4"/>
        <v>100.49999999999999</v>
      </c>
      <c r="O108">
        <f t="shared" si="5"/>
        <v>186.11111111111111</v>
      </c>
      <c r="P108" t="s">
        <v>8266</v>
      </c>
      <c r="Q108" s="7" t="s">
        <v>8309</v>
      </c>
      <c r="R108" s="7" t="s">
        <v>8311</v>
      </c>
      <c r="S108" s="12">
        <f t="shared" si="7"/>
        <v>40987.568298611113</v>
      </c>
      <c r="T108" s="12">
        <f t="shared" si="6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5">
        <v>69</v>
      </c>
      <c r="M109" t="b">
        <v>1</v>
      </c>
      <c r="N109" s="14">
        <f t="shared" si="4"/>
        <v>102.46666666666667</v>
      </c>
      <c r="O109">
        <f t="shared" si="5"/>
        <v>111.37681159420291</v>
      </c>
      <c r="P109" t="s">
        <v>8266</v>
      </c>
      <c r="Q109" s="7" t="s">
        <v>8309</v>
      </c>
      <c r="R109" s="7" t="s">
        <v>8311</v>
      </c>
      <c r="S109" s="12">
        <f t="shared" si="7"/>
        <v>40635.774155092593</v>
      </c>
      <c r="T109" s="12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5">
        <v>47</v>
      </c>
      <c r="M110" t="b">
        <v>1</v>
      </c>
      <c r="N110" s="14">
        <f t="shared" si="4"/>
        <v>246.66666666666669</v>
      </c>
      <c r="O110">
        <f t="shared" si="5"/>
        <v>78.723404255319153</v>
      </c>
      <c r="P110" t="s">
        <v>8266</v>
      </c>
      <c r="Q110" s="7" t="s">
        <v>8309</v>
      </c>
      <c r="R110" s="7" t="s">
        <v>8311</v>
      </c>
      <c r="S110" s="12">
        <f t="shared" si="7"/>
        <v>41365.404745370368</v>
      </c>
      <c r="T110" s="12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5">
        <v>47</v>
      </c>
      <c r="M111" t="b">
        <v>1</v>
      </c>
      <c r="N111" s="14">
        <f t="shared" si="4"/>
        <v>219.49999999999997</v>
      </c>
      <c r="O111">
        <f t="shared" si="5"/>
        <v>46.702127659574465</v>
      </c>
      <c r="P111" t="s">
        <v>8266</v>
      </c>
      <c r="Q111" s="7" t="s">
        <v>8309</v>
      </c>
      <c r="R111" s="7" t="s">
        <v>8311</v>
      </c>
      <c r="S111" s="12">
        <f t="shared" si="7"/>
        <v>40569.817476851851</v>
      </c>
      <c r="T111" s="12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5">
        <v>26</v>
      </c>
      <c r="M112" t="b">
        <v>1</v>
      </c>
      <c r="N112" s="14">
        <f t="shared" si="4"/>
        <v>130.76923076923077</v>
      </c>
      <c r="O112">
        <f t="shared" si="5"/>
        <v>65.384615384615387</v>
      </c>
      <c r="P112" t="s">
        <v>8266</v>
      </c>
      <c r="Q112" s="7" t="s">
        <v>8309</v>
      </c>
      <c r="R112" s="7" t="s">
        <v>8311</v>
      </c>
      <c r="S112" s="12">
        <f t="shared" si="7"/>
        <v>41557.741354166668</v>
      </c>
      <c r="T112" s="12">
        <f t="shared" si="6"/>
        <v>41592.040972222225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5">
        <v>53</v>
      </c>
      <c r="M113" t="b">
        <v>1</v>
      </c>
      <c r="N113" s="14">
        <f t="shared" si="4"/>
        <v>154.57142857142858</v>
      </c>
      <c r="O113">
        <f t="shared" si="5"/>
        <v>102.0754716981132</v>
      </c>
      <c r="P113" t="s">
        <v>8266</v>
      </c>
      <c r="Q113" s="7" t="s">
        <v>8309</v>
      </c>
      <c r="R113" s="7" t="s">
        <v>8311</v>
      </c>
      <c r="S113" s="12">
        <f t="shared" si="7"/>
        <v>42125.124849537038</v>
      </c>
      <c r="T113" s="12">
        <f t="shared" si="6"/>
        <v>42155.124849537038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5">
        <v>81</v>
      </c>
      <c r="M114" t="b">
        <v>1</v>
      </c>
      <c r="N114" s="14">
        <f t="shared" si="4"/>
        <v>104</v>
      </c>
      <c r="O114">
        <f t="shared" si="5"/>
        <v>64.197530864197532</v>
      </c>
      <c r="P114" t="s">
        <v>8266</v>
      </c>
      <c r="Q114" s="7" t="s">
        <v>8309</v>
      </c>
      <c r="R114" s="7" t="s">
        <v>8311</v>
      </c>
      <c r="S114" s="12">
        <f t="shared" si="7"/>
        <v>41717.834699074076</v>
      </c>
      <c r="T114" s="12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5">
        <v>78</v>
      </c>
      <c r="M115" t="b">
        <v>1</v>
      </c>
      <c r="N115" s="14">
        <f t="shared" si="4"/>
        <v>141</v>
      </c>
      <c r="O115">
        <f t="shared" si="5"/>
        <v>90.384615384615387</v>
      </c>
      <c r="P115" t="s">
        <v>8266</v>
      </c>
      <c r="Q115" s="7" t="s">
        <v>8309</v>
      </c>
      <c r="R115" s="7" t="s">
        <v>8311</v>
      </c>
      <c r="S115" s="12">
        <f t="shared" si="7"/>
        <v>40753.550092592595</v>
      </c>
      <c r="T115" s="12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5">
        <v>35</v>
      </c>
      <c r="M116" t="b">
        <v>1</v>
      </c>
      <c r="N116" s="14">
        <f t="shared" si="4"/>
        <v>103.33333333333334</v>
      </c>
      <c r="O116">
        <f t="shared" si="5"/>
        <v>88.571428571428569</v>
      </c>
      <c r="P116" t="s">
        <v>8266</v>
      </c>
      <c r="Q116" s="7" t="s">
        <v>8309</v>
      </c>
      <c r="R116" s="7" t="s">
        <v>8311</v>
      </c>
      <c r="S116" s="12">
        <f t="shared" si="7"/>
        <v>40861.065833333334</v>
      </c>
      <c r="T116" s="12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5">
        <v>22</v>
      </c>
      <c r="M117" t="b">
        <v>1</v>
      </c>
      <c r="N117" s="14">
        <f t="shared" si="4"/>
        <v>140.44444444444443</v>
      </c>
      <c r="O117">
        <f t="shared" si="5"/>
        <v>28.727272727272727</v>
      </c>
      <c r="P117" t="s">
        <v>8266</v>
      </c>
      <c r="Q117" s="7" t="s">
        <v>8309</v>
      </c>
      <c r="R117" s="7" t="s">
        <v>8311</v>
      </c>
      <c r="S117" s="12">
        <f t="shared" si="7"/>
        <v>40918.530601851853</v>
      </c>
      <c r="T117" s="12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5">
        <v>57</v>
      </c>
      <c r="M118" t="b">
        <v>1</v>
      </c>
      <c r="N118" s="14">
        <f t="shared" si="4"/>
        <v>113.65714285714286</v>
      </c>
      <c r="O118">
        <f t="shared" si="5"/>
        <v>69.78947368421052</v>
      </c>
      <c r="P118" t="s">
        <v>8266</v>
      </c>
      <c r="Q118" s="7" t="s">
        <v>8309</v>
      </c>
      <c r="R118" s="7" t="s">
        <v>8311</v>
      </c>
      <c r="S118" s="12">
        <f t="shared" si="7"/>
        <v>40595.288831018523</v>
      </c>
      <c r="T118" s="12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5">
        <v>27</v>
      </c>
      <c r="M119" t="b">
        <v>1</v>
      </c>
      <c r="N119" s="14">
        <f t="shared" si="4"/>
        <v>100.49377777777779</v>
      </c>
      <c r="O119">
        <f t="shared" si="5"/>
        <v>167.48962962962963</v>
      </c>
      <c r="P119" t="s">
        <v>8266</v>
      </c>
      <c r="Q119" s="7" t="s">
        <v>8309</v>
      </c>
      <c r="R119" s="7" t="s">
        <v>8311</v>
      </c>
      <c r="S119" s="12">
        <f t="shared" si="7"/>
        <v>40248.626666666663</v>
      </c>
      <c r="T119" s="12">
        <f t="shared" si="6"/>
        <v>40338.583333333336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5">
        <v>39</v>
      </c>
      <c r="M120" t="b">
        <v>1</v>
      </c>
      <c r="N120" s="14">
        <f t="shared" si="4"/>
        <v>113.03159999999998</v>
      </c>
      <c r="O120">
        <f t="shared" si="5"/>
        <v>144.91230769230768</v>
      </c>
      <c r="P120" t="s">
        <v>8266</v>
      </c>
      <c r="Q120" s="7" t="s">
        <v>8309</v>
      </c>
      <c r="R120" s="7" t="s">
        <v>8311</v>
      </c>
      <c r="S120" s="12">
        <f t="shared" si="7"/>
        <v>40722.845324074078</v>
      </c>
      <c r="T120" s="12">
        <f t="shared" si="6"/>
        <v>40752.845324074078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5">
        <v>37</v>
      </c>
      <c r="M121" t="b">
        <v>1</v>
      </c>
      <c r="N121" s="14">
        <f t="shared" si="4"/>
        <v>104.55692307692308</v>
      </c>
      <c r="O121">
        <f t="shared" si="5"/>
        <v>91.840540540540545</v>
      </c>
      <c r="P121" t="s">
        <v>8266</v>
      </c>
      <c r="Q121" s="7" t="s">
        <v>8309</v>
      </c>
      <c r="R121" s="7" t="s">
        <v>8311</v>
      </c>
      <c r="S121" s="12">
        <f t="shared" si="7"/>
        <v>40738.860949074078</v>
      </c>
      <c r="T121" s="12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5">
        <v>1</v>
      </c>
      <c r="M122" t="b">
        <v>0</v>
      </c>
      <c r="N122" s="14">
        <f t="shared" si="4"/>
        <v>1.4285714285714287E-2</v>
      </c>
      <c r="O122">
        <f t="shared" si="5"/>
        <v>10</v>
      </c>
      <c r="P122" t="s">
        <v>8267</v>
      </c>
      <c r="Q122" s="7" t="s">
        <v>8309</v>
      </c>
      <c r="R122" s="7" t="s">
        <v>8312</v>
      </c>
      <c r="S122" s="12">
        <f t="shared" si="7"/>
        <v>42615.841516203705</v>
      </c>
      <c r="T122" s="12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5">
        <v>1</v>
      </c>
      <c r="M123" t="b">
        <v>0</v>
      </c>
      <c r="N123" s="14">
        <f t="shared" si="4"/>
        <v>3.3333333333333333E-2</v>
      </c>
      <c r="O123">
        <f t="shared" si="5"/>
        <v>1</v>
      </c>
      <c r="P123" t="s">
        <v>8267</v>
      </c>
      <c r="Q123" s="7" t="s">
        <v>8309</v>
      </c>
      <c r="R123" s="7" t="s">
        <v>8312</v>
      </c>
      <c r="S123" s="12">
        <f t="shared" si="7"/>
        <v>42096.49664351852</v>
      </c>
      <c r="T123" s="12">
        <f t="shared" si="6"/>
        <v>42112.219444444447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5">
        <v>0</v>
      </c>
      <c r="M124" t="b">
        <v>0</v>
      </c>
      <c r="N124" s="14">
        <f t="shared" si="4"/>
        <v>0</v>
      </c>
      <c r="O124" t="e">
        <f t="shared" si="5"/>
        <v>#DIV/0!</v>
      </c>
      <c r="P124" t="s">
        <v>8267</v>
      </c>
      <c r="Q124" s="7" t="s">
        <v>8309</v>
      </c>
      <c r="R124" s="7" t="s">
        <v>8312</v>
      </c>
      <c r="S124" s="12">
        <f t="shared" si="7"/>
        <v>42593.223460648151</v>
      </c>
      <c r="T124" s="12">
        <f t="shared" si="6"/>
        <v>42653.223460648151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5">
        <v>6</v>
      </c>
      <c r="M125" t="b">
        <v>0</v>
      </c>
      <c r="N125" s="14">
        <f t="shared" si="4"/>
        <v>0.27454545454545454</v>
      </c>
      <c r="O125">
        <f t="shared" si="5"/>
        <v>25.166666666666668</v>
      </c>
      <c r="P125" t="s">
        <v>8267</v>
      </c>
      <c r="Q125" s="7" t="s">
        <v>8309</v>
      </c>
      <c r="R125" s="7" t="s">
        <v>8312</v>
      </c>
      <c r="S125" s="12">
        <f t="shared" si="7"/>
        <v>41904.573657407411</v>
      </c>
      <c r="T125" s="12">
        <f t="shared" si="6"/>
        <v>41940.708333333336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5">
        <v>0</v>
      </c>
      <c r="M126" t="b">
        <v>0</v>
      </c>
      <c r="N126" s="14">
        <f t="shared" si="4"/>
        <v>0</v>
      </c>
      <c r="O126" t="e">
        <f t="shared" si="5"/>
        <v>#DIV/0!</v>
      </c>
      <c r="P126" t="s">
        <v>8267</v>
      </c>
      <c r="Q126" s="7" t="s">
        <v>8309</v>
      </c>
      <c r="R126" s="7" t="s">
        <v>8312</v>
      </c>
      <c r="S126" s="12">
        <f t="shared" si="7"/>
        <v>42114.720393518517</v>
      </c>
      <c r="T126" s="12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5">
        <v>6</v>
      </c>
      <c r="M127" t="b">
        <v>0</v>
      </c>
      <c r="N127" s="14">
        <f t="shared" si="4"/>
        <v>14.000000000000002</v>
      </c>
      <c r="O127">
        <f t="shared" si="5"/>
        <v>11.666666666666666</v>
      </c>
      <c r="P127" t="s">
        <v>8267</v>
      </c>
      <c r="Q127" s="7" t="s">
        <v>8309</v>
      </c>
      <c r="R127" s="7" t="s">
        <v>8312</v>
      </c>
      <c r="S127" s="12">
        <f t="shared" si="7"/>
        <v>42709.785648148143</v>
      </c>
      <c r="T127" s="12">
        <f t="shared" si="6"/>
        <v>42769.785648148143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5">
        <v>13</v>
      </c>
      <c r="M128" t="b">
        <v>0</v>
      </c>
      <c r="N128" s="14">
        <f t="shared" si="4"/>
        <v>5.548</v>
      </c>
      <c r="O128">
        <f t="shared" si="5"/>
        <v>106.69230769230769</v>
      </c>
      <c r="P128" t="s">
        <v>8267</v>
      </c>
      <c r="Q128" s="7" t="s">
        <v>8309</v>
      </c>
      <c r="R128" s="7" t="s">
        <v>8312</v>
      </c>
      <c r="S128" s="12">
        <f t="shared" si="7"/>
        <v>42135.381215277783</v>
      </c>
      <c r="T128" s="12">
        <f t="shared" si="6"/>
        <v>42165.875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5">
        <v>4</v>
      </c>
      <c r="M129" t="b">
        <v>0</v>
      </c>
      <c r="N129" s="14">
        <f t="shared" si="4"/>
        <v>2.375</v>
      </c>
      <c r="O129">
        <f t="shared" si="5"/>
        <v>47.5</v>
      </c>
      <c r="P129" t="s">
        <v>8267</v>
      </c>
      <c r="Q129" s="7" t="s">
        <v>8309</v>
      </c>
      <c r="R129" s="7" t="s">
        <v>8312</v>
      </c>
      <c r="S129" s="12">
        <f t="shared" si="7"/>
        <v>42067.415983796294</v>
      </c>
      <c r="T129" s="12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5">
        <v>6</v>
      </c>
      <c r="M130" t="b">
        <v>0</v>
      </c>
      <c r="N130" s="14">
        <f t="shared" ref="N130:N193" si="8">((E130/D130)*100)</f>
        <v>1.867</v>
      </c>
      <c r="O130">
        <f t="shared" ref="O130:O193" si="9">E130/L130</f>
        <v>311.16666666666669</v>
      </c>
      <c r="P130" t="s">
        <v>8267</v>
      </c>
      <c r="Q130" s="7" t="s">
        <v>8309</v>
      </c>
      <c r="R130" s="7" t="s">
        <v>8312</v>
      </c>
      <c r="S130" s="12">
        <f t="shared" si="7"/>
        <v>42628.019594907411</v>
      </c>
      <c r="T130" s="12">
        <f t="shared" ref="T130:T193" si="10">((I130-18000)/86400)+25569</f>
        <v>42663.019594907411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5">
        <v>0</v>
      </c>
      <c r="M131" t="b">
        <v>0</v>
      </c>
      <c r="N131" s="14">
        <f t="shared" si="8"/>
        <v>0</v>
      </c>
      <c r="O131" t="e">
        <f t="shared" si="9"/>
        <v>#DIV/0!</v>
      </c>
      <c r="P131" t="s">
        <v>8267</v>
      </c>
      <c r="Q131" s="7" t="s">
        <v>8309</v>
      </c>
      <c r="R131" s="7" t="s">
        <v>8312</v>
      </c>
      <c r="S131" s="12">
        <f t="shared" ref="S131:S194" si="11">((J131-18000)/86400)+25569</f>
        <v>41882.72896990741</v>
      </c>
      <c r="T131" s="12">
        <f t="shared" si="10"/>
        <v>41942.72896990741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5">
        <v>0</v>
      </c>
      <c r="M132" t="b">
        <v>0</v>
      </c>
      <c r="N132" s="14">
        <f t="shared" si="8"/>
        <v>0</v>
      </c>
      <c r="O132" t="e">
        <f t="shared" si="9"/>
        <v>#DIV/0!</v>
      </c>
      <c r="P132" t="s">
        <v>8267</v>
      </c>
      <c r="Q132" s="7" t="s">
        <v>8309</v>
      </c>
      <c r="R132" s="7" t="s">
        <v>8312</v>
      </c>
      <c r="S132" s="12">
        <f t="shared" si="11"/>
        <v>41778.707083333335</v>
      </c>
      <c r="T132" s="12">
        <f t="shared" si="10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5">
        <v>0</v>
      </c>
      <c r="M133" t="b">
        <v>0</v>
      </c>
      <c r="N133" s="14">
        <f t="shared" si="8"/>
        <v>0</v>
      </c>
      <c r="O133" t="e">
        <f t="shared" si="9"/>
        <v>#DIV/0!</v>
      </c>
      <c r="P133" t="s">
        <v>8267</v>
      </c>
      <c r="Q133" s="7" t="s">
        <v>8309</v>
      </c>
      <c r="R133" s="7" t="s">
        <v>8312</v>
      </c>
      <c r="S133" s="12">
        <f t="shared" si="11"/>
        <v>42541.629178240742</v>
      </c>
      <c r="T133" s="12">
        <f t="shared" si="10"/>
        <v>42556.791666666672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5">
        <v>81</v>
      </c>
      <c r="M134" t="b">
        <v>0</v>
      </c>
      <c r="N134" s="14">
        <f t="shared" si="8"/>
        <v>9.5687499999999996</v>
      </c>
      <c r="O134">
        <f t="shared" si="9"/>
        <v>94.506172839506178</v>
      </c>
      <c r="P134" t="s">
        <v>8267</v>
      </c>
      <c r="Q134" s="7" t="s">
        <v>8309</v>
      </c>
      <c r="R134" s="7" t="s">
        <v>8312</v>
      </c>
      <c r="S134" s="12">
        <f t="shared" si="11"/>
        <v>41905.604247685187</v>
      </c>
      <c r="T134" s="12">
        <f t="shared" si="10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5">
        <v>0</v>
      </c>
      <c r="M135" t="b">
        <v>0</v>
      </c>
      <c r="N135" s="14">
        <f t="shared" si="8"/>
        <v>0</v>
      </c>
      <c r="O135" t="e">
        <f t="shared" si="9"/>
        <v>#DIV/0!</v>
      </c>
      <c r="P135" t="s">
        <v>8267</v>
      </c>
      <c r="Q135" s="7" t="s">
        <v>8309</v>
      </c>
      <c r="R135" s="7" t="s">
        <v>8312</v>
      </c>
      <c r="S135" s="12">
        <f t="shared" si="11"/>
        <v>42491.599351851852</v>
      </c>
      <c r="T135" s="12">
        <f t="shared" si="10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5">
        <v>0</v>
      </c>
      <c r="M136" t="b">
        <v>0</v>
      </c>
      <c r="N136" s="14">
        <f t="shared" si="8"/>
        <v>0</v>
      </c>
      <c r="O136" t="e">
        <f t="shared" si="9"/>
        <v>#DIV/0!</v>
      </c>
      <c r="P136" t="s">
        <v>8267</v>
      </c>
      <c r="Q136" s="7" t="s">
        <v>8309</v>
      </c>
      <c r="R136" s="7" t="s">
        <v>8312</v>
      </c>
      <c r="S136" s="12">
        <f t="shared" si="11"/>
        <v>42221.701597222222</v>
      </c>
      <c r="T136" s="12">
        <f t="shared" si="10"/>
        <v>42251.5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5">
        <v>5</v>
      </c>
      <c r="M137" t="b">
        <v>0</v>
      </c>
      <c r="N137" s="14">
        <f t="shared" si="8"/>
        <v>13.433333333333334</v>
      </c>
      <c r="O137">
        <f t="shared" si="9"/>
        <v>80.599999999999994</v>
      </c>
      <c r="P137" t="s">
        <v>8267</v>
      </c>
      <c r="Q137" s="7" t="s">
        <v>8309</v>
      </c>
      <c r="R137" s="7" t="s">
        <v>8312</v>
      </c>
      <c r="S137" s="12">
        <f t="shared" si="11"/>
        <v>41788.173576388886</v>
      </c>
      <c r="T137" s="12">
        <f t="shared" si="10"/>
        <v>41821.583333333336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5">
        <v>0</v>
      </c>
      <c r="M138" t="b">
        <v>0</v>
      </c>
      <c r="N138" s="14">
        <f t="shared" si="8"/>
        <v>0</v>
      </c>
      <c r="O138" t="e">
        <f t="shared" si="9"/>
        <v>#DIV/0!</v>
      </c>
      <c r="P138" t="s">
        <v>8267</v>
      </c>
      <c r="Q138" s="7" t="s">
        <v>8309</v>
      </c>
      <c r="R138" s="7" t="s">
        <v>8312</v>
      </c>
      <c r="S138" s="12">
        <f t="shared" si="11"/>
        <v>42096.201782407406</v>
      </c>
      <c r="T138" s="12">
        <f t="shared" si="10"/>
        <v>42140.219444444447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5">
        <v>0</v>
      </c>
      <c r="M139" t="b">
        <v>0</v>
      </c>
      <c r="N139" s="14">
        <f t="shared" si="8"/>
        <v>0</v>
      </c>
      <c r="O139" t="e">
        <f t="shared" si="9"/>
        <v>#DIV/0!</v>
      </c>
      <c r="P139" t="s">
        <v>8267</v>
      </c>
      <c r="Q139" s="7" t="s">
        <v>8309</v>
      </c>
      <c r="R139" s="7" t="s">
        <v>8312</v>
      </c>
      <c r="S139" s="12">
        <f t="shared" si="11"/>
        <v>42239.365659722222</v>
      </c>
      <c r="T139" s="12">
        <f t="shared" si="10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5">
        <v>58</v>
      </c>
      <c r="M140" t="b">
        <v>0</v>
      </c>
      <c r="N140" s="14">
        <f t="shared" si="8"/>
        <v>3.1413333333333333</v>
      </c>
      <c r="O140">
        <f t="shared" si="9"/>
        <v>81.241379310344826</v>
      </c>
      <c r="P140" t="s">
        <v>8267</v>
      </c>
      <c r="Q140" s="7" t="s">
        <v>8309</v>
      </c>
      <c r="R140" s="7" t="s">
        <v>8312</v>
      </c>
      <c r="S140" s="12">
        <f t="shared" si="11"/>
        <v>42186.049085648148</v>
      </c>
      <c r="T140" s="12">
        <f t="shared" si="10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5">
        <v>1</v>
      </c>
      <c r="M141" t="b">
        <v>0</v>
      </c>
      <c r="N141" s="14">
        <f t="shared" si="8"/>
        <v>100</v>
      </c>
      <c r="O141">
        <f t="shared" si="9"/>
        <v>500</v>
      </c>
      <c r="P141" t="s">
        <v>8267</v>
      </c>
      <c r="Q141" s="7" t="s">
        <v>8309</v>
      </c>
      <c r="R141" s="7" t="s">
        <v>8312</v>
      </c>
      <c r="S141" s="12">
        <f t="shared" si="11"/>
        <v>42187.712638888886</v>
      </c>
      <c r="T141" s="12">
        <f t="shared" si="10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5">
        <v>0</v>
      </c>
      <c r="M142" t="b">
        <v>0</v>
      </c>
      <c r="N142" s="14">
        <f t="shared" si="8"/>
        <v>0</v>
      </c>
      <c r="O142" t="e">
        <f t="shared" si="9"/>
        <v>#DIV/0!</v>
      </c>
      <c r="P142" t="s">
        <v>8267</v>
      </c>
      <c r="Q142" s="7" t="s">
        <v>8309</v>
      </c>
      <c r="R142" s="7" t="s">
        <v>8312</v>
      </c>
      <c r="S142" s="12">
        <f t="shared" si="11"/>
        <v>42052.989953703705</v>
      </c>
      <c r="T142" s="12">
        <f t="shared" si="10"/>
        <v>42082.948287037041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5">
        <v>28</v>
      </c>
      <c r="M143" t="b">
        <v>0</v>
      </c>
      <c r="N143" s="14">
        <f t="shared" si="8"/>
        <v>10.775</v>
      </c>
      <c r="O143">
        <f t="shared" si="9"/>
        <v>46.178571428571431</v>
      </c>
      <c r="P143" t="s">
        <v>8267</v>
      </c>
      <c r="Q143" s="7" t="s">
        <v>8309</v>
      </c>
      <c r="R143" s="7" t="s">
        <v>8312</v>
      </c>
      <c r="S143" s="12">
        <f t="shared" si="11"/>
        <v>42109.944710648153</v>
      </c>
      <c r="T143" s="12">
        <f t="shared" si="10"/>
        <v>42154.944710648153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5">
        <v>1</v>
      </c>
      <c r="M144" t="b">
        <v>0</v>
      </c>
      <c r="N144" s="14">
        <f t="shared" si="8"/>
        <v>0.33333333333333337</v>
      </c>
      <c r="O144">
        <f t="shared" si="9"/>
        <v>10</v>
      </c>
      <c r="P144" t="s">
        <v>8267</v>
      </c>
      <c r="Q144" s="7" t="s">
        <v>8309</v>
      </c>
      <c r="R144" s="7" t="s">
        <v>8312</v>
      </c>
      <c r="S144" s="12">
        <f t="shared" si="11"/>
        <v>41938.684930555552</v>
      </c>
      <c r="T144" s="12">
        <f t="shared" si="10"/>
        <v>41959.726597222223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5">
        <v>0</v>
      </c>
      <c r="M145" t="b">
        <v>0</v>
      </c>
      <c r="N145" s="14">
        <f t="shared" si="8"/>
        <v>0</v>
      </c>
      <c r="O145" t="e">
        <f t="shared" si="9"/>
        <v>#DIV/0!</v>
      </c>
      <c r="P145" t="s">
        <v>8267</v>
      </c>
      <c r="Q145" s="7" t="s">
        <v>8309</v>
      </c>
      <c r="R145" s="7" t="s">
        <v>8312</v>
      </c>
      <c r="S145" s="12">
        <f t="shared" si="11"/>
        <v>42558.855810185181</v>
      </c>
      <c r="T145" s="12">
        <f t="shared" si="10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5">
        <v>37</v>
      </c>
      <c r="M146" t="b">
        <v>0</v>
      </c>
      <c r="N146" s="14">
        <f t="shared" si="8"/>
        <v>27.6</v>
      </c>
      <c r="O146">
        <f t="shared" si="9"/>
        <v>55.945945945945944</v>
      </c>
      <c r="P146" t="s">
        <v>8267</v>
      </c>
      <c r="Q146" s="7" t="s">
        <v>8309</v>
      </c>
      <c r="R146" s="7" t="s">
        <v>8312</v>
      </c>
      <c r="S146" s="12">
        <f t="shared" si="11"/>
        <v>42047.554074074069</v>
      </c>
      <c r="T146" s="12">
        <f t="shared" si="10"/>
        <v>42107.512407407412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5">
        <v>9</v>
      </c>
      <c r="M147" t="b">
        <v>0</v>
      </c>
      <c r="N147" s="14">
        <f t="shared" si="8"/>
        <v>7.5111111111111111</v>
      </c>
      <c r="O147">
        <f t="shared" si="9"/>
        <v>37.555555555555557</v>
      </c>
      <c r="P147" t="s">
        <v>8267</v>
      </c>
      <c r="Q147" s="7" t="s">
        <v>8309</v>
      </c>
      <c r="R147" s="7" t="s">
        <v>8312</v>
      </c>
      <c r="S147" s="12">
        <f t="shared" si="11"/>
        <v>42200.33393518519</v>
      </c>
      <c r="T147" s="12">
        <f t="shared" si="10"/>
        <v>42227.33393518519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5">
        <v>3</v>
      </c>
      <c r="M148" t="b">
        <v>0</v>
      </c>
      <c r="N148" s="14">
        <f t="shared" si="8"/>
        <v>0.57499999999999996</v>
      </c>
      <c r="O148">
        <f t="shared" si="9"/>
        <v>38.333333333333336</v>
      </c>
      <c r="P148" t="s">
        <v>8267</v>
      </c>
      <c r="Q148" s="7" t="s">
        <v>8309</v>
      </c>
      <c r="R148" s="7" t="s">
        <v>8312</v>
      </c>
      <c r="S148" s="12">
        <f t="shared" si="11"/>
        <v>42692.807847222226</v>
      </c>
      <c r="T148" s="12">
        <f t="shared" si="10"/>
        <v>42752.807847222226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5">
        <v>0</v>
      </c>
      <c r="M149" t="b">
        <v>0</v>
      </c>
      <c r="N149" s="14">
        <f t="shared" si="8"/>
        <v>0</v>
      </c>
      <c r="O149" t="e">
        <f t="shared" si="9"/>
        <v>#DIV/0!</v>
      </c>
      <c r="P149" t="s">
        <v>8267</v>
      </c>
      <c r="Q149" s="7" t="s">
        <v>8309</v>
      </c>
      <c r="R149" s="7" t="s">
        <v>8312</v>
      </c>
      <c r="S149" s="12">
        <f t="shared" si="11"/>
        <v>41969.559490740736</v>
      </c>
      <c r="T149" s="12">
        <f t="shared" si="10"/>
        <v>42012.554166666669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5">
        <v>2</v>
      </c>
      <c r="M150" t="b">
        <v>0</v>
      </c>
      <c r="N150" s="14">
        <f t="shared" si="8"/>
        <v>0.08</v>
      </c>
      <c r="O150">
        <f t="shared" si="9"/>
        <v>20</v>
      </c>
      <c r="P150" t="s">
        <v>8267</v>
      </c>
      <c r="Q150" s="7" t="s">
        <v>8309</v>
      </c>
      <c r="R150" s="7" t="s">
        <v>8312</v>
      </c>
      <c r="S150" s="12">
        <f t="shared" si="11"/>
        <v>42397.073333333334</v>
      </c>
      <c r="T150" s="12">
        <f t="shared" si="10"/>
        <v>42427.073333333334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5">
        <v>6</v>
      </c>
      <c r="M151" t="b">
        <v>0</v>
      </c>
      <c r="N151" s="14">
        <f t="shared" si="8"/>
        <v>0.91999999999999993</v>
      </c>
      <c r="O151">
        <f t="shared" si="9"/>
        <v>15.333333333333334</v>
      </c>
      <c r="P151" t="s">
        <v>8267</v>
      </c>
      <c r="Q151" s="7" t="s">
        <v>8309</v>
      </c>
      <c r="R151" s="7" t="s">
        <v>8312</v>
      </c>
      <c r="S151" s="12">
        <f t="shared" si="11"/>
        <v>41967.963773148149</v>
      </c>
      <c r="T151" s="12">
        <f t="shared" si="10"/>
        <v>41998.125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5">
        <v>67</v>
      </c>
      <c r="M152" t="b">
        <v>0</v>
      </c>
      <c r="N152" s="14">
        <f t="shared" si="8"/>
        <v>23.163076923076922</v>
      </c>
      <c r="O152">
        <f t="shared" si="9"/>
        <v>449.43283582089555</v>
      </c>
      <c r="P152" t="s">
        <v>8267</v>
      </c>
      <c r="Q152" s="7" t="s">
        <v>8309</v>
      </c>
      <c r="R152" s="7" t="s">
        <v>8312</v>
      </c>
      <c r="S152" s="12">
        <f t="shared" si="11"/>
        <v>42089.95349537037</v>
      </c>
      <c r="T152" s="12">
        <f t="shared" si="10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5">
        <v>5</v>
      </c>
      <c r="M153" t="b">
        <v>0</v>
      </c>
      <c r="N153" s="14">
        <f t="shared" si="8"/>
        <v>5.5999999999999994E-2</v>
      </c>
      <c r="O153">
        <f t="shared" si="9"/>
        <v>28</v>
      </c>
      <c r="P153" t="s">
        <v>8267</v>
      </c>
      <c r="Q153" s="7" t="s">
        <v>8309</v>
      </c>
      <c r="R153" s="7" t="s">
        <v>8312</v>
      </c>
      <c r="S153" s="12">
        <f t="shared" si="11"/>
        <v>42113.342488425929</v>
      </c>
      <c r="T153" s="12">
        <f t="shared" si="10"/>
        <v>42173.342488425929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5">
        <v>2</v>
      </c>
      <c r="M154" t="b">
        <v>0</v>
      </c>
      <c r="N154" s="14">
        <f t="shared" si="8"/>
        <v>7.8947368421052634E-3</v>
      </c>
      <c r="O154">
        <f t="shared" si="9"/>
        <v>15</v>
      </c>
      <c r="P154" t="s">
        <v>8267</v>
      </c>
      <c r="Q154" s="7" t="s">
        <v>8309</v>
      </c>
      <c r="R154" s="7" t="s">
        <v>8312</v>
      </c>
      <c r="S154" s="12">
        <f t="shared" si="11"/>
        <v>41874.869212962964</v>
      </c>
      <c r="T154" s="12">
        <f t="shared" si="10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5">
        <v>10</v>
      </c>
      <c r="M155" t="b">
        <v>0</v>
      </c>
      <c r="N155" s="14">
        <f t="shared" si="8"/>
        <v>0.71799999999999997</v>
      </c>
      <c r="O155">
        <f t="shared" si="9"/>
        <v>35.9</v>
      </c>
      <c r="P155" t="s">
        <v>8267</v>
      </c>
      <c r="Q155" s="7" t="s">
        <v>8309</v>
      </c>
      <c r="R155" s="7" t="s">
        <v>8312</v>
      </c>
      <c r="S155" s="12">
        <f t="shared" si="11"/>
        <v>41933.377824074072</v>
      </c>
      <c r="T155" s="12">
        <f t="shared" si="10"/>
        <v>41975.419490740736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5">
        <v>3</v>
      </c>
      <c r="M156" t="b">
        <v>0</v>
      </c>
      <c r="N156" s="14">
        <f t="shared" si="8"/>
        <v>2.666666666666667</v>
      </c>
      <c r="O156">
        <f t="shared" si="9"/>
        <v>13.333333333333334</v>
      </c>
      <c r="P156" t="s">
        <v>8267</v>
      </c>
      <c r="Q156" s="7" t="s">
        <v>8309</v>
      </c>
      <c r="R156" s="7" t="s">
        <v>8312</v>
      </c>
      <c r="S156" s="12">
        <f t="shared" si="11"/>
        <v>42115.339062500003</v>
      </c>
      <c r="T156" s="12">
        <f t="shared" si="10"/>
        <v>42158.339062500003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5">
        <v>4</v>
      </c>
      <c r="M157" t="b">
        <v>0</v>
      </c>
      <c r="N157" s="14">
        <f t="shared" si="8"/>
        <v>6.0000000000000001E-3</v>
      </c>
      <c r="O157">
        <f t="shared" si="9"/>
        <v>20.25</v>
      </c>
      <c r="P157" t="s">
        <v>8267</v>
      </c>
      <c r="Q157" s="7" t="s">
        <v>8309</v>
      </c>
      <c r="R157" s="7" t="s">
        <v>8312</v>
      </c>
      <c r="S157" s="12">
        <f t="shared" si="11"/>
        <v>42168.351099537038</v>
      </c>
      <c r="T157" s="12">
        <f t="shared" si="10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5">
        <v>15</v>
      </c>
      <c r="M158" t="b">
        <v>0</v>
      </c>
      <c r="N158" s="14">
        <f t="shared" si="8"/>
        <v>5.0999999999999996</v>
      </c>
      <c r="O158">
        <f t="shared" si="9"/>
        <v>119</v>
      </c>
      <c r="P158" t="s">
        <v>8267</v>
      </c>
      <c r="Q158" s="7" t="s">
        <v>8309</v>
      </c>
      <c r="R158" s="7" t="s">
        <v>8312</v>
      </c>
      <c r="S158" s="12">
        <f t="shared" si="11"/>
        <v>41793.916620370372</v>
      </c>
      <c r="T158" s="12">
        <f t="shared" si="10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5">
        <v>2</v>
      </c>
      <c r="M159" t="b">
        <v>0</v>
      </c>
      <c r="N159" s="14">
        <f t="shared" si="8"/>
        <v>0.26711185308848079</v>
      </c>
      <c r="O159">
        <f t="shared" si="9"/>
        <v>4</v>
      </c>
      <c r="P159" t="s">
        <v>8267</v>
      </c>
      <c r="Q159" s="7" t="s">
        <v>8309</v>
      </c>
      <c r="R159" s="7" t="s">
        <v>8312</v>
      </c>
      <c r="S159" s="12">
        <f t="shared" si="11"/>
        <v>42396.703379629631</v>
      </c>
      <c r="T159" s="12">
        <f t="shared" si="10"/>
        <v>42426.703379629631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5">
        <v>0</v>
      </c>
      <c r="M160" t="b">
        <v>0</v>
      </c>
      <c r="N160" s="14">
        <f t="shared" si="8"/>
        <v>0</v>
      </c>
      <c r="O160" t="e">
        <f t="shared" si="9"/>
        <v>#DIV/0!</v>
      </c>
      <c r="P160" t="s">
        <v>8267</v>
      </c>
      <c r="Q160" s="7" t="s">
        <v>8309</v>
      </c>
      <c r="R160" s="7" t="s">
        <v>8312</v>
      </c>
      <c r="S160" s="12">
        <f t="shared" si="11"/>
        <v>41903.868379629632</v>
      </c>
      <c r="T160" s="12">
        <f t="shared" si="10"/>
        <v>41933.868379629632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5">
        <v>1</v>
      </c>
      <c r="M161" t="b">
        <v>0</v>
      </c>
      <c r="N161" s="14">
        <f t="shared" si="8"/>
        <v>2E-3</v>
      </c>
      <c r="O161">
        <f t="shared" si="9"/>
        <v>10</v>
      </c>
      <c r="P161" t="s">
        <v>8267</v>
      </c>
      <c r="Q161" s="7" t="s">
        <v>8309</v>
      </c>
      <c r="R161" s="7" t="s">
        <v>8312</v>
      </c>
      <c r="S161" s="12">
        <f t="shared" si="11"/>
        <v>42514.226215277777</v>
      </c>
      <c r="T161" s="12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5">
        <v>0</v>
      </c>
      <c r="M162" t="b">
        <v>0</v>
      </c>
      <c r="N162" s="14">
        <f t="shared" si="8"/>
        <v>0</v>
      </c>
      <c r="O162" t="e">
        <f t="shared" si="9"/>
        <v>#DIV/0!</v>
      </c>
      <c r="P162" t="s">
        <v>8268</v>
      </c>
      <c r="Q162" s="7" t="s">
        <v>8309</v>
      </c>
      <c r="R162" s="7" t="s">
        <v>8313</v>
      </c>
      <c r="S162" s="12">
        <f t="shared" si="11"/>
        <v>42171.70475694444</v>
      </c>
      <c r="T162" s="12">
        <f t="shared" si="10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5">
        <v>1</v>
      </c>
      <c r="M163" t="b">
        <v>0</v>
      </c>
      <c r="N163" s="14">
        <f t="shared" si="8"/>
        <v>0.01</v>
      </c>
      <c r="O163">
        <f t="shared" si="9"/>
        <v>5</v>
      </c>
      <c r="P163" t="s">
        <v>8268</v>
      </c>
      <c r="Q163" s="7" t="s">
        <v>8309</v>
      </c>
      <c r="R163" s="7" t="s">
        <v>8313</v>
      </c>
      <c r="S163" s="12">
        <f t="shared" si="11"/>
        <v>41792.479108796295</v>
      </c>
      <c r="T163" s="12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5">
        <v>10</v>
      </c>
      <c r="M164" t="b">
        <v>0</v>
      </c>
      <c r="N164" s="14">
        <f t="shared" si="8"/>
        <v>15.535714285714286</v>
      </c>
      <c r="O164">
        <f t="shared" si="9"/>
        <v>43.5</v>
      </c>
      <c r="P164" t="s">
        <v>8268</v>
      </c>
      <c r="Q164" s="7" t="s">
        <v>8309</v>
      </c>
      <c r="R164" s="7" t="s">
        <v>8313</v>
      </c>
      <c r="S164" s="12">
        <f t="shared" si="11"/>
        <v>41834.91847222222</v>
      </c>
      <c r="T164" s="12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5">
        <v>0</v>
      </c>
      <c r="M165" t="b">
        <v>0</v>
      </c>
      <c r="N165" s="14">
        <f t="shared" si="8"/>
        <v>0</v>
      </c>
      <c r="O165" t="e">
        <f t="shared" si="9"/>
        <v>#DIV/0!</v>
      </c>
      <c r="P165" t="s">
        <v>8268</v>
      </c>
      <c r="Q165" s="7" t="s">
        <v>8309</v>
      </c>
      <c r="R165" s="7" t="s">
        <v>8313</v>
      </c>
      <c r="S165" s="12">
        <f t="shared" si="11"/>
        <v>42243.752939814818</v>
      </c>
      <c r="T165" s="12">
        <f t="shared" si="10"/>
        <v>42277.791666666672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5">
        <v>7</v>
      </c>
      <c r="M166" t="b">
        <v>0</v>
      </c>
      <c r="N166" s="14">
        <f t="shared" si="8"/>
        <v>0.53333333333333333</v>
      </c>
      <c r="O166">
        <f t="shared" si="9"/>
        <v>91.428571428571431</v>
      </c>
      <c r="P166" t="s">
        <v>8268</v>
      </c>
      <c r="Q166" s="7" t="s">
        <v>8309</v>
      </c>
      <c r="R166" s="7" t="s">
        <v>8313</v>
      </c>
      <c r="S166" s="12">
        <f t="shared" si="11"/>
        <v>41841.554409722223</v>
      </c>
      <c r="T166" s="12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5">
        <v>0</v>
      </c>
      <c r="M167" t="b">
        <v>0</v>
      </c>
      <c r="N167" s="14">
        <f t="shared" si="8"/>
        <v>0</v>
      </c>
      <c r="O167" t="e">
        <f t="shared" si="9"/>
        <v>#DIV/0!</v>
      </c>
      <c r="P167" t="s">
        <v>8268</v>
      </c>
      <c r="Q167" s="7" t="s">
        <v>8309</v>
      </c>
      <c r="R167" s="7" t="s">
        <v>8313</v>
      </c>
      <c r="S167" s="12">
        <f t="shared" si="11"/>
        <v>42351.450509259259</v>
      </c>
      <c r="T167" s="12">
        <f t="shared" si="10"/>
        <v>42381.450509259259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5">
        <v>1</v>
      </c>
      <c r="M168" t="b">
        <v>0</v>
      </c>
      <c r="N168" s="14">
        <f t="shared" si="8"/>
        <v>60</v>
      </c>
      <c r="O168">
        <f t="shared" si="9"/>
        <v>3000</v>
      </c>
      <c r="P168" t="s">
        <v>8268</v>
      </c>
      <c r="Q168" s="7" t="s">
        <v>8309</v>
      </c>
      <c r="R168" s="7" t="s">
        <v>8313</v>
      </c>
      <c r="S168" s="12">
        <f t="shared" si="11"/>
        <v>42720.867615740739</v>
      </c>
      <c r="T168" s="12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5">
        <v>2</v>
      </c>
      <c r="M169" t="b">
        <v>0</v>
      </c>
      <c r="N169" s="14">
        <f t="shared" si="8"/>
        <v>0.01</v>
      </c>
      <c r="O169">
        <f t="shared" si="9"/>
        <v>5.5</v>
      </c>
      <c r="P169" t="s">
        <v>8268</v>
      </c>
      <c r="Q169" s="7" t="s">
        <v>8309</v>
      </c>
      <c r="R169" s="7" t="s">
        <v>8313</v>
      </c>
      <c r="S169" s="12">
        <f t="shared" si="11"/>
        <v>42160.719155092593</v>
      </c>
      <c r="T169" s="12">
        <f t="shared" si="10"/>
        <v>42220.719155092593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5">
        <v>3</v>
      </c>
      <c r="M170" t="b">
        <v>0</v>
      </c>
      <c r="N170" s="14">
        <f t="shared" si="8"/>
        <v>4.0625</v>
      </c>
      <c r="O170">
        <f t="shared" si="9"/>
        <v>108.33333333333333</v>
      </c>
      <c r="P170" t="s">
        <v>8268</v>
      </c>
      <c r="Q170" s="7" t="s">
        <v>8309</v>
      </c>
      <c r="R170" s="7" t="s">
        <v>8313</v>
      </c>
      <c r="S170" s="12">
        <f t="shared" si="11"/>
        <v>42052.626967592594</v>
      </c>
      <c r="T170" s="12">
        <f t="shared" si="10"/>
        <v>42082.58530092593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5">
        <v>10</v>
      </c>
      <c r="M171" t="b">
        <v>0</v>
      </c>
      <c r="N171" s="14">
        <f t="shared" si="8"/>
        <v>22.400000000000002</v>
      </c>
      <c r="O171">
        <f t="shared" si="9"/>
        <v>56</v>
      </c>
      <c r="P171" t="s">
        <v>8268</v>
      </c>
      <c r="Q171" s="7" t="s">
        <v>8309</v>
      </c>
      <c r="R171" s="7" t="s">
        <v>8313</v>
      </c>
      <c r="S171" s="12">
        <f t="shared" si="11"/>
        <v>41900.296979166669</v>
      </c>
      <c r="T171" s="12">
        <f t="shared" si="10"/>
        <v>41930.296979166669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5">
        <v>10</v>
      </c>
      <c r="M172" t="b">
        <v>0</v>
      </c>
      <c r="N172" s="14">
        <f t="shared" si="8"/>
        <v>3.25</v>
      </c>
      <c r="O172">
        <f t="shared" si="9"/>
        <v>32.5</v>
      </c>
      <c r="P172" t="s">
        <v>8268</v>
      </c>
      <c r="Q172" s="7" t="s">
        <v>8309</v>
      </c>
      <c r="R172" s="7" t="s">
        <v>8313</v>
      </c>
      <c r="S172" s="12">
        <f t="shared" si="11"/>
        <v>42216.769479166665</v>
      </c>
      <c r="T172" s="12">
        <f t="shared" si="10"/>
        <v>42246.01944444445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5">
        <v>1</v>
      </c>
      <c r="M173" t="b">
        <v>0</v>
      </c>
      <c r="N173" s="14">
        <f t="shared" si="8"/>
        <v>2E-3</v>
      </c>
      <c r="O173">
        <f t="shared" si="9"/>
        <v>1</v>
      </c>
      <c r="P173" t="s">
        <v>8268</v>
      </c>
      <c r="Q173" s="7" t="s">
        <v>8309</v>
      </c>
      <c r="R173" s="7" t="s">
        <v>8313</v>
      </c>
      <c r="S173" s="12">
        <f t="shared" si="11"/>
        <v>42533.972384259258</v>
      </c>
      <c r="T173" s="12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5">
        <v>0</v>
      </c>
      <c r="M174" t="b">
        <v>0</v>
      </c>
      <c r="N174" s="14">
        <f t="shared" si="8"/>
        <v>0</v>
      </c>
      <c r="O174" t="e">
        <f t="shared" si="9"/>
        <v>#DIV/0!</v>
      </c>
      <c r="P174" t="s">
        <v>8268</v>
      </c>
      <c r="Q174" s="7" t="s">
        <v>8309</v>
      </c>
      <c r="R174" s="7" t="s">
        <v>8313</v>
      </c>
      <c r="S174" s="12">
        <f t="shared" si="11"/>
        <v>42047.186608796299</v>
      </c>
      <c r="T174" s="12">
        <f t="shared" si="10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5">
        <v>0</v>
      </c>
      <c r="M175" t="b">
        <v>0</v>
      </c>
      <c r="N175" s="14">
        <f t="shared" si="8"/>
        <v>0</v>
      </c>
      <c r="O175" t="e">
        <f t="shared" si="9"/>
        <v>#DIV/0!</v>
      </c>
      <c r="P175" t="s">
        <v>8268</v>
      </c>
      <c r="Q175" s="7" t="s">
        <v>8309</v>
      </c>
      <c r="R175" s="7" t="s">
        <v>8313</v>
      </c>
      <c r="S175" s="12">
        <f t="shared" si="11"/>
        <v>42033.364675925928</v>
      </c>
      <c r="T175" s="12">
        <f t="shared" si="10"/>
        <v>42063.364675925928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5">
        <v>0</v>
      </c>
      <c r="M176" t="b">
        <v>0</v>
      </c>
      <c r="N176" s="14">
        <f t="shared" si="8"/>
        <v>0</v>
      </c>
      <c r="O176" t="e">
        <f t="shared" si="9"/>
        <v>#DIV/0!</v>
      </c>
      <c r="P176" t="s">
        <v>8268</v>
      </c>
      <c r="Q176" s="7" t="s">
        <v>8309</v>
      </c>
      <c r="R176" s="7" t="s">
        <v>8313</v>
      </c>
      <c r="S176" s="12">
        <f t="shared" si="11"/>
        <v>42072.55064814815</v>
      </c>
      <c r="T176" s="12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5">
        <v>26</v>
      </c>
      <c r="M177" t="b">
        <v>0</v>
      </c>
      <c r="N177" s="14">
        <f t="shared" si="8"/>
        <v>6.4850000000000003</v>
      </c>
      <c r="O177">
        <f t="shared" si="9"/>
        <v>49.884615384615387</v>
      </c>
      <c r="P177" t="s">
        <v>8268</v>
      </c>
      <c r="Q177" s="7" t="s">
        <v>8309</v>
      </c>
      <c r="R177" s="7" t="s">
        <v>8313</v>
      </c>
      <c r="S177" s="12">
        <f t="shared" si="11"/>
        <v>41855.569571759261</v>
      </c>
      <c r="T177" s="12">
        <f t="shared" si="10"/>
        <v>41880.569571759261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5">
        <v>0</v>
      </c>
      <c r="M178" t="b">
        <v>0</v>
      </c>
      <c r="N178" s="14">
        <f t="shared" si="8"/>
        <v>0</v>
      </c>
      <c r="O178" t="e">
        <f t="shared" si="9"/>
        <v>#DIV/0!</v>
      </c>
      <c r="P178" t="s">
        <v>8268</v>
      </c>
      <c r="Q178" s="7" t="s">
        <v>8309</v>
      </c>
      <c r="R178" s="7" t="s">
        <v>8313</v>
      </c>
      <c r="S178" s="12">
        <f t="shared" si="11"/>
        <v>42191.615729166668</v>
      </c>
      <c r="T178" s="12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5">
        <v>7</v>
      </c>
      <c r="M179" t="b">
        <v>0</v>
      </c>
      <c r="N179" s="14">
        <f t="shared" si="8"/>
        <v>40</v>
      </c>
      <c r="O179">
        <f t="shared" si="9"/>
        <v>25.714285714285715</v>
      </c>
      <c r="P179" t="s">
        <v>8268</v>
      </c>
      <c r="Q179" s="7" t="s">
        <v>8309</v>
      </c>
      <c r="R179" s="7" t="s">
        <v>8313</v>
      </c>
      <c r="S179" s="12">
        <f t="shared" si="11"/>
        <v>42069.839421296296</v>
      </c>
      <c r="T179" s="12">
        <f t="shared" si="10"/>
        <v>42086.797754629632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5">
        <v>0</v>
      </c>
      <c r="M180" t="b">
        <v>0</v>
      </c>
      <c r="N180" s="14">
        <f t="shared" si="8"/>
        <v>0</v>
      </c>
      <c r="O180" t="e">
        <f t="shared" si="9"/>
        <v>#DIV/0!</v>
      </c>
      <c r="P180" t="s">
        <v>8268</v>
      </c>
      <c r="Q180" s="7" t="s">
        <v>8309</v>
      </c>
      <c r="R180" s="7" t="s">
        <v>8313</v>
      </c>
      <c r="S180" s="12">
        <f t="shared" si="11"/>
        <v>42304.747048611112</v>
      </c>
      <c r="T180" s="12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5">
        <v>2</v>
      </c>
      <c r="M181" t="b">
        <v>0</v>
      </c>
      <c r="N181" s="14">
        <f t="shared" si="8"/>
        <v>20</v>
      </c>
      <c r="O181">
        <f t="shared" si="9"/>
        <v>100</v>
      </c>
      <c r="P181" t="s">
        <v>8268</v>
      </c>
      <c r="Q181" s="7" t="s">
        <v>8309</v>
      </c>
      <c r="R181" s="7" t="s">
        <v>8313</v>
      </c>
      <c r="S181" s="12">
        <f t="shared" si="11"/>
        <v>42402.872164351851</v>
      </c>
      <c r="T181" s="12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5">
        <v>13</v>
      </c>
      <c r="M182" t="b">
        <v>0</v>
      </c>
      <c r="N182" s="14">
        <f t="shared" si="8"/>
        <v>33.416666666666664</v>
      </c>
      <c r="O182">
        <f t="shared" si="9"/>
        <v>30.846153846153847</v>
      </c>
      <c r="P182" t="s">
        <v>8268</v>
      </c>
      <c r="Q182" s="7" t="s">
        <v>8309</v>
      </c>
      <c r="R182" s="7" t="s">
        <v>8313</v>
      </c>
      <c r="S182" s="12">
        <f t="shared" si="11"/>
        <v>42067.782905092594</v>
      </c>
      <c r="T182" s="12">
        <f t="shared" si="10"/>
        <v>42107.583333333328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5">
        <v>4</v>
      </c>
      <c r="M183" t="b">
        <v>0</v>
      </c>
      <c r="N183" s="14">
        <f t="shared" si="8"/>
        <v>21.092608822670172</v>
      </c>
      <c r="O183">
        <f t="shared" si="9"/>
        <v>180.5</v>
      </c>
      <c r="P183" t="s">
        <v>8268</v>
      </c>
      <c r="Q183" s="7" t="s">
        <v>8309</v>
      </c>
      <c r="R183" s="7" t="s">
        <v>8313</v>
      </c>
      <c r="S183" s="12">
        <f t="shared" si="11"/>
        <v>42147.533506944441</v>
      </c>
      <c r="T183" s="12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5">
        <v>0</v>
      </c>
      <c r="M184" t="b">
        <v>0</v>
      </c>
      <c r="N184" s="14">
        <f t="shared" si="8"/>
        <v>0</v>
      </c>
      <c r="O184" t="e">
        <f t="shared" si="9"/>
        <v>#DIV/0!</v>
      </c>
      <c r="P184" t="s">
        <v>8268</v>
      </c>
      <c r="Q184" s="7" t="s">
        <v>8309</v>
      </c>
      <c r="R184" s="7" t="s">
        <v>8313</v>
      </c>
      <c r="S184" s="12">
        <f t="shared" si="11"/>
        <v>42711.803611111114</v>
      </c>
      <c r="T184" s="12">
        <f t="shared" si="10"/>
        <v>42741.803611111114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5">
        <v>12</v>
      </c>
      <c r="M185" t="b">
        <v>0</v>
      </c>
      <c r="N185" s="14">
        <f t="shared" si="8"/>
        <v>35.856000000000002</v>
      </c>
      <c r="O185">
        <f t="shared" si="9"/>
        <v>373.5</v>
      </c>
      <c r="P185" t="s">
        <v>8268</v>
      </c>
      <c r="Q185" s="7" t="s">
        <v>8309</v>
      </c>
      <c r="R185" s="7" t="s">
        <v>8313</v>
      </c>
      <c r="S185" s="12">
        <f t="shared" si="11"/>
        <v>41939.601967592593</v>
      </c>
      <c r="T185" s="12">
        <f t="shared" si="10"/>
        <v>41969.643634259264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5">
        <v>2</v>
      </c>
      <c r="M186" t="b">
        <v>0</v>
      </c>
      <c r="N186" s="14">
        <f t="shared" si="8"/>
        <v>3.4000000000000004</v>
      </c>
      <c r="O186">
        <f t="shared" si="9"/>
        <v>25.5</v>
      </c>
      <c r="P186" t="s">
        <v>8268</v>
      </c>
      <c r="Q186" s="7" t="s">
        <v>8309</v>
      </c>
      <c r="R186" s="7" t="s">
        <v>8313</v>
      </c>
      <c r="S186" s="12">
        <f t="shared" si="11"/>
        <v>41825.58289351852</v>
      </c>
      <c r="T186" s="12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5">
        <v>10</v>
      </c>
      <c r="M187" t="b">
        <v>0</v>
      </c>
      <c r="N187" s="14">
        <f t="shared" si="8"/>
        <v>5.5</v>
      </c>
      <c r="O187">
        <f t="shared" si="9"/>
        <v>220</v>
      </c>
      <c r="P187" t="s">
        <v>8268</v>
      </c>
      <c r="Q187" s="7" t="s">
        <v>8309</v>
      </c>
      <c r="R187" s="7" t="s">
        <v>8313</v>
      </c>
      <c r="S187" s="12">
        <f t="shared" si="11"/>
        <v>42570.702997685185</v>
      </c>
      <c r="T187" s="12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5">
        <v>0</v>
      </c>
      <c r="M188" t="b">
        <v>0</v>
      </c>
      <c r="N188" s="14">
        <f t="shared" si="8"/>
        <v>0</v>
      </c>
      <c r="O188" t="e">
        <f t="shared" si="9"/>
        <v>#DIV/0!</v>
      </c>
      <c r="P188" t="s">
        <v>8268</v>
      </c>
      <c r="Q188" s="7" t="s">
        <v>8309</v>
      </c>
      <c r="R188" s="7" t="s">
        <v>8313</v>
      </c>
      <c r="S188" s="12">
        <f t="shared" si="11"/>
        <v>42767.60456018518</v>
      </c>
      <c r="T188" s="12">
        <f t="shared" si="10"/>
        <v>42797.625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5">
        <v>5</v>
      </c>
      <c r="M189" t="b">
        <v>0</v>
      </c>
      <c r="N189" s="14">
        <f t="shared" si="8"/>
        <v>16</v>
      </c>
      <c r="O189">
        <f t="shared" si="9"/>
        <v>160</v>
      </c>
      <c r="P189" t="s">
        <v>8268</v>
      </c>
      <c r="Q189" s="7" t="s">
        <v>8309</v>
      </c>
      <c r="R189" s="7" t="s">
        <v>8313</v>
      </c>
      <c r="S189" s="12">
        <f t="shared" si="11"/>
        <v>42182.026122685187</v>
      </c>
      <c r="T189" s="12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5">
        <v>0</v>
      </c>
      <c r="M190" t="b">
        <v>0</v>
      </c>
      <c r="N190" s="14">
        <f t="shared" si="8"/>
        <v>0</v>
      </c>
      <c r="O190" t="e">
        <f t="shared" si="9"/>
        <v>#DIV/0!</v>
      </c>
      <c r="P190" t="s">
        <v>8268</v>
      </c>
      <c r="Q190" s="7" t="s">
        <v>8309</v>
      </c>
      <c r="R190" s="7" t="s">
        <v>8313</v>
      </c>
      <c r="S190" s="12">
        <f t="shared" si="11"/>
        <v>41856.974710648152</v>
      </c>
      <c r="T190" s="12">
        <f t="shared" si="10"/>
        <v>41886.974710648152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5">
        <v>5</v>
      </c>
      <c r="M191" t="b">
        <v>0</v>
      </c>
      <c r="N191" s="14">
        <f t="shared" si="8"/>
        <v>6.8999999999999992E-2</v>
      </c>
      <c r="O191">
        <f t="shared" si="9"/>
        <v>69</v>
      </c>
      <c r="P191" t="s">
        <v>8268</v>
      </c>
      <c r="Q191" s="7" t="s">
        <v>8309</v>
      </c>
      <c r="R191" s="7" t="s">
        <v>8313</v>
      </c>
      <c r="S191" s="12">
        <f t="shared" si="11"/>
        <v>42556.48237268519</v>
      </c>
      <c r="T191" s="12">
        <f t="shared" si="10"/>
        <v>42616.48237268519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5">
        <v>1</v>
      </c>
      <c r="M192" t="b">
        <v>0</v>
      </c>
      <c r="N192" s="14">
        <f t="shared" si="8"/>
        <v>0.41666666666666669</v>
      </c>
      <c r="O192">
        <f t="shared" si="9"/>
        <v>50</v>
      </c>
      <c r="P192" t="s">
        <v>8268</v>
      </c>
      <c r="Q192" s="7" t="s">
        <v>8309</v>
      </c>
      <c r="R192" s="7" t="s">
        <v>8313</v>
      </c>
      <c r="S192" s="12">
        <f t="shared" si="11"/>
        <v>42527.442662037036</v>
      </c>
      <c r="T192" s="12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5">
        <v>3</v>
      </c>
      <c r="M193" t="b">
        <v>0</v>
      </c>
      <c r="N193" s="14">
        <f t="shared" si="8"/>
        <v>5</v>
      </c>
      <c r="O193">
        <f t="shared" si="9"/>
        <v>83.333333333333329</v>
      </c>
      <c r="P193" t="s">
        <v>8268</v>
      </c>
      <c r="Q193" s="7" t="s">
        <v>8309</v>
      </c>
      <c r="R193" s="7" t="s">
        <v>8313</v>
      </c>
      <c r="S193" s="12">
        <f t="shared" si="11"/>
        <v>42239.233078703706</v>
      </c>
      <c r="T193" s="12">
        <f t="shared" si="10"/>
        <v>42279.233078703706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5">
        <v>3</v>
      </c>
      <c r="M194" t="b">
        <v>0</v>
      </c>
      <c r="N194" s="14">
        <f t="shared" ref="N194:N257" si="12">((E194/D194)*100)</f>
        <v>1.6999999999999999E-3</v>
      </c>
      <c r="O194">
        <f t="shared" ref="O194:O257" si="13">E194/L194</f>
        <v>5.666666666666667</v>
      </c>
      <c r="P194" t="s">
        <v>8268</v>
      </c>
      <c r="Q194" s="7" t="s">
        <v>8309</v>
      </c>
      <c r="R194" s="7" t="s">
        <v>8313</v>
      </c>
      <c r="S194" s="12">
        <f t="shared" si="11"/>
        <v>41899.583703703705</v>
      </c>
      <c r="T194" s="12">
        <f t="shared" ref="T194:T257" si="14">((I194-18000)/86400)+25569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5">
        <v>0</v>
      </c>
      <c r="M195" t="b">
        <v>0</v>
      </c>
      <c r="N195" s="14">
        <f t="shared" si="12"/>
        <v>0</v>
      </c>
      <c r="O195" t="e">
        <f t="shared" si="13"/>
        <v>#DIV/0!</v>
      </c>
      <c r="P195" t="s">
        <v>8268</v>
      </c>
      <c r="Q195" s="7" t="s">
        <v>8309</v>
      </c>
      <c r="R195" s="7" t="s">
        <v>8313</v>
      </c>
      <c r="S195" s="12">
        <f t="shared" ref="S195:S258" si="15">((J195-18000)/86400)+25569</f>
        <v>41911.726458333331</v>
      </c>
      <c r="T195" s="12">
        <f t="shared" si="14"/>
        <v>41971.768125000002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5">
        <v>3</v>
      </c>
      <c r="M196" t="b">
        <v>0</v>
      </c>
      <c r="N196" s="14">
        <f t="shared" si="12"/>
        <v>0.12</v>
      </c>
      <c r="O196">
        <f t="shared" si="13"/>
        <v>1</v>
      </c>
      <c r="P196" t="s">
        <v>8268</v>
      </c>
      <c r="Q196" s="7" t="s">
        <v>8309</v>
      </c>
      <c r="R196" s="7" t="s">
        <v>8313</v>
      </c>
      <c r="S196" s="12">
        <f t="shared" si="15"/>
        <v>42375.788553240738</v>
      </c>
      <c r="T196" s="12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5">
        <v>0</v>
      </c>
      <c r="M197" t="b">
        <v>0</v>
      </c>
      <c r="N197" s="14">
        <f t="shared" si="12"/>
        <v>0</v>
      </c>
      <c r="O197" t="e">
        <f t="shared" si="13"/>
        <v>#DIV/0!</v>
      </c>
      <c r="P197" t="s">
        <v>8268</v>
      </c>
      <c r="Q197" s="7" t="s">
        <v>8309</v>
      </c>
      <c r="R197" s="7" t="s">
        <v>8313</v>
      </c>
      <c r="S197" s="12">
        <f t="shared" si="15"/>
        <v>42135.462175925924</v>
      </c>
      <c r="T197" s="12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5">
        <v>19</v>
      </c>
      <c r="M198" t="b">
        <v>0</v>
      </c>
      <c r="N198" s="14">
        <f t="shared" si="12"/>
        <v>41.857142857142861</v>
      </c>
      <c r="O198">
        <f t="shared" si="13"/>
        <v>77.10526315789474</v>
      </c>
      <c r="P198" t="s">
        <v>8268</v>
      </c>
      <c r="Q198" s="7" t="s">
        <v>8309</v>
      </c>
      <c r="R198" s="7" t="s">
        <v>8313</v>
      </c>
      <c r="S198" s="12">
        <f t="shared" si="15"/>
        <v>42259.334467592591</v>
      </c>
      <c r="T198" s="12">
        <f t="shared" si="14"/>
        <v>42287.666666666672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5">
        <v>8</v>
      </c>
      <c r="M199" t="b">
        <v>0</v>
      </c>
      <c r="N199" s="14">
        <f t="shared" si="12"/>
        <v>10.48</v>
      </c>
      <c r="O199">
        <f t="shared" si="13"/>
        <v>32.75</v>
      </c>
      <c r="P199" t="s">
        <v>8268</v>
      </c>
      <c r="Q199" s="7" t="s">
        <v>8309</v>
      </c>
      <c r="R199" s="7" t="s">
        <v>8313</v>
      </c>
      <c r="S199" s="12">
        <f t="shared" si="15"/>
        <v>42741.640046296292</v>
      </c>
      <c r="T199" s="12">
        <f t="shared" si="14"/>
        <v>42783.666666666672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5">
        <v>6</v>
      </c>
      <c r="M200" t="b">
        <v>0</v>
      </c>
      <c r="N200" s="14">
        <f t="shared" si="12"/>
        <v>1.1159999999999999</v>
      </c>
      <c r="O200">
        <f t="shared" si="13"/>
        <v>46.5</v>
      </c>
      <c r="P200" t="s">
        <v>8268</v>
      </c>
      <c r="Q200" s="7" t="s">
        <v>8309</v>
      </c>
      <c r="R200" s="7" t="s">
        <v>8313</v>
      </c>
      <c r="S200" s="12">
        <f t="shared" si="15"/>
        <v>41887.175023148149</v>
      </c>
      <c r="T200" s="12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5">
        <v>0</v>
      </c>
      <c r="M201" t="b">
        <v>0</v>
      </c>
      <c r="N201" s="14">
        <f t="shared" si="12"/>
        <v>0</v>
      </c>
      <c r="O201" t="e">
        <f t="shared" si="13"/>
        <v>#DIV/0!</v>
      </c>
      <c r="P201" t="s">
        <v>8268</v>
      </c>
      <c r="Q201" s="7" t="s">
        <v>8309</v>
      </c>
      <c r="R201" s="7" t="s">
        <v>8313</v>
      </c>
      <c r="S201" s="12">
        <f t="shared" si="15"/>
        <v>42583.915532407409</v>
      </c>
      <c r="T201" s="12">
        <f t="shared" si="14"/>
        <v>42613.915532407409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5">
        <v>18</v>
      </c>
      <c r="M202" t="b">
        <v>0</v>
      </c>
      <c r="N202" s="14">
        <f t="shared" si="12"/>
        <v>26.192500000000003</v>
      </c>
      <c r="O202">
        <f t="shared" si="13"/>
        <v>87.308333333333337</v>
      </c>
      <c r="P202" t="s">
        <v>8268</v>
      </c>
      <c r="Q202" s="7" t="s">
        <v>8309</v>
      </c>
      <c r="R202" s="7" t="s">
        <v>8313</v>
      </c>
      <c r="S202" s="12">
        <f t="shared" si="15"/>
        <v>41866.875034722223</v>
      </c>
      <c r="T202" s="12">
        <f t="shared" si="14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5">
        <v>7</v>
      </c>
      <c r="M203" t="b">
        <v>0</v>
      </c>
      <c r="N203" s="14">
        <f t="shared" si="12"/>
        <v>58.461538461538467</v>
      </c>
      <c r="O203">
        <f t="shared" si="13"/>
        <v>54.285714285714285</v>
      </c>
      <c r="P203" t="s">
        <v>8268</v>
      </c>
      <c r="Q203" s="7" t="s">
        <v>8309</v>
      </c>
      <c r="R203" s="7" t="s">
        <v>8313</v>
      </c>
      <c r="S203" s="12">
        <f t="shared" si="15"/>
        <v>42023.610289351855</v>
      </c>
      <c r="T203" s="12">
        <f t="shared" si="14"/>
        <v>42043.610289351855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5">
        <v>0</v>
      </c>
      <c r="M204" t="b">
        <v>0</v>
      </c>
      <c r="N204" s="14">
        <f t="shared" si="12"/>
        <v>0</v>
      </c>
      <c r="O204" t="e">
        <f t="shared" si="13"/>
        <v>#DIV/0!</v>
      </c>
      <c r="P204" t="s">
        <v>8268</v>
      </c>
      <c r="Q204" s="7" t="s">
        <v>8309</v>
      </c>
      <c r="R204" s="7" t="s">
        <v>8313</v>
      </c>
      <c r="S204" s="12">
        <f t="shared" si="15"/>
        <v>42255.719490740739</v>
      </c>
      <c r="T204" s="12">
        <f t="shared" si="14"/>
        <v>42285.665972222225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5">
        <v>8</v>
      </c>
      <c r="M205" t="b">
        <v>0</v>
      </c>
      <c r="N205" s="14">
        <f t="shared" si="12"/>
        <v>29.84</v>
      </c>
      <c r="O205">
        <f t="shared" si="13"/>
        <v>93.25</v>
      </c>
      <c r="P205" t="s">
        <v>8268</v>
      </c>
      <c r="Q205" s="7" t="s">
        <v>8309</v>
      </c>
      <c r="R205" s="7" t="s">
        <v>8313</v>
      </c>
      <c r="S205" s="12">
        <f t="shared" si="15"/>
        <v>41973.63962962963</v>
      </c>
      <c r="T205" s="12">
        <f t="shared" si="14"/>
        <v>42033.63962962963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5">
        <v>1293</v>
      </c>
      <c r="M206" t="b">
        <v>0</v>
      </c>
      <c r="N206" s="14">
        <f t="shared" si="12"/>
        <v>50.721666666666664</v>
      </c>
      <c r="O206">
        <f t="shared" si="13"/>
        <v>117.68368136117556</v>
      </c>
      <c r="P206" t="s">
        <v>8268</v>
      </c>
      <c r="Q206" s="7" t="s">
        <v>8309</v>
      </c>
      <c r="R206" s="7" t="s">
        <v>8313</v>
      </c>
      <c r="S206" s="12">
        <f t="shared" si="15"/>
        <v>42556.375034722223</v>
      </c>
      <c r="T206" s="12">
        <f t="shared" si="14"/>
        <v>42586.375034722223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5">
        <v>17</v>
      </c>
      <c r="M207" t="b">
        <v>0</v>
      </c>
      <c r="N207" s="14">
        <f t="shared" si="12"/>
        <v>16.25</v>
      </c>
      <c r="O207">
        <f t="shared" si="13"/>
        <v>76.470588235294116</v>
      </c>
      <c r="P207" t="s">
        <v>8268</v>
      </c>
      <c r="Q207" s="7" t="s">
        <v>8309</v>
      </c>
      <c r="R207" s="7" t="s">
        <v>8313</v>
      </c>
      <c r="S207" s="12">
        <f t="shared" si="15"/>
        <v>42248.42386574074</v>
      </c>
      <c r="T207" s="12">
        <f t="shared" si="14"/>
        <v>42283.42386574074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5">
        <v>0</v>
      </c>
      <c r="M208" t="b">
        <v>0</v>
      </c>
      <c r="N208" s="14">
        <f t="shared" si="12"/>
        <v>0</v>
      </c>
      <c r="O208" t="e">
        <f t="shared" si="13"/>
        <v>#DIV/0!</v>
      </c>
      <c r="P208" t="s">
        <v>8268</v>
      </c>
      <c r="Q208" s="7" t="s">
        <v>8309</v>
      </c>
      <c r="R208" s="7" t="s">
        <v>8313</v>
      </c>
      <c r="S208" s="12">
        <f t="shared" si="15"/>
        <v>42566.796099537038</v>
      </c>
      <c r="T208" s="12">
        <f t="shared" si="14"/>
        <v>42587.796099537038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5">
        <v>13</v>
      </c>
      <c r="M209" t="b">
        <v>0</v>
      </c>
      <c r="N209" s="14">
        <f t="shared" si="12"/>
        <v>15.214285714285714</v>
      </c>
      <c r="O209">
        <f t="shared" si="13"/>
        <v>163.84615384615384</v>
      </c>
      <c r="P209" t="s">
        <v>8268</v>
      </c>
      <c r="Q209" s="7" t="s">
        <v>8309</v>
      </c>
      <c r="R209" s="7" t="s">
        <v>8313</v>
      </c>
      <c r="S209" s="12">
        <f t="shared" si="15"/>
        <v>41977.988865740743</v>
      </c>
      <c r="T209" s="12">
        <f t="shared" si="14"/>
        <v>42007.988865740743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5">
        <v>0</v>
      </c>
      <c r="M210" t="b">
        <v>0</v>
      </c>
      <c r="N210" s="14">
        <f t="shared" si="12"/>
        <v>0</v>
      </c>
      <c r="O210" t="e">
        <f t="shared" si="13"/>
        <v>#DIV/0!</v>
      </c>
      <c r="P210" t="s">
        <v>8268</v>
      </c>
      <c r="Q210" s="7" t="s">
        <v>8309</v>
      </c>
      <c r="R210" s="7" t="s">
        <v>8313</v>
      </c>
      <c r="S210" s="12">
        <f t="shared" si="15"/>
        <v>41959.161655092597</v>
      </c>
      <c r="T210" s="12">
        <f t="shared" si="14"/>
        <v>41989.161655092597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5">
        <v>0</v>
      </c>
      <c r="M211" t="b">
        <v>0</v>
      </c>
      <c r="N211" s="14">
        <f t="shared" si="12"/>
        <v>0</v>
      </c>
      <c r="O211" t="e">
        <f t="shared" si="13"/>
        <v>#DIV/0!</v>
      </c>
      <c r="P211" t="s">
        <v>8268</v>
      </c>
      <c r="Q211" s="7" t="s">
        <v>8309</v>
      </c>
      <c r="R211" s="7" t="s">
        <v>8313</v>
      </c>
      <c r="S211" s="12">
        <f t="shared" si="15"/>
        <v>42165.714525462958</v>
      </c>
      <c r="T211" s="12">
        <f t="shared" si="14"/>
        <v>42195.714525462958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5">
        <v>33</v>
      </c>
      <c r="M212" t="b">
        <v>0</v>
      </c>
      <c r="N212" s="14">
        <f t="shared" si="12"/>
        <v>25.25</v>
      </c>
      <c r="O212">
        <f t="shared" si="13"/>
        <v>91.818181818181813</v>
      </c>
      <c r="P212" t="s">
        <v>8268</v>
      </c>
      <c r="Q212" s="7" t="s">
        <v>8309</v>
      </c>
      <c r="R212" s="7" t="s">
        <v>8313</v>
      </c>
      <c r="S212" s="12">
        <f t="shared" si="15"/>
        <v>42248.856388888889</v>
      </c>
      <c r="T212" s="12">
        <f t="shared" si="14"/>
        <v>42278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5">
        <v>12</v>
      </c>
      <c r="M213" t="b">
        <v>0</v>
      </c>
      <c r="N213" s="14">
        <f t="shared" si="12"/>
        <v>44.6</v>
      </c>
      <c r="O213">
        <f t="shared" si="13"/>
        <v>185.83333333333334</v>
      </c>
      <c r="P213" t="s">
        <v>8268</v>
      </c>
      <c r="Q213" s="7" t="s">
        <v>8309</v>
      </c>
      <c r="R213" s="7" t="s">
        <v>8313</v>
      </c>
      <c r="S213" s="12">
        <f t="shared" si="15"/>
        <v>42235.951585648145</v>
      </c>
      <c r="T213" s="12">
        <f t="shared" si="1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5">
        <v>1</v>
      </c>
      <c r="M214" t="b">
        <v>0</v>
      </c>
      <c r="N214" s="14">
        <f t="shared" si="12"/>
        <v>1.5873015873015872E-2</v>
      </c>
      <c r="O214">
        <f t="shared" si="13"/>
        <v>1</v>
      </c>
      <c r="P214" t="s">
        <v>8268</v>
      </c>
      <c r="Q214" s="7" t="s">
        <v>8309</v>
      </c>
      <c r="R214" s="7" t="s">
        <v>8313</v>
      </c>
      <c r="S214" s="12">
        <f t="shared" si="15"/>
        <v>42416.672685185185</v>
      </c>
      <c r="T214" s="12">
        <f t="shared" si="14"/>
        <v>42476.631018518514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5">
        <v>1</v>
      </c>
      <c r="M215" t="b">
        <v>0</v>
      </c>
      <c r="N215" s="14">
        <f t="shared" si="12"/>
        <v>0.04</v>
      </c>
      <c r="O215">
        <f t="shared" si="13"/>
        <v>20</v>
      </c>
      <c r="P215" t="s">
        <v>8268</v>
      </c>
      <c r="Q215" s="7" t="s">
        <v>8309</v>
      </c>
      <c r="R215" s="7" t="s">
        <v>8313</v>
      </c>
      <c r="S215" s="12">
        <f t="shared" si="15"/>
        <v>42202.385960648149</v>
      </c>
      <c r="T215" s="12">
        <f t="shared" si="14"/>
        <v>42232.379641203705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5">
        <v>1</v>
      </c>
      <c r="M216" t="b">
        <v>0</v>
      </c>
      <c r="N216" s="14">
        <f t="shared" si="12"/>
        <v>8.0000000000000002E-3</v>
      </c>
      <c r="O216">
        <f t="shared" si="13"/>
        <v>1</v>
      </c>
      <c r="P216" t="s">
        <v>8268</v>
      </c>
      <c r="Q216" s="7" t="s">
        <v>8309</v>
      </c>
      <c r="R216" s="7" t="s">
        <v>8313</v>
      </c>
      <c r="S216" s="12">
        <f t="shared" si="15"/>
        <v>42009.432280092587</v>
      </c>
      <c r="T216" s="12">
        <f t="shared" si="14"/>
        <v>42069.432280092587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5">
        <v>1</v>
      </c>
      <c r="M217" t="b">
        <v>0</v>
      </c>
      <c r="N217" s="14">
        <f t="shared" si="12"/>
        <v>0.22727272727272727</v>
      </c>
      <c r="O217">
        <f t="shared" si="13"/>
        <v>10</v>
      </c>
      <c r="P217" t="s">
        <v>8268</v>
      </c>
      <c r="Q217" s="7" t="s">
        <v>8309</v>
      </c>
      <c r="R217" s="7" t="s">
        <v>8313</v>
      </c>
      <c r="S217" s="12">
        <f t="shared" si="15"/>
        <v>42375.021782407406</v>
      </c>
      <c r="T217" s="12">
        <f t="shared" si="14"/>
        <v>42417.790972222225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5">
        <v>84</v>
      </c>
      <c r="M218" t="b">
        <v>0</v>
      </c>
      <c r="N218" s="14">
        <f t="shared" si="12"/>
        <v>55.698440000000005</v>
      </c>
      <c r="O218">
        <f t="shared" si="13"/>
        <v>331.53833333333336</v>
      </c>
      <c r="P218" t="s">
        <v>8268</v>
      </c>
      <c r="Q218" s="7" t="s">
        <v>8309</v>
      </c>
      <c r="R218" s="7" t="s">
        <v>8313</v>
      </c>
      <c r="S218" s="12">
        <f t="shared" si="15"/>
        <v>42066.750428240739</v>
      </c>
      <c r="T218" s="12">
        <f t="shared" si="14"/>
        <v>42116.708761574075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5">
        <v>38</v>
      </c>
      <c r="M219" t="b">
        <v>0</v>
      </c>
      <c r="N219" s="14">
        <f t="shared" si="12"/>
        <v>11.943</v>
      </c>
      <c r="O219">
        <f t="shared" si="13"/>
        <v>314.28947368421052</v>
      </c>
      <c r="P219" t="s">
        <v>8268</v>
      </c>
      <c r="Q219" s="7" t="s">
        <v>8309</v>
      </c>
      <c r="R219" s="7" t="s">
        <v>8313</v>
      </c>
      <c r="S219" s="12">
        <f t="shared" si="15"/>
        <v>41970.432280092587</v>
      </c>
      <c r="T219" s="12">
        <f t="shared" si="14"/>
        <v>42001.432280092587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5">
        <v>1</v>
      </c>
      <c r="M220" t="b">
        <v>0</v>
      </c>
      <c r="N220" s="14">
        <f t="shared" si="12"/>
        <v>2</v>
      </c>
      <c r="O220">
        <f t="shared" si="13"/>
        <v>100</v>
      </c>
      <c r="P220" t="s">
        <v>8268</v>
      </c>
      <c r="Q220" s="7" t="s">
        <v>8309</v>
      </c>
      <c r="R220" s="7" t="s">
        <v>8313</v>
      </c>
      <c r="S220" s="12">
        <f t="shared" si="15"/>
        <v>42079.420011574075</v>
      </c>
      <c r="T220" s="12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5">
        <v>76</v>
      </c>
      <c r="M221" t="b">
        <v>0</v>
      </c>
      <c r="N221" s="14">
        <f t="shared" si="12"/>
        <v>17.630000000000003</v>
      </c>
      <c r="O221">
        <f t="shared" si="13"/>
        <v>115.98684210526316</v>
      </c>
      <c r="P221" t="s">
        <v>8268</v>
      </c>
      <c r="Q221" s="7" t="s">
        <v>8309</v>
      </c>
      <c r="R221" s="7" t="s">
        <v>8313</v>
      </c>
      <c r="S221" s="12">
        <f t="shared" si="15"/>
        <v>42429.118344907409</v>
      </c>
      <c r="T221" s="12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5">
        <v>3</v>
      </c>
      <c r="M222" t="b">
        <v>0</v>
      </c>
      <c r="N222" s="14">
        <f t="shared" si="12"/>
        <v>0.72</v>
      </c>
      <c r="O222">
        <f t="shared" si="13"/>
        <v>120</v>
      </c>
      <c r="P222" t="s">
        <v>8268</v>
      </c>
      <c r="Q222" s="7" t="s">
        <v>8309</v>
      </c>
      <c r="R222" s="7" t="s">
        <v>8313</v>
      </c>
      <c r="S222" s="12">
        <f t="shared" si="15"/>
        <v>42195.435532407406</v>
      </c>
      <c r="T222" s="12">
        <f t="shared" si="1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5">
        <v>0</v>
      </c>
      <c r="M223" t="b">
        <v>0</v>
      </c>
      <c r="N223" s="14">
        <f t="shared" si="12"/>
        <v>0</v>
      </c>
      <c r="O223" t="e">
        <f t="shared" si="13"/>
        <v>#DIV/0!</v>
      </c>
      <c r="P223" t="s">
        <v>8268</v>
      </c>
      <c r="Q223" s="7" t="s">
        <v>8309</v>
      </c>
      <c r="R223" s="7" t="s">
        <v>8313</v>
      </c>
      <c r="S223" s="12">
        <f t="shared" si="15"/>
        <v>42031.629212962958</v>
      </c>
      <c r="T223" s="12">
        <f t="shared" si="14"/>
        <v>42091.587546296301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5">
        <v>2</v>
      </c>
      <c r="M224" t="b">
        <v>0</v>
      </c>
      <c r="N224" s="14">
        <f t="shared" si="12"/>
        <v>13</v>
      </c>
      <c r="O224">
        <f t="shared" si="13"/>
        <v>65</v>
      </c>
      <c r="P224" t="s">
        <v>8268</v>
      </c>
      <c r="Q224" s="7" t="s">
        <v>8309</v>
      </c>
      <c r="R224" s="7" t="s">
        <v>8313</v>
      </c>
      <c r="S224" s="12">
        <f t="shared" si="15"/>
        <v>42031.561550925922</v>
      </c>
      <c r="T224" s="12">
        <f t="shared" si="14"/>
        <v>42089.902083333334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5">
        <v>0</v>
      </c>
      <c r="M225" t="b">
        <v>0</v>
      </c>
      <c r="N225" s="14">
        <f t="shared" si="12"/>
        <v>0</v>
      </c>
      <c r="O225" t="e">
        <f t="shared" si="13"/>
        <v>#DIV/0!</v>
      </c>
      <c r="P225" t="s">
        <v>8268</v>
      </c>
      <c r="Q225" s="7" t="s">
        <v>8309</v>
      </c>
      <c r="R225" s="7" t="s">
        <v>8313</v>
      </c>
      <c r="S225" s="12">
        <f t="shared" si="15"/>
        <v>42481.839699074073</v>
      </c>
      <c r="T225" s="12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5">
        <v>0</v>
      </c>
      <c r="M226" t="b">
        <v>0</v>
      </c>
      <c r="N226" s="14">
        <f t="shared" si="12"/>
        <v>0</v>
      </c>
      <c r="O226" t="e">
        <f t="shared" si="13"/>
        <v>#DIV/0!</v>
      </c>
      <c r="P226" t="s">
        <v>8268</v>
      </c>
      <c r="Q226" s="7" t="s">
        <v>8309</v>
      </c>
      <c r="R226" s="7" t="s">
        <v>8313</v>
      </c>
      <c r="S226" s="12">
        <f t="shared" si="15"/>
        <v>42135.026921296296</v>
      </c>
      <c r="T226" s="12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5">
        <v>0</v>
      </c>
      <c r="M227" t="b">
        <v>0</v>
      </c>
      <c r="N227" s="14">
        <f t="shared" si="12"/>
        <v>0</v>
      </c>
      <c r="O227" t="e">
        <f t="shared" si="13"/>
        <v>#DIV/0!</v>
      </c>
      <c r="P227" t="s">
        <v>8268</v>
      </c>
      <c r="Q227" s="7" t="s">
        <v>8309</v>
      </c>
      <c r="R227" s="7" t="s">
        <v>8313</v>
      </c>
      <c r="S227" s="12">
        <f t="shared" si="15"/>
        <v>42438.752939814818</v>
      </c>
      <c r="T227" s="12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5">
        <v>2</v>
      </c>
      <c r="M228" t="b">
        <v>0</v>
      </c>
      <c r="N228" s="14">
        <f t="shared" si="12"/>
        <v>0.86206896551724133</v>
      </c>
      <c r="O228">
        <f t="shared" si="13"/>
        <v>125</v>
      </c>
      <c r="P228" t="s">
        <v>8268</v>
      </c>
      <c r="Q228" s="7" t="s">
        <v>8309</v>
      </c>
      <c r="R228" s="7" t="s">
        <v>8313</v>
      </c>
      <c r="S228" s="12">
        <f t="shared" si="15"/>
        <v>42106.457685185189</v>
      </c>
      <c r="T228" s="12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5">
        <v>0</v>
      </c>
      <c r="M229" t="b">
        <v>0</v>
      </c>
      <c r="N229" s="14">
        <f t="shared" si="12"/>
        <v>0</v>
      </c>
      <c r="O229" t="e">
        <f t="shared" si="13"/>
        <v>#DIV/0!</v>
      </c>
      <c r="P229" t="s">
        <v>8268</v>
      </c>
      <c r="Q229" s="7" t="s">
        <v>8309</v>
      </c>
      <c r="R229" s="7" t="s">
        <v>8313</v>
      </c>
      <c r="S229" s="12">
        <f t="shared" si="15"/>
        <v>42164.685659722221</v>
      </c>
      <c r="T229" s="12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5">
        <v>0</v>
      </c>
      <c r="M230" t="b">
        <v>0</v>
      </c>
      <c r="N230" s="14">
        <f t="shared" si="12"/>
        <v>0</v>
      </c>
      <c r="O230" t="e">
        <f t="shared" si="13"/>
        <v>#DIV/0!</v>
      </c>
      <c r="P230" t="s">
        <v>8268</v>
      </c>
      <c r="Q230" s="7" t="s">
        <v>8309</v>
      </c>
      <c r="R230" s="7" t="s">
        <v>8313</v>
      </c>
      <c r="S230" s="12">
        <f t="shared" si="15"/>
        <v>42096.478067129632</v>
      </c>
      <c r="T230" s="12">
        <f t="shared" si="14"/>
        <v>42156.478067129632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5">
        <v>0</v>
      </c>
      <c r="M231" t="b">
        <v>0</v>
      </c>
      <c r="N231" s="14">
        <f t="shared" si="12"/>
        <v>0</v>
      </c>
      <c r="O231" t="e">
        <f t="shared" si="13"/>
        <v>#DIV/0!</v>
      </c>
      <c r="P231" t="s">
        <v>8268</v>
      </c>
      <c r="Q231" s="7" t="s">
        <v>8309</v>
      </c>
      <c r="R231" s="7" t="s">
        <v>8313</v>
      </c>
      <c r="S231" s="12">
        <f t="shared" si="15"/>
        <v>42383.725659722222</v>
      </c>
      <c r="T231" s="12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5">
        <v>2</v>
      </c>
      <c r="M232" t="b">
        <v>0</v>
      </c>
      <c r="N232" s="14">
        <f t="shared" si="12"/>
        <v>0.4</v>
      </c>
      <c r="O232">
        <f t="shared" si="13"/>
        <v>30</v>
      </c>
      <c r="P232" t="s">
        <v>8268</v>
      </c>
      <c r="Q232" s="7" t="s">
        <v>8309</v>
      </c>
      <c r="R232" s="7" t="s">
        <v>8313</v>
      </c>
      <c r="S232" s="12">
        <f t="shared" si="15"/>
        <v>42129.568877314814</v>
      </c>
      <c r="T232" s="12">
        <f t="shared" si="1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5">
        <v>0</v>
      </c>
      <c r="M233" t="b">
        <v>0</v>
      </c>
      <c r="N233" s="14">
        <f t="shared" si="12"/>
        <v>0</v>
      </c>
      <c r="O233" t="e">
        <f t="shared" si="13"/>
        <v>#DIV/0!</v>
      </c>
      <c r="P233" t="s">
        <v>8268</v>
      </c>
      <c r="Q233" s="7" t="s">
        <v>8309</v>
      </c>
      <c r="R233" s="7" t="s">
        <v>8313</v>
      </c>
      <c r="S233" s="12">
        <f t="shared" si="15"/>
        <v>42341.750590277778</v>
      </c>
      <c r="T233" s="12">
        <f t="shared" si="14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5">
        <v>7</v>
      </c>
      <c r="M234" t="b">
        <v>0</v>
      </c>
      <c r="N234" s="14">
        <f t="shared" si="12"/>
        <v>2.75</v>
      </c>
      <c r="O234">
        <f t="shared" si="13"/>
        <v>15.714285714285714</v>
      </c>
      <c r="P234" t="s">
        <v>8268</v>
      </c>
      <c r="Q234" s="7" t="s">
        <v>8309</v>
      </c>
      <c r="R234" s="7" t="s">
        <v>8313</v>
      </c>
      <c r="S234" s="12">
        <f t="shared" si="15"/>
        <v>42032.617430555554</v>
      </c>
      <c r="T234" s="12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5">
        <v>0</v>
      </c>
      <c r="M235" t="b">
        <v>0</v>
      </c>
      <c r="N235" s="14">
        <f t="shared" si="12"/>
        <v>0</v>
      </c>
      <c r="O235" t="e">
        <f t="shared" si="13"/>
        <v>#DIV/0!</v>
      </c>
      <c r="P235" t="s">
        <v>8268</v>
      </c>
      <c r="Q235" s="7" t="s">
        <v>8309</v>
      </c>
      <c r="R235" s="7" t="s">
        <v>8313</v>
      </c>
      <c r="S235" s="12">
        <f t="shared" si="15"/>
        <v>42612.703379629631</v>
      </c>
      <c r="T235" s="12">
        <f t="shared" si="14"/>
        <v>42642.703379629631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5">
        <v>5</v>
      </c>
      <c r="M236" t="b">
        <v>0</v>
      </c>
      <c r="N236" s="14">
        <f t="shared" si="12"/>
        <v>40.1</v>
      </c>
      <c r="O236">
        <f t="shared" si="13"/>
        <v>80.2</v>
      </c>
      <c r="P236" t="s">
        <v>8268</v>
      </c>
      <c r="Q236" s="7" t="s">
        <v>8309</v>
      </c>
      <c r="R236" s="7" t="s">
        <v>8313</v>
      </c>
      <c r="S236" s="12">
        <f t="shared" si="15"/>
        <v>42135.82707175926</v>
      </c>
      <c r="T236" s="12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5">
        <v>0</v>
      </c>
      <c r="M237" t="b">
        <v>0</v>
      </c>
      <c r="N237" s="14">
        <f t="shared" si="12"/>
        <v>0</v>
      </c>
      <c r="O237" t="e">
        <f t="shared" si="13"/>
        <v>#DIV/0!</v>
      </c>
      <c r="P237" t="s">
        <v>8268</v>
      </c>
      <c r="Q237" s="7" t="s">
        <v>8309</v>
      </c>
      <c r="R237" s="7" t="s">
        <v>8313</v>
      </c>
      <c r="S237" s="12">
        <f t="shared" si="15"/>
        <v>42164.700196759259</v>
      </c>
      <c r="T237" s="12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5">
        <v>0</v>
      </c>
      <c r="M238" t="b">
        <v>0</v>
      </c>
      <c r="N238" s="14">
        <f t="shared" si="12"/>
        <v>0</v>
      </c>
      <c r="O238" t="e">
        <f t="shared" si="13"/>
        <v>#DIV/0!</v>
      </c>
      <c r="P238" t="s">
        <v>8268</v>
      </c>
      <c r="Q238" s="7" t="s">
        <v>8309</v>
      </c>
      <c r="R238" s="7" t="s">
        <v>8313</v>
      </c>
      <c r="S238" s="12">
        <f t="shared" si="15"/>
        <v>42320.876145833332</v>
      </c>
      <c r="T238" s="12">
        <f t="shared" si="14"/>
        <v>42373.791666666672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5">
        <v>1</v>
      </c>
      <c r="M239" t="b">
        <v>0</v>
      </c>
      <c r="N239" s="14">
        <f t="shared" si="12"/>
        <v>0.33333333333333337</v>
      </c>
      <c r="O239">
        <f t="shared" si="13"/>
        <v>50</v>
      </c>
      <c r="P239" t="s">
        <v>8268</v>
      </c>
      <c r="Q239" s="7" t="s">
        <v>8309</v>
      </c>
      <c r="R239" s="7" t="s">
        <v>8313</v>
      </c>
      <c r="S239" s="12">
        <f t="shared" si="15"/>
        <v>42377.368854166663</v>
      </c>
      <c r="T239" s="12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5">
        <v>0</v>
      </c>
      <c r="M240" t="b">
        <v>0</v>
      </c>
      <c r="N240" s="14">
        <f t="shared" si="12"/>
        <v>0</v>
      </c>
      <c r="O240" t="e">
        <f t="shared" si="13"/>
        <v>#DIV/0!</v>
      </c>
      <c r="P240" t="s">
        <v>8268</v>
      </c>
      <c r="Q240" s="7" t="s">
        <v>8309</v>
      </c>
      <c r="R240" s="7" t="s">
        <v>8313</v>
      </c>
      <c r="S240" s="12">
        <f t="shared" si="15"/>
        <v>42713.754166666666</v>
      </c>
      <c r="T240" s="12">
        <f t="shared" si="14"/>
        <v>42734.166666666672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5">
        <v>5</v>
      </c>
      <c r="M241" t="b">
        <v>0</v>
      </c>
      <c r="N241" s="14">
        <f t="shared" si="12"/>
        <v>25</v>
      </c>
      <c r="O241">
        <f t="shared" si="13"/>
        <v>50</v>
      </c>
      <c r="P241" t="s">
        <v>8268</v>
      </c>
      <c r="Q241" s="7" t="s">
        <v>8309</v>
      </c>
      <c r="R241" s="7" t="s">
        <v>8313</v>
      </c>
      <c r="S241" s="12">
        <f t="shared" si="15"/>
        <v>42296.901967592596</v>
      </c>
      <c r="T241" s="12">
        <f t="shared" si="14"/>
        <v>42316.291666666672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5">
        <v>137</v>
      </c>
      <c r="M242" t="b">
        <v>1</v>
      </c>
      <c r="N242" s="14">
        <f t="shared" si="12"/>
        <v>107.63413333333334</v>
      </c>
      <c r="O242">
        <f t="shared" si="13"/>
        <v>117.84759124087591</v>
      </c>
      <c r="P242" t="s">
        <v>8269</v>
      </c>
      <c r="Q242" s="7" t="s">
        <v>8309</v>
      </c>
      <c r="R242" s="7" t="s">
        <v>8314</v>
      </c>
      <c r="S242" s="12">
        <f t="shared" si="15"/>
        <v>41354.500127314815</v>
      </c>
      <c r="T242" s="12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5">
        <v>376</v>
      </c>
      <c r="M243" t="b">
        <v>1</v>
      </c>
      <c r="N243" s="14">
        <f t="shared" si="12"/>
        <v>112.63736263736264</v>
      </c>
      <c r="O243">
        <f t="shared" si="13"/>
        <v>109.04255319148936</v>
      </c>
      <c r="P243" t="s">
        <v>8269</v>
      </c>
      <c r="Q243" s="7" t="s">
        <v>8309</v>
      </c>
      <c r="R243" s="7" t="s">
        <v>8314</v>
      </c>
      <c r="S243" s="12">
        <f t="shared" si="15"/>
        <v>41949.489629629628</v>
      </c>
      <c r="T243" s="12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5">
        <v>202</v>
      </c>
      <c r="M244" t="b">
        <v>1</v>
      </c>
      <c r="N244" s="14">
        <f t="shared" si="12"/>
        <v>113.46153846153845</v>
      </c>
      <c r="O244">
        <f t="shared" si="13"/>
        <v>73.019801980198025</v>
      </c>
      <c r="P244" t="s">
        <v>8269</v>
      </c>
      <c r="Q244" s="7" t="s">
        <v>8309</v>
      </c>
      <c r="R244" s="7" t="s">
        <v>8314</v>
      </c>
      <c r="S244" s="12">
        <f t="shared" si="15"/>
        <v>40862.28460648148</v>
      </c>
      <c r="T244" s="12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5">
        <v>328</v>
      </c>
      <c r="M245" t="b">
        <v>1</v>
      </c>
      <c r="N245" s="14">
        <f t="shared" si="12"/>
        <v>102.592</v>
      </c>
      <c r="O245">
        <f t="shared" si="13"/>
        <v>78.195121951219505</v>
      </c>
      <c r="P245" t="s">
        <v>8269</v>
      </c>
      <c r="Q245" s="7" t="s">
        <v>8309</v>
      </c>
      <c r="R245" s="7" t="s">
        <v>8314</v>
      </c>
      <c r="S245" s="12">
        <f t="shared" si="15"/>
        <v>41661.839166666665</v>
      </c>
      <c r="T245" s="12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5">
        <v>84</v>
      </c>
      <c r="M246" t="b">
        <v>1</v>
      </c>
      <c r="N246" s="14">
        <f t="shared" si="12"/>
        <v>113.75714285714287</v>
      </c>
      <c r="O246">
        <f t="shared" si="13"/>
        <v>47.398809523809526</v>
      </c>
      <c r="P246" t="s">
        <v>8269</v>
      </c>
      <c r="Q246" s="7" t="s">
        <v>8309</v>
      </c>
      <c r="R246" s="7" t="s">
        <v>8314</v>
      </c>
      <c r="S246" s="12">
        <f t="shared" si="15"/>
        <v>40213.115266203706</v>
      </c>
      <c r="T246" s="12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5">
        <v>96</v>
      </c>
      <c r="M247" t="b">
        <v>1</v>
      </c>
      <c r="N247" s="14">
        <f t="shared" si="12"/>
        <v>103.71999999999998</v>
      </c>
      <c r="O247">
        <f t="shared" si="13"/>
        <v>54.020833333333336</v>
      </c>
      <c r="P247" t="s">
        <v>8269</v>
      </c>
      <c r="Q247" s="7" t="s">
        <v>8309</v>
      </c>
      <c r="R247" s="7" t="s">
        <v>8314</v>
      </c>
      <c r="S247" s="12">
        <f t="shared" si="15"/>
        <v>41106.844733796301</v>
      </c>
      <c r="T247" s="12">
        <f t="shared" si="14"/>
        <v>41136.844733796301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5">
        <v>223</v>
      </c>
      <c r="M248" t="b">
        <v>1</v>
      </c>
      <c r="N248" s="14">
        <f t="shared" si="12"/>
        <v>305.46000000000004</v>
      </c>
      <c r="O248">
        <f t="shared" si="13"/>
        <v>68.488789237668158</v>
      </c>
      <c r="P248" t="s">
        <v>8269</v>
      </c>
      <c r="Q248" s="7" t="s">
        <v>8309</v>
      </c>
      <c r="R248" s="7" t="s">
        <v>8314</v>
      </c>
      <c r="S248" s="12">
        <f t="shared" si="15"/>
        <v>40480.155150462961</v>
      </c>
      <c r="T248" s="12">
        <f t="shared" si="14"/>
        <v>40530.196817129632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5">
        <v>62</v>
      </c>
      <c r="M249" t="b">
        <v>1</v>
      </c>
      <c r="N249" s="14">
        <f t="shared" si="12"/>
        <v>134.1</v>
      </c>
      <c r="O249">
        <f t="shared" si="13"/>
        <v>108.14516129032258</v>
      </c>
      <c r="P249" t="s">
        <v>8269</v>
      </c>
      <c r="Q249" s="7" t="s">
        <v>8309</v>
      </c>
      <c r="R249" s="7" t="s">
        <v>8314</v>
      </c>
      <c r="S249" s="12">
        <f t="shared" si="15"/>
        <v>40430.395995370374</v>
      </c>
      <c r="T249" s="12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5">
        <v>146</v>
      </c>
      <c r="M250" t="b">
        <v>1</v>
      </c>
      <c r="N250" s="14">
        <f t="shared" si="12"/>
        <v>101.33294117647058</v>
      </c>
      <c r="O250">
        <f t="shared" si="13"/>
        <v>589.95205479452056</v>
      </c>
      <c r="P250" t="s">
        <v>8269</v>
      </c>
      <c r="Q250" s="7" t="s">
        <v>8309</v>
      </c>
      <c r="R250" s="7" t="s">
        <v>8314</v>
      </c>
      <c r="S250" s="12">
        <f t="shared" si="15"/>
        <v>40870.566076388888</v>
      </c>
      <c r="T250" s="12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5">
        <v>235</v>
      </c>
      <c r="M251" t="b">
        <v>1</v>
      </c>
      <c r="N251" s="14">
        <f t="shared" si="12"/>
        <v>112.92</v>
      </c>
      <c r="O251">
        <f t="shared" si="13"/>
        <v>48.051063829787232</v>
      </c>
      <c r="P251" t="s">
        <v>8269</v>
      </c>
      <c r="Q251" s="7" t="s">
        <v>8309</v>
      </c>
      <c r="R251" s="7" t="s">
        <v>8314</v>
      </c>
      <c r="S251" s="12">
        <f t="shared" si="15"/>
        <v>40332.715509259258</v>
      </c>
      <c r="T251" s="12">
        <f t="shared" si="14"/>
        <v>40412.527777777781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5">
        <v>437</v>
      </c>
      <c r="M252" t="b">
        <v>1</v>
      </c>
      <c r="N252" s="14">
        <f t="shared" si="12"/>
        <v>105.58333333333334</v>
      </c>
      <c r="O252">
        <f t="shared" si="13"/>
        <v>72.482837528604122</v>
      </c>
      <c r="P252" t="s">
        <v>8269</v>
      </c>
      <c r="Q252" s="7" t="s">
        <v>8309</v>
      </c>
      <c r="R252" s="7" t="s">
        <v>8314</v>
      </c>
      <c r="S252" s="12">
        <f t="shared" si="15"/>
        <v>41401.357534722221</v>
      </c>
      <c r="T252" s="12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5">
        <v>77</v>
      </c>
      <c r="M253" t="b">
        <v>1</v>
      </c>
      <c r="N253" s="14">
        <f t="shared" si="12"/>
        <v>125.57142857142858</v>
      </c>
      <c r="O253">
        <f t="shared" si="13"/>
        <v>57.077922077922075</v>
      </c>
      <c r="P253" t="s">
        <v>8269</v>
      </c>
      <c r="Q253" s="7" t="s">
        <v>8309</v>
      </c>
      <c r="R253" s="7" t="s">
        <v>8314</v>
      </c>
      <c r="S253" s="12">
        <f t="shared" si="15"/>
        <v>41013.579236111109</v>
      </c>
      <c r="T253" s="12">
        <f t="shared" si="14"/>
        <v>41045.583333333336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5">
        <v>108</v>
      </c>
      <c r="M254" t="b">
        <v>1</v>
      </c>
      <c r="N254" s="14">
        <f t="shared" si="12"/>
        <v>184.56</v>
      </c>
      <c r="O254">
        <f t="shared" si="13"/>
        <v>85.444444444444443</v>
      </c>
      <c r="P254" t="s">
        <v>8269</v>
      </c>
      <c r="Q254" s="7" t="s">
        <v>8309</v>
      </c>
      <c r="R254" s="7" t="s">
        <v>8314</v>
      </c>
      <c r="S254" s="12">
        <f t="shared" si="15"/>
        <v>40266.454375000001</v>
      </c>
      <c r="T254" s="12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5">
        <v>7</v>
      </c>
      <c r="M255" t="b">
        <v>1</v>
      </c>
      <c r="N255" s="14">
        <f t="shared" si="12"/>
        <v>100.73333333333335</v>
      </c>
      <c r="O255">
        <f t="shared" si="13"/>
        <v>215.85714285714286</v>
      </c>
      <c r="P255" t="s">
        <v>8269</v>
      </c>
      <c r="Q255" s="7" t="s">
        <v>8309</v>
      </c>
      <c r="R255" s="7" t="s">
        <v>8314</v>
      </c>
      <c r="S255" s="12">
        <f t="shared" si="15"/>
        <v>40924.44253472222</v>
      </c>
      <c r="T255" s="12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5">
        <v>314</v>
      </c>
      <c r="M256" t="b">
        <v>1</v>
      </c>
      <c r="N256" s="14">
        <f t="shared" si="12"/>
        <v>116.94725</v>
      </c>
      <c r="O256">
        <f t="shared" si="13"/>
        <v>89.38643312101911</v>
      </c>
      <c r="P256" t="s">
        <v>8269</v>
      </c>
      <c r="Q256" s="7" t="s">
        <v>8309</v>
      </c>
      <c r="R256" s="7" t="s">
        <v>8314</v>
      </c>
      <c r="S256" s="12">
        <f t="shared" si="15"/>
        <v>42263.744328703702</v>
      </c>
      <c r="T256" s="12">
        <f t="shared" si="14"/>
        <v>42293.875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5">
        <v>188</v>
      </c>
      <c r="M257" t="b">
        <v>1</v>
      </c>
      <c r="N257" s="14">
        <f t="shared" si="12"/>
        <v>106.73325</v>
      </c>
      <c r="O257">
        <f t="shared" si="13"/>
        <v>45.418404255319146</v>
      </c>
      <c r="P257" t="s">
        <v>8269</v>
      </c>
      <c r="Q257" s="7" t="s">
        <v>8309</v>
      </c>
      <c r="R257" s="7" t="s">
        <v>8314</v>
      </c>
      <c r="S257" s="12">
        <f t="shared" si="15"/>
        <v>40588.318078703705</v>
      </c>
      <c r="T257" s="12">
        <f t="shared" si="14"/>
        <v>40618.276412037041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5">
        <v>275</v>
      </c>
      <c r="M258" t="b">
        <v>1</v>
      </c>
      <c r="N258" s="14">
        <f t="shared" ref="N258:N321" si="16">((E258/D258)*100)</f>
        <v>139.1</v>
      </c>
      <c r="O258">
        <f t="shared" ref="O258:O321" si="17">E258/L258</f>
        <v>65.756363636363631</v>
      </c>
      <c r="P258" t="s">
        <v>8269</v>
      </c>
      <c r="Q258" s="7" t="s">
        <v>8309</v>
      </c>
      <c r="R258" s="7" t="s">
        <v>8314</v>
      </c>
      <c r="S258" s="12">
        <f t="shared" si="15"/>
        <v>41319.560960648145</v>
      </c>
      <c r="T258" s="12">
        <f t="shared" ref="T258:T321" si="18">((I258-18000)/86400)+25569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5">
        <v>560</v>
      </c>
      <c r="M259" t="b">
        <v>1</v>
      </c>
      <c r="N259" s="14">
        <f t="shared" si="16"/>
        <v>106.72648571428572</v>
      </c>
      <c r="O259">
        <f t="shared" si="17"/>
        <v>66.70405357142856</v>
      </c>
      <c r="P259" t="s">
        <v>8269</v>
      </c>
      <c r="Q259" s="7" t="s">
        <v>8309</v>
      </c>
      <c r="R259" s="7" t="s">
        <v>8314</v>
      </c>
      <c r="S259" s="12">
        <f t="shared" ref="S259:S322" si="19">((J259-18000)/86400)+25569</f>
        <v>42479.418541666666</v>
      </c>
      <c r="T259" s="12">
        <f t="shared" si="18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5">
        <v>688</v>
      </c>
      <c r="M260" t="b">
        <v>1</v>
      </c>
      <c r="N260" s="14">
        <f t="shared" si="16"/>
        <v>191.14</v>
      </c>
      <c r="O260">
        <f t="shared" si="17"/>
        <v>83.345930232558146</v>
      </c>
      <c r="P260" t="s">
        <v>8269</v>
      </c>
      <c r="Q260" s="7" t="s">
        <v>8309</v>
      </c>
      <c r="R260" s="7" t="s">
        <v>8314</v>
      </c>
      <c r="S260" s="12">
        <f t="shared" si="19"/>
        <v>40681.843356481484</v>
      </c>
      <c r="T260" s="12">
        <f t="shared" si="18"/>
        <v>40711.843356481484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5">
        <v>942</v>
      </c>
      <c r="M261" t="b">
        <v>1</v>
      </c>
      <c r="N261" s="14">
        <f t="shared" si="16"/>
        <v>131.93789333333334</v>
      </c>
      <c r="O261">
        <f t="shared" si="17"/>
        <v>105.04609341825902</v>
      </c>
      <c r="P261" t="s">
        <v>8269</v>
      </c>
      <c r="Q261" s="7" t="s">
        <v>8309</v>
      </c>
      <c r="R261" s="7" t="s">
        <v>8314</v>
      </c>
      <c r="S261" s="12">
        <f t="shared" si="19"/>
        <v>42072.529733796298</v>
      </c>
      <c r="T261" s="12">
        <f t="shared" si="18"/>
        <v>42102.529733796298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5">
        <v>88</v>
      </c>
      <c r="M262" t="b">
        <v>1</v>
      </c>
      <c r="N262" s="14">
        <f t="shared" si="16"/>
        <v>106.4</v>
      </c>
      <c r="O262">
        <f t="shared" si="17"/>
        <v>120.90909090909091</v>
      </c>
      <c r="P262" t="s">
        <v>8269</v>
      </c>
      <c r="Q262" s="7" t="s">
        <v>8309</v>
      </c>
      <c r="R262" s="7" t="s">
        <v>8314</v>
      </c>
      <c r="S262" s="12">
        <f t="shared" si="19"/>
        <v>40330.547210648147</v>
      </c>
      <c r="T262" s="12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5">
        <v>220</v>
      </c>
      <c r="M263" t="b">
        <v>1</v>
      </c>
      <c r="N263" s="14">
        <f t="shared" si="16"/>
        <v>107.4</v>
      </c>
      <c r="O263">
        <f t="shared" si="17"/>
        <v>97.63636363636364</v>
      </c>
      <c r="P263" t="s">
        <v>8269</v>
      </c>
      <c r="Q263" s="7" t="s">
        <v>8309</v>
      </c>
      <c r="R263" s="7" t="s">
        <v>8314</v>
      </c>
      <c r="S263" s="12">
        <f t="shared" si="19"/>
        <v>41017.677129629628</v>
      </c>
      <c r="T263" s="12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5">
        <v>145</v>
      </c>
      <c r="M264" t="b">
        <v>1</v>
      </c>
      <c r="N264" s="14">
        <f t="shared" si="16"/>
        <v>240</v>
      </c>
      <c r="O264">
        <f t="shared" si="17"/>
        <v>41.379310344827587</v>
      </c>
      <c r="P264" t="s">
        <v>8269</v>
      </c>
      <c r="Q264" s="7" t="s">
        <v>8309</v>
      </c>
      <c r="R264" s="7" t="s">
        <v>8314</v>
      </c>
      <c r="S264" s="12">
        <f t="shared" si="19"/>
        <v>40555.039675925924</v>
      </c>
      <c r="T264" s="12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5">
        <v>963</v>
      </c>
      <c r="M265" t="b">
        <v>1</v>
      </c>
      <c r="N265" s="14">
        <f t="shared" si="16"/>
        <v>118.08108</v>
      </c>
      <c r="O265">
        <f t="shared" si="17"/>
        <v>30.654485981308412</v>
      </c>
      <c r="P265" t="s">
        <v>8269</v>
      </c>
      <c r="Q265" s="7" t="s">
        <v>8309</v>
      </c>
      <c r="R265" s="7" t="s">
        <v>8314</v>
      </c>
      <c r="S265" s="12">
        <f t="shared" si="19"/>
        <v>41149.746458333335</v>
      </c>
      <c r="T265" s="12">
        <f t="shared" si="18"/>
        <v>41179.746458333335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5">
        <v>91</v>
      </c>
      <c r="M266" t="b">
        <v>1</v>
      </c>
      <c r="N266" s="14">
        <f t="shared" si="16"/>
        <v>118.19999999999999</v>
      </c>
      <c r="O266">
        <f t="shared" si="17"/>
        <v>64.945054945054949</v>
      </c>
      <c r="P266" t="s">
        <v>8269</v>
      </c>
      <c r="Q266" s="7" t="s">
        <v>8309</v>
      </c>
      <c r="R266" s="7" t="s">
        <v>8314</v>
      </c>
      <c r="S266" s="12">
        <f t="shared" si="19"/>
        <v>41010.411979166667</v>
      </c>
      <c r="T266" s="12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5">
        <v>58</v>
      </c>
      <c r="M267" t="b">
        <v>1</v>
      </c>
      <c r="N267" s="14">
        <f t="shared" si="16"/>
        <v>111.1</v>
      </c>
      <c r="O267">
        <f t="shared" si="17"/>
        <v>95.775862068965523</v>
      </c>
      <c r="P267" t="s">
        <v>8269</v>
      </c>
      <c r="Q267" s="7" t="s">
        <v>8309</v>
      </c>
      <c r="R267" s="7" t="s">
        <v>8314</v>
      </c>
      <c r="S267" s="12">
        <f t="shared" si="19"/>
        <v>40267.03738425926</v>
      </c>
      <c r="T267" s="12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5">
        <v>36</v>
      </c>
      <c r="M268" t="b">
        <v>1</v>
      </c>
      <c r="N268" s="14">
        <f t="shared" si="16"/>
        <v>145.5</v>
      </c>
      <c r="O268">
        <f t="shared" si="17"/>
        <v>40.416666666666664</v>
      </c>
      <c r="P268" t="s">
        <v>8269</v>
      </c>
      <c r="Q268" s="7" t="s">
        <v>8309</v>
      </c>
      <c r="R268" s="7" t="s">
        <v>8314</v>
      </c>
      <c r="S268" s="12">
        <f t="shared" si="19"/>
        <v>40204.966516203705</v>
      </c>
      <c r="T268" s="12">
        <f t="shared" si="18"/>
        <v>40290.952083333337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5">
        <v>165</v>
      </c>
      <c r="M269" t="b">
        <v>1</v>
      </c>
      <c r="N269" s="14">
        <f t="shared" si="16"/>
        <v>131.62883248730967</v>
      </c>
      <c r="O269">
        <f t="shared" si="17"/>
        <v>78.578424242424248</v>
      </c>
      <c r="P269" t="s">
        <v>8269</v>
      </c>
      <c r="Q269" s="7" t="s">
        <v>8309</v>
      </c>
      <c r="R269" s="7" t="s">
        <v>8314</v>
      </c>
      <c r="S269" s="12">
        <f t="shared" si="19"/>
        <v>41785.244201388887</v>
      </c>
      <c r="T269" s="12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5">
        <v>111</v>
      </c>
      <c r="M270" t="b">
        <v>1</v>
      </c>
      <c r="N270" s="14">
        <f t="shared" si="16"/>
        <v>111.4</v>
      </c>
      <c r="O270">
        <f t="shared" si="17"/>
        <v>50.18018018018018</v>
      </c>
      <c r="P270" t="s">
        <v>8269</v>
      </c>
      <c r="Q270" s="7" t="s">
        <v>8309</v>
      </c>
      <c r="R270" s="7" t="s">
        <v>8314</v>
      </c>
      <c r="S270" s="12">
        <f t="shared" si="19"/>
        <v>40808.944189814814</v>
      </c>
      <c r="T270" s="12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5">
        <v>1596</v>
      </c>
      <c r="M271" t="b">
        <v>1</v>
      </c>
      <c r="N271" s="14">
        <f t="shared" si="16"/>
        <v>147.23376999999999</v>
      </c>
      <c r="O271">
        <f t="shared" si="17"/>
        <v>92.251735588972423</v>
      </c>
      <c r="P271" t="s">
        <v>8269</v>
      </c>
      <c r="Q271" s="7" t="s">
        <v>8309</v>
      </c>
      <c r="R271" s="7" t="s">
        <v>8314</v>
      </c>
      <c r="S271" s="12">
        <f t="shared" si="19"/>
        <v>42757.988680555558</v>
      </c>
      <c r="T271" s="12">
        <f t="shared" si="18"/>
        <v>42787.988680555558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5">
        <v>61</v>
      </c>
      <c r="M272" t="b">
        <v>1</v>
      </c>
      <c r="N272" s="14">
        <f t="shared" si="16"/>
        <v>152.60869565217391</v>
      </c>
      <c r="O272">
        <f t="shared" si="17"/>
        <v>57.540983606557376</v>
      </c>
      <c r="P272" t="s">
        <v>8269</v>
      </c>
      <c r="Q272" s="7" t="s">
        <v>8309</v>
      </c>
      <c r="R272" s="7" t="s">
        <v>8314</v>
      </c>
      <c r="S272" s="12">
        <f t="shared" si="19"/>
        <v>40637.658217592594</v>
      </c>
      <c r="T272" s="12">
        <f t="shared" si="18"/>
        <v>40687.958333333336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5">
        <v>287</v>
      </c>
      <c r="M273" t="b">
        <v>1</v>
      </c>
      <c r="N273" s="14">
        <f t="shared" si="16"/>
        <v>104.67999999999999</v>
      </c>
      <c r="O273">
        <f t="shared" si="17"/>
        <v>109.42160278745645</v>
      </c>
      <c r="P273" t="s">
        <v>8269</v>
      </c>
      <c r="Q273" s="7" t="s">
        <v>8309</v>
      </c>
      <c r="R273" s="7" t="s">
        <v>8314</v>
      </c>
      <c r="S273" s="12">
        <f t="shared" si="19"/>
        <v>41611.891909722224</v>
      </c>
      <c r="T273" s="12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5">
        <v>65</v>
      </c>
      <c r="M274" t="b">
        <v>1</v>
      </c>
      <c r="N274" s="14">
        <f t="shared" si="16"/>
        <v>177.43366666666668</v>
      </c>
      <c r="O274">
        <f t="shared" si="17"/>
        <v>81.892461538461546</v>
      </c>
      <c r="P274" t="s">
        <v>8269</v>
      </c>
      <c r="Q274" s="7" t="s">
        <v>8309</v>
      </c>
      <c r="R274" s="7" t="s">
        <v>8314</v>
      </c>
      <c r="S274" s="12">
        <f t="shared" si="19"/>
        <v>40235.692025462966</v>
      </c>
      <c r="T274" s="12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5">
        <v>118</v>
      </c>
      <c r="M275" t="b">
        <v>1</v>
      </c>
      <c r="N275" s="14">
        <f t="shared" si="16"/>
        <v>107.7758</v>
      </c>
      <c r="O275">
        <f t="shared" si="17"/>
        <v>45.667711864406776</v>
      </c>
      <c r="P275" t="s">
        <v>8269</v>
      </c>
      <c r="Q275" s="7" t="s">
        <v>8309</v>
      </c>
      <c r="R275" s="7" t="s">
        <v>8314</v>
      </c>
      <c r="S275" s="12">
        <f t="shared" si="19"/>
        <v>40697.29011574074</v>
      </c>
      <c r="T275" s="12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5">
        <v>113</v>
      </c>
      <c r="M276" t="b">
        <v>1</v>
      </c>
      <c r="N276" s="14">
        <f t="shared" si="16"/>
        <v>156</v>
      </c>
      <c r="O276">
        <f t="shared" si="17"/>
        <v>55.221238938053098</v>
      </c>
      <c r="P276" t="s">
        <v>8269</v>
      </c>
      <c r="Q276" s="7" t="s">
        <v>8309</v>
      </c>
      <c r="R276" s="7" t="s">
        <v>8314</v>
      </c>
      <c r="S276" s="12">
        <f t="shared" si="19"/>
        <v>40969.704039351855</v>
      </c>
      <c r="T276" s="12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5">
        <v>332</v>
      </c>
      <c r="M277" t="b">
        <v>1</v>
      </c>
      <c r="N277" s="14">
        <f t="shared" si="16"/>
        <v>108.395</v>
      </c>
      <c r="O277">
        <f t="shared" si="17"/>
        <v>65.298192771084331</v>
      </c>
      <c r="P277" t="s">
        <v>8269</v>
      </c>
      <c r="Q277" s="7" t="s">
        <v>8309</v>
      </c>
      <c r="R277" s="7" t="s">
        <v>8314</v>
      </c>
      <c r="S277" s="12">
        <f t="shared" si="19"/>
        <v>41192.823680555557</v>
      </c>
      <c r="T277" s="12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5">
        <v>62</v>
      </c>
      <c r="M278" t="b">
        <v>1</v>
      </c>
      <c r="N278" s="14">
        <f t="shared" si="16"/>
        <v>147.6</v>
      </c>
      <c r="O278">
        <f t="shared" si="17"/>
        <v>95.225806451612897</v>
      </c>
      <c r="P278" t="s">
        <v>8269</v>
      </c>
      <c r="Q278" s="7" t="s">
        <v>8309</v>
      </c>
      <c r="R278" s="7" t="s">
        <v>8314</v>
      </c>
      <c r="S278" s="12">
        <f t="shared" si="19"/>
        <v>40966.873541666668</v>
      </c>
      <c r="T278" s="12">
        <f t="shared" si="18"/>
        <v>41026.831875000003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5">
        <v>951</v>
      </c>
      <c r="M279" t="b">
        <v>1</v>
      </c>
      <c r="N279" s="14">
        <f t="shared" si="16"/>
        <v>110.38153846153847</v>
      </c>
      <c r="O279">
        <f t="shared" si="17"/>
        <v>75.444794952681391</v>
      </c>
      <c r="P279" t="s">
        <v>8269</v>
      </c>
      <c r="Q279" s="7" t="s">
        <v>8309</v>
      </c>
      <c r="R279" s="7" t="s">
        <v>8314</v>
      </c>
      <c r="S279" s="12">
        <f t="shared" si="19"/>
        <v>42117.683090277773</v>
      </c>
      <c r="T279" s="12">
        <f t="shared" si="18"/>
        <v>42147.683090277773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5">
        <v>415</v>
      </c>
      <c r="M280" t="b">
        <v>1</v>
      </c>
      <c r="N280" s="14">
        <f t="shared" si="16"/>
        <v>150.34814814814814</v>
      </c>
      <c r="O280">
        <f t="shared" si="17"/>
        <v>97.816867469879512</v>
      </c>
      <c r="P280" t="s">
        <v>8269</v>
      </c>
      <c r="Q280" s="7" t="s">
        <v>8309</v>
      </c>
      <c r="R280" s="7" t="s">
        <v>8314</v>
      </c>
      <c r="S280" s="12">
        <f t="shared" si="19"/>
        <v>41163.832627314812</v>
      </c>
      <c r="T280" s="12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5">
        <v>305</v>
      </c>
      <c r="M281" t="b">
        <v>1</v>
      </c>
      <c r="N281" s="14">
        <f t="shared" si="16"/>
        <v>157.31829411764707</v>
      </c>
      <c r="O281">
        <f t="shared" si="17"/>
        <v>87.685606557377056</v>
      </c>
      <c r="P281" t="s">
        <v>8269</v>
      </c>
      <c r="Q281" s="7" t="s">
        <v>8309</v>
      </c>
      <c r="R281" s="7" t="s">
        <v>8314</v>
      </c>
      <c r="S281" s="12">
        <f t="shared" si="19"/>
        <v>42759.035833333328</v>
      </c>
      <c r="T281" s="12">
        <f t="shared" si="18"/>
        <v>42792.875694444447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5">
        <v>2139</v>
      </c>
      <c r="M282" t="b">
        <v>1</v>
      </c>
      <c r="N282" s="14">
        <f t="shared" si="16"/>
        <v>156.14400000000001</v>
      </c>
      <c r="O282">
        <f t="shared" si="17"/>
        <v>54.748948106591868</v>
      </c>
      <c r="P282" t="s">
        <v>8269</v>
      </c>
      <c r="Q282" s="7" t="s">
        <v>8309</v>
      </c>
      <c r="R282" s="7" t="s">
        <v>8314</v>
      </c>
      <c r="S282" s="12">
        <f t="shared" si="19"/>
        <v>41744.382349537038</v>
      </c>
      <c r="T282" s="12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5">
        <v>79</v>
      </c>
      <c r="M283" t="b">
        <v>1</v>
      </c>
      <c r="N283" s="14">
        <f t="shared" si="16"/>
        <v>120.58763636363636</v>
      </c>
      <c r="O283">
        <f t="shared" si="17"/>
        <v>83.953417721518989</v>
      </c>
      <c r="P283" t="s">
        <v>8269</v>
      </c>
      <c r="Q283" s="7" t="s">
        <v>8309</v>
      </c>
      <c r="R283" s="7" t="s">
        <v>8314</v>
      </c>
      <c r="S283" s="12">
        <f t="shared" si="19"/>
        <v>39949.955011574071</v>
      </c>
      <c r="T283" s="12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5">
        <v>179</v>
      </c>
      <c r="M284" t="b">
        <v>1</v>
      </c>
      <c r="N284" s="14">
        <f t="shared" si="16"/>
        <v>101.18888888888888</v>
      </c>
      <c r="O284">
        <f t="shared" si="17"/>
        <v>254.38547486033519</v>
      </c>
      <c r="P284" t="s">
        <v>8269</v>
      </c>
      <c r="Q284" s="7" t="s">
        <v>8309</v>
      </c>
      <c r="R284" s="7" t="s">
        <v>8314</v>
      </c>
      <c r="S284" s="12">
        <f t="shared" si="19"/>
        <v>40194.711712962962</v>
      </c>
      <c r="T284" s="12">
        <f t="shared" si="18"/>
        <v>40231.708333333336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5">
        <v>202</v>
      </c>
      <c r="M285" t="b">
        <v>1</v>
      </c>
      <c r="N285" s="14">
        <f t="shared" si="16"/>
        <v>114.27249999999999</v>
      </c>
      <c r="O285">
        <f t="shared" si="17"/>
        <v>101.8269801980198</v>
      </c>
      <c r="P285" t="s">
        <v>8269</v>
      </c>
      <c r="Q285" s="7" t="s">
        <v>8309</v>
      </c>
      <c r="R285" s="7" t="s">
        <v>8314</v>
      </c>
      <c r="S285" s="12">
        <f t="shared" si="19"/>
        <v>40675.501666666663</v>
      </c>
      <c r="T285" s="12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5">
        <v>760</v>
      </c>
      <c r="M286" t="b">
        <v>1</v>
      </c>
      <c r="N286" s="14">
        <f t="shared" si="16"/>
        <v>104.62615</v>
      </c>
      <c r="O286">
        <f t="shared" si="17"/>
        <v>55.066394736842106</v>
      </c>
      <c r="P286" t="s">
        <v>8269</v>
      </c>
      <c r="Q286" s="7" t="s">
        <v>8309</v>
      </c>
      <c r="R286" s="7" t="s">
        <v>8314</v>
      </c>
      <c r="S286" s="12">
        <f t="shared" si="19"/>
        <v>40904.529861111107</v>
      </c>
      <c r="T286" s="12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5">
        <v>563</v>
      </c>
      <c r="M287" t="b">
        <v>1</v>
      </c>
      <c r="N287" s="14">
        <f t="shared" si="16"/>
        <v>228.82507142857142</v>
      </c>
      <c r="O287">
        <f t="shared" si="17"/>
        <v>56.901438721136763</v>
      </c>
      <c r="P287" t="s">
        <v>8269</v>
      </c>
      <c r="Q287" s="7" t="s">
        <v>8309</v>
      </c>
      <c r="R287" s="7" t="s">
        <v>8314</v>
      </c>
      <c r="S287" s="12">
        <f t="shared" si="19"/>
        <v>41506.547777777778</v>
      </c>
      <c r="T287" s="12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5">
        <v>135</v>
      </c>
      <c r="M288" t="b">
        <v>1</v>
      </c>
      <c r="N288" s="14">
        <f t="shared" si="16"/>
        <v>109.15333333333332</v>
      </c>
      <c r="O288">
        <f t="shared" si="17"/>
        <v>121.28148148148148</v>
      </c>
      <c r="P288" t="s">
        <v>8269</v>
      </c>
      <c r="Q288" s="7" t="s">
        <v>8309</v>
      </c>
      <c r="R288" s="7" t="s">
        <v>8314</v>
      </c>
      <c r="S288" s="12">
        <f t="shared" si="19"/>
        <v>41313.607916666668</v>
      </c>
      <c r="T288" s="12">
        <f t="shared" si="18"/>
        <v>41358.566250000003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5">
        <v>290</v>
      </c>
      <c r="M289" t="b">
        <v>1</v>
      </c>
      <c r="N289" s="14">
        <f t="shared" si="16"/>
        <v>176.29999999999998</v>
      </c>
      <c r="O289">
        <f t="shared" si="17"/>
        <v>91.189655172413794</v>
      </c>
      <c r="P289" t="s">
        <v>8269</v>
      </c>
      <c r="Q289" s="7" t="s">
        <v>8309</v>
      </c>
      <c r="R289" s="7" t="s">
        <v>8314</v>
      </c>
      <c r="S289" s="12">
        <f t="shared" si="19"/>
        <v>41184.069652777776</v>
      </c>
      <c r="T289" s="12">
        <f t="shared" si="18"/>
        <v>41214.958333333336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5">
        <v>447</v>
      </c>
      <c r="M290" t="b">
        <v>1</v>
      </c>
      <c r="N290" s="14">
        <f t="shared" si="16"/>
        <v>103.21061999999999</v>
      </c>
      <c r="O290">
        <f t="shared" si="17"/>
        <v>115.44812080536913</v>
      </c>
      <c r="P290" t="s">
        <v>8269</v>
      </c>
      <c r="Q290" s="7" t="s">
        <v>8309</v>
      </c>
      <c r="R290" s="7" t="s">
        <v>8314</v>
      </c>
      <c r="S290" s="12">
        <f t="shared" si="19"/>
        <v>41050.96056712963</v>
      </c>
      <c r="T290" s="12">
        <f t="shared" si="18"/>
        <v>41085.96056712963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5">
        <v>232</v>
      </c>
      <c r="M291" t="b">
        <v>1</v>
      </c>
      <c r="N291" s="14">
        <f t="shared" si="16"/>
        <v>104.82000000000001</v>
      </c>
      <c r="O291">
        <f t="shared" si="17"/>
        <v>67.771551724137936</v>
      </c>
      <c r="P291" t="s">
        <v>8269</v>
      </c>
      <c r="Q291" s="7" t="s">
        <v>8309</v>
      </c>
      <c r="R291" s="7" t="s">
        <v>8314</v>
      </c>
      <c r="S291" s="12">
        <f t="shared" si="19"/>
        <v>41550.248078703706</v>
      </c>
      <c r="T291" s="12">
        <f t="shared" si="18"/>
        <v>41580.248078703706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5">
        <v>168</v>
      </c>
      <c r="M292" t="b">
        <v>1</v>
      </c>
      <c r="N292" s="14">
        <f t="shared" si="16"/>
        <v>106.68444444444445</v>
      </c>
      <c r="O292">
        <f t="shared" si="17"/>
        <v>28.576190476190476</v>
      </c>
      <c r="P292" t="s">
        <v>8269</v>
      </c>
      <c r="Q292" s="7" t="s">
        <v>8309</v>
      </c>
      <c r="R292" s="7" t="s">
        <v>8314</v>
      </c>
      <c r="S292" s="12">
        <f t="shared" si="19"/>
        <v>40526.160844907405</v>
      </c>
      <c r="T292" s="12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5">
        <v>128</v>
      </c>
      <c r="M293" t="b">
        <v>1</v>
      </c>
      <c r="N293" s="14">
        <f t="shared" si="16"/>
        <v>120.02</v>
      </c>
      <c r="O293">
        <f t="shared" si="17"/>
        <v>46.8828125</v>
      </c>
      <c r="P293" t="s">
        <v>8269</v>
      </c>
      <c r="Q293" s="7" t="s">
        <v>8309</v>
      </c>
      <c r="R293" s="7" t="s">
        <v>8314</v>
      </c>
      <c r="S293" s="12">
        <f t="shared" si="19"/>
        <v>41376.560717592591</v>
      </c>
      <c r="T293" s="12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5">
        <v>493</v>
      </c>
      <c r="M294" t="b">
        <v>1</v>
      </c>
      <c r="N294" s="14">
        <f t="shared" si="16"/>
        <v>101.50693333333334</v>
      </c>
      <c r="O294">
        <f t="shared" si="17"/>
        <v>154.42231237322514</v>
      </c>
      <c r="P294" t="s">
        <v>8269</v>
      </c>
      <c r="Q294" s="7" t="s">
        <v>8309</v>
      </c>
      <c r="R294" s="7" t="s">
        <v>8314</v>
      </c>
      <c r="S294" s="12">
        <f t="shared" si="19"/>
        <v>40812.594895833332</v>
      </c>
      <c r="T294" s="12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5">
        <v>131</v>
      </c>
      <c r="M295" t="b">
        <v>1</v>
      </c>
      <c r="N295" s="14">
        <f t="shared" si="16"/>
        <v>101.38461538461539</v>
      </c>
      <c r="O295">
        <f t="shared" si="17"/>
        <v>201.22137404580153</v>
      </c>
      <c r="P295" t="s">
        <v>8269</v>
      </c>
      <c r="Q295" s="7" t="s">
        <v>8309</v>
      </c>
      <c r="R295" s="7" t="s">
        <v>8314</v>
      </c>
      <c r="S295" s="12">
        <f t="shared" si="19"/>
        <v>41719.459652777776</v>
      </c>
      <c r="T295" s="12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5">
        <v>50</v>
      </c>
      <c r="M296" t="b">
        <v>1</v>
      </c>
      <c r="N296" s="14">
        <f t="shared" si="16"/>
        <v>100</v>
      </c>
      <c r="O296">
        <f t="shared" si="17"/>
        <v>100</v>
      </c>
      <c r="P296" t="s">
        <v>8269</v>
      </c>
      <c r="Q296" s="7" t="s">
        <v>8309</v>
      </c>
      <c r="R296" s="7" t="s">
        <v>8314</v>
      </c>
      <c r="S296" s="12">
        <f t="shared" si="19"/>
        <v>40342.876087962963</v>
      </c>
      <c r="T296" s="12">
        <f t="shared" si="18"/>
        <v>40378.458333333336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5">
        <v>665</v>
      </c>
      <c r="M297" t="b">
        <v>1</v>
      </c>
      <c r="N297" s="14">
        <f t="shared" si="16"/>
        <v>133.10911999999999</v>
      </c>
      <c r="O297">
        <f t="shared" si="17"/>
        <v>100.08204511278196</v>
      </c>
      <c r="P297" t="s">
        <v>8269</v>
      </c>
      <c r="Q297" s="7" t="s">
        <v>8309</v>
      </c>
      <c r="R297" s="7" t="s">
        <v>8314</v>
      </c>
      <c r="S297" s="12">
        <f t="shared" si="19"/>
        <v>41518.796400462961</v>
      </c>
      <c r="T297" s="12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5">
        <v>129</v>
      </c>
      <c r="M298" t="b">
        <v>1</v>
      </c>
      <c r="N298" s="14">
        <f t="shared" si="16"/>
        <v>118.72620000000001</v>
      </c>
      <c r="O298">
        <f t="shared" si="17"/>
        <v>230.08953488372092</v>
      </c>
      <c r="P298" t="s">
        <v>8269</v>
      </c>
      <c r="Q298" s="7" t="s">
        <v>8309</v>
      </c>
      <c r="R298" s="7" t="s">
        <v>8314</v>
      </c>
      <c r="S298" s="12">
        <f t="shared" si="19"/>
        <v>41134.267164351855</v>
      </c>
      <c r="T298" s="12">
        <f t="shared" si="18"/>
        <v>41159.267164351855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5">
        <v>142</v>
      </c>
      <c r="M299" t="b">
        <v>1</v>
      </c>
      <c r="N299" s="14">
        <f t="shared" si="16"/>
        <v>100.64</v>
      </c>
      <c r="O299">
        <f t="shared" si="17"/>
        <v>141.74647887323943</v>
      </c>
      <c r="P299" t="s">
        <v>8269</v>
      </c>
      <c r="Q299" s="7" t="s">
        <v>8309</v>
      </c>
      <c r="R299" s="7" t="s">
        <v>8314</v>
      </c>
      <c r="S299" s="12">
        <f t="shared" si="19"/>
        <v>42089.519687499997</v>
      </c>
      <c r="T299" s="12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5">
        <v>2436</v>
      </c>
      <c r="M300" t="b">
        <v>1</v>
      </c>
      <c r="N300" s="14">
        <f t="shared" si="16"/>
        <v>108.93241269841269</v>
      </c>
      <c r="O300">
        <f t="shared" si="17"/>
        <v>56.344351395730705</v>
      </c>
      <c r="P300" t="s">
        <v>8269</v>
      </c>
      <c r="Q300" s="7" t="s">
        <v>8309</v>
      </c>
      <c r="R300" s="7" t="s">
        <v>8314</v>
      </c>
      <c r="S300" s="12">
        <f t="shared" si="19"/>
        <v>41709.255185185189</v>
      </c>
      <c r="T300" s="12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5">
        <v>244</v>
      </c>
      <c r="M301" t="b">
        <v>1</v>
      </c>
      <c r="N301" s="14">
        <f t="shared" si="16"/>
        <v>178.95250000000001</v>
      </c>
      <c r="O301">
        <f t="shared" si="17"/>
        <v>73.341188524590166</v>
      </c>
      <c r="P301" t="s">
        <v>8269</v>
      </c>
      <c r="Q301" s="7" t="s">
        <v>8309</v>
      </c>
      <c r="R301" s="7" t="s">
        <v>8314</v>
      </c>
      <c r="S301" s="12">
        <f t="shared" si="19"/>
        <v>40469.016898148147</v>
      </c>
      <c r="T301" s="12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5">
        <v>298</v>
      </c>
      <c r="M302" t="b">
        <v>1</v>
      </c>
      <c r="N302" s="14">
        <f t="shared" si="16"/>
        <v>101.72264</v>
      </c>
      <c r="O302">
        <f t="shared" si="17"/>
        <v>85.337785234899329</v>
      </c>
      <c r="P302" t="s">
        <v>8269</v>
      </c>
      <c r="Q302" s="7" t="s">
        <v>8309</v>
      </c>
      <c r="R302" s="7" t="s">
        <v>8314</v>
      </c>
      <c r="S302" s="12">
        <f t="shared" si="19"/>
        <v>40626.751597222225</v>
      </c>
      <c r="T302" s="12">
        <f t="shared" si="18"/>
        <v>40657.751597222225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5">
        <v>251</v>
      </c>
      <c r="M303" t="b">
        <v>1</v>
      </c>
      <c r="N303" s="14">
        <f t="shared" si="16"/>
        <v>118.73499999999999</v>
      </c>
      <c r="O303">
        <f t="shared" si="17"/>
        <v>61.496215139442228</v>
      </c>
      <c r="P303" t="s">
        <v>8269</v>
      </c>
      <c r="Q303" s="7" t="s">
        <v>8309</v>
      </c>
      <c r="R303" s="7" t="s">
        <v>8314</v>
      </c>
      <c r="S303" s="12">
        <f t="shared" si="19"/>
        <v>41312.529340277775</v>
      </c>
      <c r="T303" s="12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5">
        <v>108</v>
      </c>
      <c r="M304" t="b">
        <v>1</v>
      </c>
      <c r="N304" s="14">
        <f t="shared" si="16"/>
        <v>100.46</v>
      </c>
      <c r="O304">
        <f t="shared" si="17"/>
        <v>93.018518518518519</v>
      </c>
      <c r="P304" t="s">
        <v>8269</v>
      </c>
      <c r="Q304" s="7" t="s">
        <v>8309</v>
      </c>
      <c r="R304" s="7" t="s">
        <v>8314</v>
      </c>
      <c r="S304" s="12">
        <f t="shared" si="19"/>
        <v>40933.648587962962</v>
      </c>
      <c r="T304" s="12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5">
        <v>82</v>
      </c>
      <c r="M305" t="b">
        <v>1</v>
      </c>
      <c r="N305" s="14">
        <f t="shared" si="16"/>
        <v>137.46666666666667</v>
      </c>
      <c r="O305">
        <f t="shared" si="17"/>
        <v>50.292682926829265</v>
      </c>
      <c r="P305" t="s">
        <v>8269</v>
      </c>
      <c r="Q305" s="7" t="s">
        <v>8309</v>
      </c>
      <c r="R305" s="7" t="s">
        <v>8314</v>
      </c>
      <c r="S305" s="12">
        <f t="shared" si="19"/>
        <v>41031.862800925926</v>
      </c>
      <c r="T305" s="12">
        <f t="shared" si="18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5">
        <v>74</v>
      </c>
      <c r="M306" t="b">
        <v>1</v>
      </c>
      <c r="N306" s="14">
        <f t="shared" si="16"/>
        <v>231.64705882352939</v>
      </c>
      <c r="O306">
        <f t="shared" si="17"/>
        <v>106.43243243243244</v>
      </c>
      <c r="P306" t="s">
        <v>8269</v>
      </c>
      <c r="Q306" s="7" t="s">
        <v>8309</v>
      </c>
      <c r="R306" s="7" t="s">
        <v>8314</v>
      </c>
      <c r="S306" s="12">
        <f t="shared" si="19"/>
        <v>41113.88653935185</v>
      </c>
      <c r="T306" s="12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5">
        <v>189</v>
      </c>
      <c r="M307" t="b">
        <v>1</v>
      </c>
      <c r="N307" s="14">
        <f t="shared" si="16"/>
        <v>130.33333333333331</v>
      </c>
      <c r="O307">
        <f t="shared" si="17"/>
        <v>51.719576719576722</v>
      </c>
      <c r="P307" t="s">
        <v>8269</v>
      </c>
      <c r="Q307" s="7" t="s">
        <v>8309</v>
      </c>
      <c r="R307" s="7" t="s">
        <v>8314</v>
      </c>
      <c r="S307" s="12">
        <f t="shared" si="19"/>
        <v>40948.421863425923</v>
      </c>
      <c r="T307" s="12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5">
        <v>80</v>
      </c>
      <c r="M308" t="b">
        <v>1</v>
      </c>
      <c r="N308" s="14">
        <f t="shared" si="16"/>
        <v>292.89999999999998</v>
      </c>
      <c r="O308">
        <f t="shared" si="17"/>
        <v>36.612499999999997</v>
      </c>
      <c r="P308" t="s">
        <v>8269</v>
      </c>
      <c r="Q308" s="7" t="s">
        <v>8309</v>
      </c>
      <c r="R308" s="7" t="s">
        <v>8314</v>
      </c>
      <c r="S308" s="12">
        <f t="shared" si="19"/>
        <v>41333.628854166665</v>
      </c>
      <c r="T308" s="12">
        <f t="shared" si="18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5">
        <v>576</v>
      </c>
      <c r="M309" t="b">
        <v>1</v>
      </c>
      <c r="N309" s="14">
        <f t="shared" si="16"/>
        <v>111.31818181818183</v>
      </c>
      <c r="O309">
        <f t="shared" si="17"/>
        <v>42.517361111111114</v>
      </c>
      <c r="P309" t="s">
        <v>8269</v>
      </c>
      <c r="Q309" s="7" t="s">
        <v>8309</v>
      </c>
      <c r="R309" s="7" t="s">
        <v>8314</v>
      </c>
      <c r="S309" s="12">
        <f t="shared" si="19"/>
        <v>41282.736122685186</v>
      </c>
      <c r="T309" s="12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5">
        <v>202</v>
      </c>
      <c r="M310" t="b">
        <v>1</v>
      </c>
      <c r="N310" s="14">
        <f t="shared" si="16"/>
        <v>105.56666666666668</v>
      </c>
      <c r="O310">
        <f t="shared" si="17"/>
        <v>62.712871287128714</v>
      </c>
      <c r="P310" t="s">
        <v>8269</v>
      </c>
      <c r="Q310" s="7" t="s">
        <v>8309</v>
      </c>
      <c r="R310" s="7" t="s">
        <v>8314</v>
      </c>
      <c r="S310" s="12">
        <f t="shared" si="19"/>
        <v>40567.486226851848</v>
      </c>
      <c r="T310" s="12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5">
        <v>238</v>
      </c>
      <c r="M311" t="b">
        <v>1</v>
      </c>
      <c r="N311" s="14">
        <f t="shared" si="16"/>
        <v>118.94444444444446</v>
      </c>
      <c r="O311">
        <f t="shared" si="17"/>
        <v>89.957983193277315</v>
      </c>
      <c r="P311" t="s">
        <v>8269</v>
      </c>
      <c r="Q311" s="7" t="s">
        <v>8309</v>
      </c>
      <c r="R311" s="7" t="s">
        <v>8314</v>
      </c>
      <c r="S311" s="12">
        <f t="shared" si="19"/>
        <v>41134.543217592596</v>
      </c>
      <c r="T311" s="12">
        <f t="shared" si="18"/>
        <v>41155.543217592596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5">
        <v>36</v>
      </c>
      <c r="M312" t="b">
        <v>1</v>
      </c>
      <c r="N312" s="14">
        <f t="shared" si="16"/>
        <v>104.129</v>
      </c>
      <c r="O312">
        <f t="shared" si="17"/>
        <v>28.924722222222222</v>
      </c>
      <c r="P312" t="s">
        <v>8269</v>
      </c>
      <c r="Q312" s="7" t="s">
        <v>8309</v>
      </c>
      <c r="R312" s="7" t="s">
        <v>8314</v>
      </c>
      <c r="S312" s="12">
        <f t="shared" si="19"/>
        <v>40820.974803240737</v>
      </c>
      <c r="T312" s="12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5">
        <v>150</v>
      </c>
      <c r="M313" t="b">
        <v>1</v>
      </c>
      <c r="N313" s="14">
        <f t="shared" si="16"/>
        <v>104.10165000000001</v>
      </c>
      <c r="O313">
        <f t="shared" si="17"/>
        <v>138.8022</v>
      </c>
      <c r="P313" t="s">
        <v>8269</v>
      </c>
      <c r="Q313" s="7" t="s">
        <v>8309</v>
      </c>
      <c r="R313" s="7" t="s">
        <v>8314</v>
      </c>
      <c r="S313" s="12">
        <f t="shared" si="19"/>
        <v>40868.011481481481</v>
      </c>
      <c r="T313" s="12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5">
        <v>146</v>
      </c>
      <c r="M314" t="b">
        <v>1</v>
      </c>
      <c r="N314" s="14">
        <f t="shared" si="16"/>
        <v>111.87499999999999</v>
      </c>
      <c r="O314">
        <f t="shared" si="17"/>
        <v>61.301369863013697</v>
      </c>
      <c r="P314" t="s">
        <v>8269</v>
      </c>
      <c r="Q314" s="7" t="s">
        <v>8309</v>
      </c>
      <c r="R314" s="7" t="s">
        <v>8314</v>
      </c>
      <c r="S314" s="12">
        <f t="shared" si="19"/>
        <v>41348.669351851851</v>
      </c>
      <c r="T314" s="12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5">
        <v>222</v>
      </c>
      <c r="M315" t="b">
        <v>1</v>
      </c>
      <c r="N315" s="14">
        <f t="shared" si="16"/>
        <v>104.73529411764706</v>
      </c>
      <c r="O315">
        <f t="shared" si="17"/>
        <v>80.202702702702709</v>
      </c>
      <c r="P315" t="s">
        <v>8269</v>
      </c>
      <c r="Q315" s="7" t="s">
        <v>8309</v>
      </c>
      <c r="R315" s="7" t="s">
        <v>8314</v>
      </c>
      <c r="S315" s="12">
        <f t="shared" si="19"/>
        <v>40357.019606481481</v>
      </c>
      <c r="T315" s="12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5">
        <v>120</v>
      </c>
      <c r="M316" t="b">
        <v>1</v>
      </c>
      <c r="N316" s="14">
        <f t="shared" si="16"/>
        <v>385.15000000000003</v>
      </c>
      <c r="O316">
        <f t="shared" si="17"/>
        <v>32.095833333333331</v>
      </c>
      <c r="P316" t="s">
        <v>8269</v>
      </c>
      <c r="Q316" s="7" t="s">
        <v>8309</v>
      </c>
      <c r="R316" s="7" t="s">
        <v>8314</v>
      </c>
      <c r="S316" s="12">
        <f t="shared" si="19"/>
        <v>41304.624861111108</v>
      </c>
      <c r="T316" s="12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5">
        <v>126</v>
      </c>
      <c r="M317" t="b">
        <v>1</v>
      </c>
      <c r="N317" s="14">
        <f t="shared" si="16"/>
        <v>101.248</v>
      </c>
      <c r="O317">
        <f t="shared" si="17"/>
        <v>200.88888888888889</v>
      </c>
      <c r="P317" t="s">
        <v>8269</v>
      </c>
      <c r="Q317" s="7" t="s">
        <v>8309</v>
      </c>
      <c r="R317" s="7" t="s">
        <v>8314</v>
      </c>
      <c r="S317" s="12">
        <f t="shared" si="19"/>
        <v>41113.564050925925</v>
      </c>
      <c r="T317" s="12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5">
        <v>158</v>
      </c>
      <c r="M318" t="b">
        <v>1</v>
      </c>
      <c r="N318" s="14">
        <f t="shared" si="16"/>
        <v>113.77333333333333</v>
      </c>
      <c r="O318">
        <f t="shared" si="17"/>
        <v>108.01265822784811</v>
      </c>
      <c r="P318" t="s">
        <v>8269</v>
      </c>
      <c r="Q318" s="7" t="s">
        <v>8309</v>
      </c>
      <c r="R318" s="7" t="s">
        <v>8314</v>
      </c>
      <c r="S318" s="12">
        <f t="shared" si="19"/>
        <v>41950.715243055558</v>
      </c>
      <c r="T318" s="12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5">
        <v>316</v>
      </c>
      <c r="M319" t="b">
        <v>1</v>
      </c>
      <c r="N319" s="14">
        <f t="shared" si="16"/>
        <v>100.80333333333333</v>
      </c>
      <c r="O319">
        <f t="shared" si="17"/>
        <v>95.699367088607602</v>
      </c>
      <c r="P319" t="s">
        <v>8269</v>
      </c>
      <c r="Q319" s="7" t="s">
        <v>8309</v>
      </c>
      <c r="R319" s="7" t="s">
        <v>8314</v>
      </c>
      <c r="S319" s="12">
        <f t="shared" si="19"/>
        <v>41589.468553240738</v>
      </c>
      <c r="T319" s="12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5">
        <v>284</v>
      </c>
      <c r="M320" t="b">
        <v>1</v>
      </c>
      <c r="N320" s="14">
        <f t="shared" si="16"/>
        <v>283.32</v>
      </c>
      <c r="O320">
        <f t="shared" si="17"/>
        <v>49.880281690140848</v>
      </c>
      <c r="P320" t="s">
        <v>8269</v>
      </c>
      <c r="Q320" s="7" t="s">
        <v>8309</v>
      </c>
      <c r="R320" s="7" t="s">
        <v>8314</v>
      </c>
      <c r="S320" s="12">
        <f t="shared" si="19"/>
        <v>41329.830451388887</v>
      </c>
      <c r="T320" s="12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5">
        <v>51</v>
      </c>
      <c r="M321" t="b">
        <v>1</v>
      </c>
      <c r="N321" s="14">
        <f t="shared" si="16"/>
        <v>112.68</v>
      </c>
      <c r="O321">
        <f t="shared" si="17"/>
        <v>110.47058823529412</v>
      </c>
      <c r="P321" t="s">
        <v>8269</v>
      </c>
      <c r="Q321" s="7" t="s">
        <v>8309</v>
      </c>
      <c r="R321" s="7" t="s">
        <v>8314</v>
      </c>
      <c r="S321" s="12">
        <f t="shared" si="19"/>
        <v>40123.629965277782</v>
      </c>
      <c r="T321" s="12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5">
        <v>158</v>
      </c>
      <c r="M322" t="b">
        <v>1</v>
      </c>
      <c r="N322" s="14">
        <f t="shared" ref="N322:N385" si="20">((E322/D322)*100)</f>
        <v>106.58000000000001</v>
      </c>
      <c r="O322">
        <f t="shared" ref="O322:O385" si="21">E322/L322</f>
        <v>134.91139240506328</v>
      </c>
      <c r="P322" t="s">
        <v>8269</v>
      </c>
      <c r="Q322" s="7" t="s">
        <v>8309</v>
      </c>
      <c r="R322" s="7" t="s">
        <v>8314</v>
      </c>
      <c r="S322" s="12">
        <f t="shared" si="19"/>
        <v>42331.342974537038</v>
      </c>
      <c r="T322" s="12">
        <f t="shared" ref="T322:T385" si="22">((I322-18000)/86400)+25569</f>
        <v>42360.75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5">
        <v>337</v>
      </c>
      <c r="M323" t="b">
        <v>1</v>
      </c>
      <c r="N323" s="14">
        <f t="shared" si="20"/>
        <v>102.66285714285715</v>
      </c>
      <c r="O323">
        <f t="shared" si="21"/>
        <v>106.62314540059347</v>
      </c>
      <c r="P323" t="s">
        <v>8269</v>
      </c>
      <c r="Q323" s="7" t="s">
        <v>8309</v>
      </c>
      <c r="R323" s="7" t="s">
        <v>8314</v>
      </c>
      <c r="S323" s="12">
        <f t="shared" ref="S323:S386" si="23">((J323-18000)/86400)+25569</f>
        <v>42647.238263888888</v>
      </c>
      <c r="T323" s="12">
        <f t="shared" si="22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5">
        <v>186</v>
      </c>
      <c r="M324" t="b">
        <v>1</v>
      </c>
      <c r="N324" s="14">
        <f t="shared" si="20"/>
        <v>107.91200000000001</v>
      </c>
      <c r="O324">
        <f t="shared" si="21"/>
        <v>145.04301075268816</v>
      </c>
      <c r="P324" t="s">
        <v>8269</v>
      </c>
      <c r="Q324" s="7" t="s">
        <v>8309</v>
      </c>
      <c r="R324" s="7" t="s">
        <v>8314</v>
      </c>
      <c r="S324" s="12">
        <f t="shared" si="23"/>
        <v>42473.361666666664</v>
      </c>
      <c r="T324" s="12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5">
        <v>58</v>
      </c>
      <c r="M325" t="b">
        <v>1</v>
      </c>
      <c r="N325" s="14">
        <f t="shared" si="20"/>
        <v>123.07407407407408</v>
      </c>
      <c r="O325">
        <f t="shared" si="21"/>
        <v>114.58620689655173</v>
      </c>
      <c r="P325" t="s">
        <v>8269</v>
      </c>
      <c r="Q325" s="7" t="s">
        <v>8309</v>
      </c>
      <c r="R325" s="7" t="s">
        <v>8314</v>
      </c>
      <c r="S325" s="12">
        <f t="shared" si="23"/>
        <v>42697.113032407404</v>
      </c>
      <c r="T325" s="12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5">
        <v>82</v>
      </c>
      <c r="M326" t="b">
        <v>1</v>
      </c>
      <c r="N326" s="14">
        <f t="shared" si="20"/>
        <v>101.6</v>
      </c>
      <c r="O326">
        <f t="shared" si="21"/>
        <v>105.3170731707317</v>
      </c>
      <c r="P326" t="s">
        <v>8269</v>
      </c>
      <c r="Q326" s="7" t="s">
        <v>8309</v>
      </c>
      <c r="R326" s="7" t="s">
        <v>8314</v>
      </c>
      <c r="S326" s="12">
        <f t="shared" si="23"/>
        <v>42184.417916666665</v>
      </c>
      <c r="T326" s="12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5">
        <v>736</v>
      </c>
      <c r="M327" t="b">
        <v>1</v>
      </c>
      <c r="N327" s="14">
        <f t="shared" si="20"/>
        <v>104.396</v>
      </c>
      <c r="O327">
        <f t="shared" si="21"/>
        <v>70.921195652173907</v>
      </c>
      <c r="P327" t="s">
        <v>8269</v>
      </c>
      <c r="Q327" s="7" t="s">
        <v>8309</v>
      </c>
      <c r="R327" s="7" t="s">
        <v>8314</v>
      </c>
      <c r="S327" s="12">
        <f t="shared" si="23"/>
        <v>42688.979548611111</v>
      </c>
      <c r="T327" s="12">
        <f t="shared" si="22"/>
        <v>42723.979548611111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5">
        <v>1151</v>
      </c>
      <c r="M328" t="b">
        <v>1</v>
      </c>
      <c r="N328" s="14">
        <f t="shared" si="20"/>
        <v>112.92973333333333</v>
      </c>
      <c r="O328">
        <f t="shared" si="21"/>
        <v>147.17167680278018</v>
      </c>
      <c r="P328" t="s">
        <v>8269</v>
      </c>
      <c r="Q328" s="7" t="s">
        <v>8309</v>
      </c>
      <c r="R328" s="7" t="s">
        <v>8314</v>
      </c>
      <c r="S328" s="12">
        <f t="shared" si="23"/>
        <v>42775.106550925921</v>
      </c>
      <c r="T328" s="12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5">
        <v>34</v>
      </c>
      <c r="M329" t="b">
        <v>1</v>
      </c>
      <c r="N329" s="14">
        <f t="shared" si="20"/>
        <v>136.4</v>
      </c>
      <c r="O329">
        <f t="shared" si="21"/>
        <v>160.47058823529412</v>
      </c>
      <c r="P329" t="s">
        <v>8269</v>
      </c>
      <c r="Q329" s="7" t="s">
        <v>8309</v>
      </c>
      <c r="R329" s="7" t="s">
        <v>8314</v>
      </c>
      <c r="S329" s="12">
        <f t="shared" si="23"/>
        <v>42058.026956018519</v>
      </c>
      <c r="T329" s="12">
        <f t="shared" si="22"/>
        <v>42085.125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5">
        <v>498</v>
      </c>
      <c r="M330" t="b">
        <v>1</v>
      </c>
      <c r="N330" s="14">
        <f t="shared" si="20"/>
        <v>103.61439999999999</v>
      </c>
      <c r="O330">
        <f t="shared" si="21"/>
        <v>156.04578313253012</v>
      </c>
      <c r="P330" t="s">
        <v>8269</v>
      </c>
      <c r="Q330" s="7" t="s">
        <v>8309</v>
      </c>
      <c r="R330" s="7" t="s">
        <v>8314</v>
      </c>
      <c r="S330" s="12">
        <f t="shared" si="23"/>
        <v>42278.738287037035</v>
      </c>
      <c r="T330" s="12">
        <f t="shared" si="22"/>
        <v>42308.958333333328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5">
        <v>167</v>
      </c>
      <c r="M331" t="b">
        <v>1</v>
      </c>
      <c r="N331" s="14">
        <f t="shared" si="20"/>
        <v>105.5</v>
      </c>
      <c r="O331">
        <f t="shared" si="21"/>
        <v>63.17365269461078</v>
      </c>
      <c r="P331" t="s">
        <v>8269</v>
      </c>
      <c r="Q331" s="7" t="s">
        <v>8309</v>
      </c>
      <c r="R331" s="7" t="s">
        <v>8314</v>
      </c>
      <c r="S331" s="12">
        <f t="shared" si="23"/>
        <v>42291.258414351847</v>
      </c>
      <c r="T331" s="12">
        <f t="shared" si="22"/>
        <v>42314.958333333328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5">
        <v>340</v>
      </c>
      <c r="M332" t="b">
        <v>1</v>
      </c>
      <c r="N332" s="14">
        <f t="shared" si="20"/>
        <v>101.82857142857142</v>
      </c>
      <c r="O332">
        <f t="shared" si="21"/>
        <v>104.82352941176471</v>
      </c>
      <c r="P332" t="s">
        <v>8269</v>
      </c>
      <c r="Q332" s="7" t="s">
        <v>8309</v>
      </c>
      <c r="R332" s="7" t="s">
        <v>8314</v>
      </c>
      <c r="S332" s="12">
        <f t="shared" si="23"/>
        <v>41379.307442129633</v>
      </c>
      <c r="T332" s="12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5">
        <v>438</v>
      </c>
      <c r="M333" t="b">
        <v>1</v>
      </c>
      <c r="N333" s="14">
        <f t="shared" si="20"/>
        <v>106.60499999999999</v>
      </c>
      <c r="O333">
        <f t="shared" si="21"/>
        <v>97.356164383561648</v>
      </c>
      <c r="P333" t="s">
        <v>8269</v>
      </c>
      <c r="Q333" s="7" t="s">
        <v>8309</v>
      </c>
      <c r="R333" s="7" t="s">
        <v>8314</v>
      </c>
      <c r="S333" s="12">
        <f t="shared" si="23"/>
        <v>42507.373078703706</v>
      </c>
      <c r="T333" s="12">
        <f t="shared" si="22"/>
        <v>42538.373078703706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5">
        <v>555</v>
      </c>
      <c r="M334" t="b">
        <v>1</v>
      </c>
      <c r="N334" s="14">
        <f t="shared" si="20"/>
        <v>113.015</v>
      </c>
      <c r="O334">
        <f t="shared" si="21"/>
        <v>203.63063063063063</v>
      </c>
      <c r="P334" t="s">
        <v>8269</v>
      </c>
      <c r="Q334" s="7" t="s">
        <v>8309</v>
      </c>
      <c r="R334" s="7" t="s">
        <v>8314</v>
      </c>
      <c r="S334" s="12">
        <f t="shared" si="23"/>
        <v>42263.471956018519</v>
      </c>
      <c r="T334" s="12">
        <f t="shared" si="22"/>
        <v>42305.125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5">
        <v>266</v>
      </c>
      <c r="M335" t="b">
        <v>1</v>
      </c>
      <c r="N335" s="14">
        <f t="shared" si="20"/>
        <v>125.22750000000001</v>
      </c>
      <c r="O335">
        <f t="shared" si="21"/>
        <v>188.31203007518798</v>
      </c>
      <c r="P335" t="s">
        <v>8269</v>
      </c>
      <c r="Q335" s="7" t="s">
        <v>8309</v>
      </c>
      <c r="R335" s="7" t="s">
        <v>8314</v>
      </c>
      <c r="S335" s="12">
        <f t="shared" si="23"/>
        <v>42437.428136574075</v>
      </c>
      <c r="T335" s="12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5">
        <v>69</v>
      </c>
      <c r="M336" t="b">
        <v>1</v>
      </c>
      <c r="N336" s="14">
        <f t="shared" si="20"/>
        <v>101.19</v>
      </c>
      <c r="O336">
        <f t="shared" si="21"/>
        <v>146.65217391304347</v>
      </c>
      <c r="P336" t="s">
        <v>8269</v>
      </c>
      <c r="Q336" s="7" t="s">
        <v>8309</v>
      </c>
      <c r="R336" s="7" t="s">
        <v>8314</v>
      </c>
      <c r="S336" s="12">
        <f t="shared" si="23"/>
        <v>42101.474039351851</v>
      </c>
      <c r="T336" s="12">
        <f t="shared" si="22"/>
        <v>42139.583333333328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5">
        <v>80</v>
      </c>
      <c r="M337" t="b">
        <v>1</v>
      </c>
      <c r="N337" s="14">
        <f t="shared" si="20"/>
        <v>102.76470588235294</v>
      </c>
      <c r="O337">
        <f t="shared" si="21"/>
        <v>109.1875</v>
      </c>
      <c r="P337" t="s">
        <v>8269</v>
      </c>
      <c r="Q337" s="7" t="s">
        <v>8309</v>
      </c>
      <c r="R337" s="7" t="s">
        <v>8314</v>
      </c>
      <c r="S337" s="12">
        <f t="shared" si="23"/>
        <v>42101.529108796298</v>
      </c>
      <c r="T337" s="12">
        <f t="shared" si="22"/>
        <v>42132.708333333328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5">
        <v>493</v>
      </c>
      <c r="M338" t="b">
        <v>1</v>
      </c>
      <c r="N338" s="14">
        <f t="shared" si="20"/>
        <v>116.83911999999998</v>
      </c>
      <c r="O338">
        <f t="shared" si="21"/>
        <v>59.249046653144013</v>
      </c>
      <c r="P338" t="s">
        <v>8269</v>
      </c>
      <c r="Q338" s="7" t="s">
        <v>8309</v>
      </c>
      <c r="R338" s="7" t="s">
        <v>8314</v>
      </c>
      <c r="S338" s="12">
        <f t="shared" si="23"/>
        <v>42291.387939814813</v>
      </c>
      <c r="T338" s="12">
        <f t="shared" si="22"/>
        <v>42321.429606481484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5">
        <v>31</v>
      </c>
      <c r="M339" t="b">
        <v>1</v>
      </c>
      <c r="N339" s="14">
        <f t="shared" si="20"/>
        <v>101.16833333333335</v>
      </c>
      <c r="O339">
        <f t="shared" si="21"/>
        <v>97.904838709677421</v>
      </c>
      <c r="P339" t="s">
        <v>8269</v>
      </c>
      <c r="Q339" s="7" t="s">
        <v>8309</v>
      </c>
      <c r="R339" s="7" t="s">
        <v>8314</v>
      </c>
      <c r="S339" s="12">
        <f t="shared" si="23"/>
        <v>42046.920231481483</v>
      </c>
      <c r="T339" s="12">
        <f t="shared" si="22"/>
        <v>42076.878564814819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5">
        <v>236</v>
      </c>
      <c r="M340" t="b">
        <v>1</v>
      </c>
      <c r="N340" s="14">
        <f t="shared" si="20"/>
        <v>110.13360000000002</v>
      </c>
      <c r="O340">
        <f t="shared" si="21"/>
        <v>70.000169491525426</v>
      </c>
      <c r="P340" t="s">
        <v>8269</v>
      </c>
      <c r="Q340" s="7" t="s">
        <v>8309</v>
      </c>
      <c r="R340" s="7" t="s">
        <v>8314</v>
      </c>
      <c r="S340" s="12">
        <f t="shared" si="23"/>
        <v>42559.547337962962</v>
      </c>
      <c r="T340" s="12">
        <f t="shared" si="22"/>
        <v>42615.833333333328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5">
        <v>89</v>
      </c>
      <c r="M341" t="b">
        <v>1</v>
      </c>
      <c r="N341" s="14">
        <f t="shared" si="20"/>
        <v>108.08333333333333</v>
      </c>
      <c r="O341">
        <f t="shared" si="21"/>
        <v>72.865168539325836</v>
      </c>
      <c r="P341" t="s">
        <v>8269</v>
      </c>
      <c r="Q341" s="7" t="s">
        <v>8309</v>
      </c>
      <c r="R341" s="7" t="s">
        <v>8314</v>
      </c>
      <c r="S341" s="12">
        <f t="shared" si="23"/>
        <v>42093.551712962959</v>
      </c>
      <c r="T341" s="12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5">
        <v>299</v>
      </c>
      <c r="M342" t="b">
        <v>1</v>
      </c>
      <c r="N342" s="14">
        <f t="shared" si="20"/>
        <v>125.02285714285715</v>
      </c>
      <c r="O342">
        <f t="shared" si="21"/>
        <v>146.34782608695653</v>
      </c>
      <c r="P342" t="s">
        <v>8269</v>
      </c>
      <c r="Q342" s="7" t="s">
        <v>8309</v>
      </c>
      <c r="R342" s="7" t="s">
        <v>8314</v>
      </c>
      <c r="S342" s="12">
        <f t="shared" si="23"/>
        <v>42772.460729166662</v>
      </c>
      <c r="T342" s="12">
        <f t="shared" si="22"/>
        <v>42802.666666666672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5">
        <v>55</v>
      </c>
      <c r="M343" t="b">
        <v>1</v>
      </c>
      <c r="N343" s="14">
        <f t="shared" si="20"/>
        <v>106.71428571428572</v>
      </c>
      <c r="O343">
        <f t="shared" si="21"/>
        <v>67.909090909090907</v>
      </c>
      <c r="P343" t="s">
        <v>8269</v>
      </c>
      <c r="Q343" s="7" t="s">
        <v>8309</v>
      </c>
      <c r="R343" s="7" t="s">
        <v>8314</v>
      </c>
      <c r="S343" s="12">
        <f t="shared" si="23"/>
        <v>41894.671273148146</v>
      </c>
      <c r="T343" s="12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5">
        <v>325</v>
      </c>
      <c r="M344" t="b">
        <v>1</v>
      </c>
      <c r="N344" s="14">
        <f t="shared" si="20"/>
        <v>100.36639999999998</v>
      </c>
      <c r="O344">
        <f t="shared" si="21"/>
        <v>169.85083076923075</v>
      </c>
      <c r="P344" t="s">
        <v>8269</v>
      </c>
      <c r="Q344" s="7" t="s">
        <v>8309</v>
      </c>
      <c r="R344" s="7" t="s">
        <v>8314</v>
      </c>
      <c r="S344" s="12">
        <f t="shared" si="23"/>
        <v>42459.572511574079</v>
      </c>
      <c r="T344" s="12">
        <f t="shared" si="22"/>
        <v>42489.572511574079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5">
        <v>524</v>
      </c>
      <c r="M345" t="b">
        <v>1</v>
      </c>
      <c r="N345" s="14">
        <f t="shared" si="20"/>
        <v>102.02863333333335</v>
      </c>
      <c r="O345">
        <f t="shared" si="21"/>
        <v>58.413339694656486</v>
      </c>
      <c r="P345" t="s">
        <v>8269</v>
      </c>
      <c r="Q345" s="7" t="s">
        <v>8309</v>
      </c>
      <c r="R345" s="7" t="s">
        <v>8314</v>
      </c>
      <c r="S345" s="12">
        <f t="shared" si="23"/>
        <v>41926.529456018521</v>
      </c>
      <c r="T345" s="12">
        <f t="shared" si="22"/>
        <v>41956.916666666672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5">
        <v>285</v>
      </c>
      <c r="M346" t="b">
        <v>1</v>
      </c>
      <c r="N346" s="14">
        <f t="shared" si="20"/>
        <v>102.08358208955224</v>
      </c>
      <c r="O346">
        <f t="shared" si="21"/>
        <v>119.99298245614035</v>
      </c>
      <c r="P346" t="s">
        <v>8269</v>
      </c>
      <c r="Q346" s="7" t="s">
        <v>8309</v>
      </c>
      <c r="R346" s="7" t="s">
        <v>8314</v>
      </c>
      <c r="S346" s="12">
        <f t="shared" si="23"/>
        <v>42111.762662037036</v>
      </c>
      <c r="T346" s="12">
        <f t="shared" si="22"/>
        <v>42155.888888888891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5">
        <v>179</v>
      </c>
      <c r="M347" t="b">
        <v>1</v>
      </c>
      <c r="N347" s="14">
        <f t="shared" si="20"/>
        <v>123.27586206896552</v>
      </c>
      <c r="O347">
        <f t="shared" si="21"/>
        <v>99.860335195530723</v>
      </c>
      <c r="P347" t="s">
        <v>8269</v>
      </c>
      <c r="Q347" s="7" t="s">
        <v>8309</v>
      </c>
      <c r="R347" s="7" t="s">
        <v>8314</v>
      </c>
      <c r="S347" s="12">
        <f t="shared" si="23"/>
        <v>42114.735995370371</v>
      </c>
      <c r="T347" s="12">
        <f t="shared" si="22"/>
        <v>42144.735995370371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5">
        <v>188</v>
      </c>
      <c r="M348" t="b">
        <v>1</v>
      </c>
      <c r="N348" s="14">
        <f t="shared" si="20"/>
        <v>170.28880000000001</v>
      </c>
      <c r="O348">
        <f t="shared" si="21"/>
        <v>90.579148936170213</v>
      </c>
      <c r="P348" t="s">
        <v>8269</v>
      </c>
      <c r="Q348" s="7" t="s">
        <v>8309</v>
      </c>
      <c r="R348" s="7" t="s">
        <v>8314</v>
      </c>
      <c r="S348" s="12">
        <f t="shared" si="23"/>
        <v>42261.291909722218</v>
      </c>
      <c r="T348" s="12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5">
        <v>379</v>
      </c>
      <c r="M349" t="b">
        <v>1</v>
      </c>
      <c r="N349" s="14">
        <f t="shared" si="20"/>
        <v>111.59049999999999</v>
      </c>
      <c r="O349">
        <f t="shared" si="21"/>
        <v>117.77361477572559</v>
      </c>
      <c r="P349" t="s">
        <v>8269</v>
      </c>
      <c r="Q349" s="7" t="s">
        <v>8309</v>
      </c>
      <c r="R349" s="7" t="s">
        <v>8314</v>
      </c>
      <c r="S349" s="12">
        <f t="shared" si="23"/>
        <v>42292.287141203706</v>
      </c>
      <c r="T349" s="12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5">
        <v>119</v>
      </c>
      <c r="M350" t="b">
        <v>1</v>
      </c>
      <c r="N350" s="14">
        <f t="shared" si="20"/>
        <v>103</v>
      </c>
      <c r="O350">
        <f t="shared" si="21"/>
        <v>86.554621848739501</v>
      </c>
      <c r="P350" t="s">
        <v>8269</v>
      </c>
      <c r="Q350" s="7" t="s">
        <v>8309</v>
      </c>
      <c r="R350" s="7" t="s">
        <v>8314</v>
      </c>
      <c r="S350" s="12">
        <f t="shared" si="23"/>
        <v>42207.378657407404</v>
      </c>
      <c r="T350" s="12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5">
        <v>167</v>
      </c>
      <c r="M351" t="b">
        <v>1</v>
      </c>
      <c r="N351" s="14">
        <f t="shared" si="20"/>
        <v>106.63570159857905</v>
      </c>
      <c r="O351">
        <f t="shared" si="21"/>
        <v>71.899281437125751</v>
      </c>
      <c r="P351" t="s">
        <v>8269</v>
      </c>
      <c r="Q351" s="7" t="s">
        <v>8309</v>
      </c>
      <c r="R351" s="7" t="s">
        <v>8314</v>
      </c>
      <c r="S351" s="12">
        <f t="shared" si="23"/>
        <v>42760.290601851855</v>
      </c>
      <c r="T351" s="12">
        <f t="shared" si="22"/>
        <v>42790.290601851855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5">
        <v>221</v>
      </c>
      <c r="M352" t="b">
        <v>1</v>
      </c>
      <c r="N352" s="14">
        <f t="shared" si="20"/>
        <v>114.75999999999999</v>
      </c>
      <c r="O352">
        <f t="shared" si="21"/>
        <v>129.81900452488688</v>
      </c>
      <c r="P352" t="s">
        <v>8269</v>
      </c>
      <c r="Q352" s="7" t="s">
        <v>8309</v>
      </c>
      <c r="R352" s="7" t="s">
        <v>8314</v>
      </c>
      <c r="S352" s="12">
        <f t="shared" si="23"/>
        <v>42585.85774305556</v>
      </c>
      <c r="T352" s="12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5">
        <v>964</v>
      </c>
      <c r="M353" t="b">
        <v>1</v>
      </c>
      <c r="N353" s="14">
        <f t="shared" si="20"/>
        <v>127.34117647058822</v>
      </c>
      <c r="O353">
        <f t="shared" si="21"/>
        <v>44.912863070539416</v>
      </c>
      <c r="P353" t="s">
        <v>8269</v>
      </c>
      <c r="Q353" s="7" t="s">
        <v>8309</v>
      </c>
      <c r="R353" s="7" t="s">
        <v>8314</v>
      </c>
      <c r="S353" s="12">
        <f t="shared" si="23"/>
        <v>42427.756412037037</v>
      </c>
      <c r="T353" s="12">
        <f t="shared" si="22"/>
        <v>42467.714745370366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5">
        <v>286</v>
      </c>
      <c r="M354" t="b">
        <v>1</v>
      </c>
      <c r="N354" s="14">
        <f t="shared" si="20"/>
        <v>116.56</v>
      </c>
      <c r="O354">
        <f t="shared" si="21"/>
        <v>40.755244755244753</v>
      </c>
      <c r="P354" t="s">
        <v>8269</v>
      </c>
      <c r="Q354" s="7" t="s">
        <v>8309</v>
      </c>
      <c r="R354" s="7" t="s">
        <v>8314</v>
      </c>
      <c r="S354" s="12">
        <f t="shared" si="23"/>
        <v>41889.959120370375</v>
      </c>
      <c r="T354" s="12">
        <f t="shared" si="22"/>
        <v>41919.959120370375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5">
        <v>613</v>
      </c>
      <c r="M355" t="b">
        <v>1</v>
      </c>
      <c r="N355" s="14">
        <f t="shared" si="20"/>
        <v>108.61819426615318</v>
      </c>
      <c r="O355">
        <f t="shared" si="21"/>
        <v>103.52394779771615</v>
      </c>
      <c r="P355" t="s">
        <v>8269</v>
      </c>
      <c r="Q355" s="7" t="s">
        <v>8309</v>
      </c>
      <c r="R355" s="7" t="s">
        <v>8314</v>
      </c>
      <c r="S355" s="12">
        <f t="shared" si="23"/>
        <v>42297.583553240736</v>
      </c>
      <c r="T355" s="12">
        <f t="shared" si="22"/>
        <v>42327.625219907408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5">
        <v>29</v>
      </c>
      <c r="M356" t="b">
        <v>1</v>
      </c>
      <c r="N356" s="14">
        <f t="shared" si="20"/>
        <v>103.94285714285714</v>
      </c>
      <c r="O356">
        <f t="shared" si="21"/>
        <v>125.44827586206897</v>
      </c>
      <c r="P356" t="s">
        <v>8269</v>
      </c>
      <c r="Q356" s="7" t="s">
        <v>8309</v>
      </c>
      <c r="R356" s="7" t="s">
        <v>8314</v>
      </c>
      <c r="S356" s="12">
        <f t="shared" si="23"/>
        <v>42438.619456018518</v>
      </c>
      <c r="T356" s="12">
        <f t="shared" si="22"/>
        <v>42468.577789351853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5">
        <v>165</v>
      </c>
      <c r="M357" t="b">
        <v>1</v>
      </c>
      <c r="N357" s="14">
        <f t="shared" si="20"/>
        <v>116.25714285714285</v>
      </c>
      <c r="O357">
        <f t="shared" si="21"/>
        <v>246.60606060606059</v>
      </c>
      <c r="P357" t="s">
        <v>8269</v>
      </c>
      <c r="Q357" s="7" t="s">
        <v>8309</v>
      </c>
      <c r="R357" s="7" t="s">
        <v>8314</v>
      </c>
      <c r="S357" s="12">
        <f t="shared" si="23"/>
        <v>41943.0855787037</v>
      </c>
      <c r="T357" s="12">
        <f t="shared" si="22"/>
        <v>41974.127245370371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5">
        <v>97</v>
      </c>
      <c r="M358" t="b">
        <v>1</v>
      </c>
      <c r="N358" s="14">
        <f t="shared" si="20"/>
        <v>102.69239999999999</v>
      </c>
      <c r="O358">
        <f t="shared" si="21"/>
        <v>79.401340206185566</v>
      </c>
      <c r="P358" t="s">
        <v>8269</v>
      </c>
      <c r="Q358" s="7" t="s">
        <v>8309</v>
      </c>
      <c r="R358" s="7" t="s">
        <v>8314</v>
      </c>
      <c r="S358" s="12">
        <f t="shared" si="23"/>
        <v>42415.594826388886</v>
      </c>
      <c r="T358" s="12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5">
        <v>303</v>
      </c>
      <c r="M359" t="b">
        <v>1</v>
      </c>
      <c r="N359" s="14">
        <f t="shared" si="20"/>
        <v>174</v>
      </c>
      <c r="O359">
        <f t="shared" si="21"/>
        <v>86.138613861386133</v>
      </c>
      <c r="P359" t="s">
        <v>8269</v>
      </c>
      <c r="Q359" s="7" t="s">
        <v>8309</v>
      </c>
      <c r="R359" s="7" t="s">
        <v>8314</v>
      </c>
      <c r="S359" s="12">
        <f t="shared" si="23"/>
        <v>42078.013854166667</v>
      </c>
      <c r="T359" s="12">
        <f t="shared" si="22"/>
        <v>42118.013854166667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5">
        <v>267</v>
      </c>
      <c r="M360" t="b">
        <v>1</v>
      </c>
      <c r="N360" s="14">
        <f t="shared" si="20"/>
        <v>103.08800000000001</v>
      </c>
      <c r="O360">
        <f t="shared" si="21"/>
        <v>193.04868913857678</v>
      </c>
      <c r="P360" t="s">
        <v>8269</v>
      </c>
      <c r="Q360" s="7" t="s">
        <v>8309</v>
      </c>
      <c r="R360" s="7" t="s">
        <v>8314</v>
      </c>
      <c r="S360" s="12">
        <f t="shared" si="23"/>
        <v>42507.651863425926</v>
      </c>
      <c r="T360" s="12">
        <f t="shared" si="22"/>
        <v>42536.416666666672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5">
        <v>302</v>
      </c>
      <c r="M361" t="b">
        <v>1</v>
      </c>
      <c r="N361" s="14">
        <f t="shared" si="20"/>
        <v>104.85537190082646</v>
      </c>
      <c r="O361">
        <f t="shared" si="21"/>
        <v>84.023178807947019</v>
      </c>
      <c r="P361" t="s">
        <v>8269</v>
      </c>
      <c r="Q361" s="7" t="s">
        <v>8309</v>
      </c>
      <c r="R361" s="7" t="s">
        <v>8314</v>
      </c>
      <c r="S361" s="12">
        <f t="shared" si="23"/>
        <v>41934.86215277778</v>
      </c>
      <c r="T361" s="12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5">
        <v>87</v>
      </c>
      <c r="M362" t="b">
        <v>1</v>
      </c>
      <c r="N362" s="14">
        <f t="shared" si="20"/>
        <v>101.375</v>
      </c>
      <c r="O362">
        <f t="shared" si="21"/>
        <v>139.82758620689654</v>
      </c>
      <c r="P362" t="s">
        <v>8269</v>
      </c>
      <c r="Q362" s="7" t="s">
        <v>8309</v>
      </c>
      <c r="R362" s="7" t="s">
        <v>8314</v>
      </c>
      <c r="S362" s="12">
        <f t="shared" si="23"/>
        <v>42163.689583333333</v>
      </c>
      <c r="T362" s="12">
        <f t="shared" si="22"/>
        <v>42207.924305555556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5">
        <v>354</v>
      </c>
      <c r="M363" t="b">
        <v>1</v>
      </c>
      <c r="N363" s="14">
        <f t="shared" si="20"/>
        <v>111.07699999999998</v>
      </c>
      <c r="O363">
        <f t="shared" si="21"/>
        <v>109.82189265536722</v>
      </c>
      <c r="P363" t="s">
        <v>8269</v>
      </c>
      <c r="Q363" s="7" t="s">
        <v>8309</v>
      </c>
      <c r="R363" s="7" t="s">
        <v>8314</v>
      </c>
      <c r="S363" s="12">
        <f t="shared" si="23"/>
        <v>41935.792893518519</v>
      </c>
      <c r="T363" s="12">
        <f t="shared" si="22"/>
        <v>41965.834560185191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5">
        <v>86</v>
      </c>
      <c r="M364" t="b">
        <v>1</v>
      </c>
      <c r="N364" s="14">
        <f t="shared" si="20"/>
        <v>124.15933781686496</v>
      </c>
      <c r="O364">
        <f t="shared" si="21"/>
        <v>139.53488372093022</v>
      </c>
      <c r="P364" t="s">
        <v>8269</v>
      </c>
      <c r="Q364" s="7" t="s">
        <v>8309</v>
      </c>
      <c r="R364" s="7" t="s">
        <v>8314</v>
      </c>
      <c r="S364" s="12">
        <f t="shared" si="23"/>
        <v>41837.002210648148</v>
      </c>
      <c r="T364" s="12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5">
        <v>26</v>
      </c>
      <c r="M365" t="b">
        <v>1</v>
      </c>
      <c r="N365" s="14">
        <f t="shared" si="20"/>
        <v>101.33333333333334</v>
      </c>
      <c r="O365">
        <f t="shared" si="21"/>
        <v>347.84615384615387</v>
      </c>
      <c r="P365" t="s">
        <v>8269</v>
      </c>
      <c r="Q365" s="7" t="s">
        <v>8309</v>
      </c>
      <c r="R365" s="7" t="s">
        <v>8314</v>
      </c>
      <c r="S365" s="12">
        <f t="shared" si="23"/>
        <v>40255.536296296297</v>
      </c>
      <c r="T365" s="12">
        <f t="shared" si="22"/>
        <v>40300.598611111112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5">
        <v>113</v>
      </c>
      <c r="M366" t="b">
        <v>1</v>
      </c>
      <c r="N366" s="14">
        <f t="shared" si="20"/>
        <v>110.16142857142856</v>
      </c>
      <c r="O366">
        <f t="shared" si="21"/>
        <v>68.24159292035398</v>
      </c>
      <c r="P366" t="s">
        <v>8269</v>
      </c>
      <c r="Q366" s="7" t="s">
        <v>8309</v>
      </c>
      <c r="R366" s="7" t="s">
        <v>8314</v>
      </c>
      <c r="S366" s="12">
        <f t="shared" si="23"/>
        <v>41780.651296296295</v>
      </c>
      <c r="T366" s="12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5">
        <v>65</v>
      </c>
      <c r="M367" t="b">
        <v>1</v>
      </c>
      <c r="N367" s="14">
        <f t="shared" si="20"/>
        <v>103.97333333333334</v>
      </c>
      <c r="O367">
        <f t="shared" si="21"/>
        <v>239.93846153846152</v>
      </c>
      <c r="P367" t="s">
        <v>8269</v>
      </c>
      <c r="Q367" s="7" t="s">
        <v>8309</v>
      </c>
      <c r="R367" s="7" t="s">
        <v>8314</v>
      </c>
      <c r="S367" s="12">
        <f t="shared" si="23"/>
        <v>41668.398136574076</v>
      </c>
      <c r="T367" s="12">
        <f t="shared" si="22"/>
        <v>41698.398136574076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5">
        <v>134</v>
      </c>
      <c r="M368" t="b">
        <v>1</v>
      </c>
      <c r="N368" s="14">
        <f t="shared" si="20"/>
        <v>101.31578947368421</v>
      </c>
      <c r="O368">
        <f t="shared" si="21"/>
        <v>287.31343283582089</v>
      </c>
      <c r="P368" t="s">
        <v>8269</v>
      </c>
      <c r="Q368" s="7" t="s">
        <v>8309</v>
      </c>
      <c r="R368" s="7" t="s">
        <v>8314</v>
      </c>
      <c r="S368" s="12">
        <f t="shared" si="23"/>
        <v>41019.584699074076</v>
      </c>
      <c r="T368" s="12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5">
        <v>119</v>
      </c>
      <c r="M369" t="b">
        <v>1</v>
      </c>
      <c r="N369" s="14">
        <f t="shared" si="20"/>
        <v>103.3501</v>
      </c>
      <c r="O369">
        <f t="shared" si="21"/>
        <v>86.84882352941176</v>
      </c>
      <c r="P369" t="s">
        <v>8269</v>
      </c>
      <c r="Q369" s="7" t="s">
        <v>8309</v>
      </c>
      <c r="R369" s="7" t="s">
        <v>8314</v>
      </c>
      <c r="S369" s="12">
        <f t="shared" si="23"/>
        <v>41355.368958333333</v>
      </c>
      <c r="T369" s="12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5">
        <v>159</v>
      </c>
      <c r="M370" t="b">
        <v>1</v>
      </c>
      <c r="N370" s="14">
        <f t="shared" si="20"/>
        <v>104.11200000000001</v>
      </c>
      <c r="O370">
        <f t="shared" si="21"/>
        <v>81.84905660377359</v>
      </c>
      <c r="P370" t="s">
        <v>8269</v>
      </c>
      <c r="Q370" s="7" t="s">
        <v>8309</v>
      </c>
      <c r="R370" s="7" t="s">
        <v>8314</v>
      </c>
      <c r="S370" s="12">
        <f t="shared" si="23"/>
        <v>42043.397245370375</v>
      </c>
      <c r="T370" s="12">
        <f t="shared" si="22"/>
        <v>42078.355578703704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5">
        <v>167</v>
      </c>
      <c r="M371" t="b">
        <v>1</v>
      </c>
      <c r="N371" s="14">
        <f t="shared" si="20"/>
        <v>110.15569230769231</v>
      </c>
      <c r="O371">
        <f t="shared" si="21"/>
        <v>42.874970059880241</v>
      </c>
      <c r="P371" t="s">
        <v>8269</v>
      </c>
      <c r="Q371" s="7" t="s">
        <v>8309</v>
      </c>
      <c r="R371" s="7" t="s">
        <v>8314</v>
      </c>
      <c r="S371" s="12">
        <f t="shared" si="23"/>
        <v>40893.3433912037</v>
      </c>
      <c r="T371" s="12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5">
        <v>43</v>
      </c>
      <c r="M372" t="b">
        <v>1</v>
      </c>
      <c r="N372" s="14">
        <f t="shared" si="20"/>
        <v>122.02</v>
      </c>
      <c r="O372">
        <f t="shared" si="21"/>
        <v>709.41860465116281</v>
      </c>
      <c r="P372" t="s">
        <v>8269</v>
      </c>
      <c r="Q372" s="7" t="s">
        <v>8309</v>
      </c>
      <c r="R372" s="7" t="s">
        <v>8314</v>
      </c>
      <c r="S372" s="12">
        <f t="shared" si="23"/>
        <v>42711.586805555555</v>
      </c>
      <c r="T372" s="12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5">
        <v>1062</v>
      </c>
      <c r="M373" t="b">
        <v>1</v>
      </c>
      <c r="N373" s="14">
        <f t="shared" si="20"/>
        <v>114.16866666666667</v>
      </c>
      <c r="O373">
        <f t="shared" si="21"/>
        <v>161.25517890772127</v>
      </c>
      <c r="P373" t="s">
        <v>8269</v>
      </c>
      <c r="Q373" s="7" t="s">
        <v>8309</v>
      </c>
      <c r="R373" s="7" t="s">
        <v>8314</v>
      </c>
      <c r="S373" s="12">
        <f t="shared" si="23"/>
        <v>41261.559479166666</v>
      </c>
      <c r="T373" s="12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5">
        <v>9</v>
      </c>
      <c r="M374" t="b">
        <v>1</v>
      </c>
      <c r="N374" s="14">
        <f t="shared" si="20"/>
        <v>125.33333333333334</v>
      </c>
      <c r="O374">
        <f t="shared" si="21"/>
        <v>41.777777777777779</v>
      </c>
      <c r="P374" t="s">
        <v>8269</v>
      </c>
      <c r="Q374" s="7" t="s">
        <v>8309</v>
      </c>
      <c r="R374" s="7" t="s">
        <v>8314</v>
      </c>
      <c r="S374" s="12">
        <f t="shared" si="23"/>
        <v>42425.368564814809</v>
      </c>
      <c r="T374" s="12">
        <f t="shared" si="22"/>
        <v>42465.458333333328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5">
        <v>89</v>
      </c>
      <c r="M375" t="b">
        <v>1</v>
      </c>
      <c r="N375" s="14">
        <f t="shared" si="20"/>
        <v>106.66666666666667</v>
      </c>
      <c r="O375">
        <f t="shared" si="21"/>
        <v>89.887640449438209</v>
      </c>
      <c r="P375" t="s">
        <v>8269</v>
      </c>
      <c r="Q375" s="7" t="s">
        <v>8309</v>
      </c>
      <c r="R375" s="7" t="s">
        <v>8314</v>
      </c>
      <c r="S375" s="12">
        <f t="shared" si="23"/>
        <v>41078.703680555554</v>
      </c>
      <c r="T375" s="12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5">
        <v>174</v>
      </c>
      <c r="M376" t="b">
        <v>1</v>
      </c>
      <c r="N376" s="14">
        <f t="shared" si="20"/>
        <v>130.65</v>
      </c>
      <c r="O376">
        <f t="shared" si="21"/>
        <v>45.051724137931032</v>
      </c>
      <c r="P376" t="s">
        <v>8269</v>
      </c>
      <c r="Q376" s="7" t="s">
        <v>8309</v>
      </c>
      <c r="R376" s="7" t="s">
        <v>8314</v>
      </c>
      <c r="S376" s="12">
        <f t="shared" si="23"/>
        <v>40757.680914351848</v>
      </c>
      <c r="T376" s="12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5">
        <v>14</v>
      </c>
      <c r="M377" t="b">
        <v>1</v>
      </c>
      <c r="N377" s="14">
        <f t="shared" si="20"/>
        <v>120</v>
      </c>
      <c r="O377">
        <f t="shared" si="21"/>
        <v>42.857142857142854</v>
      </c>
      <c r="P377" t="s">
        <v>8269</v>
      </c>
      <c r="Q377" s="7" t="s">
        <v>8309</v>
      </c>
      <c r="R377" s="7" t="s">
        <v>8314</v>
      </c>
      <c r="S377" s="12">
        <f t="shared" si="23"/>
        <v>41657.776747685188</v>
      </c>
      <c r="T377" s="12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5">
        <v>48</v>
      </c>
      <c r="M378" t="b">
        <v>1</v>
      </c>
      <c r="N378" s="14">
        <f t="shared" si="20"/>
        <v>105.9591836734694</v>
      </c>
      <c r="O378">
        <f t="shared" si="21"/>
        <v>54.083333333333336</v>
      </c>
      <c r="P378" t="s">
        <v>8269</v>
      </c>
      <c r="Q378" s="7" t="s">
        <v>8309</v>
      </c>
      <c r="R378" s="7" t="s">
        <v>8314</v>
      </c>
      <c r="S378" s="12">
        <f t="shared" si="23"/>
        <v>42576.244398148148</v>
      </c>
      <c r="T378" s="12">
        <f t="shared" si="22"/>
        <v>42607.244398148148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5">
        <v>133</v>
      </c>
      <c r="M379" t="b">
        <v>1</v>
      </c>
      <c r="N379" s="14">
        <f t="shared" si="20"/>
        <v>114.39999999999999</v>
      </c>
      <c r="O379">
        <f t="shared" si="21"/>
        <v>103.21804511278195</v>
      </c>
      <c r="P379" t="s">
        <v>8269</v>
      </c>
      <c r="Q379" s="7" t="s">
        <v>8309</v>
      </c>
      <c r="R379" s="7" t="s">
        <v>8314</v>
      </c>
      <c r="S379" s="12">
        <f t="shared" si="23"/>
        <v>42292.042453703703</v>
      </c>
      <c r="T379" s="12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5">
        <v>83</v>
      </c>
      <c r="M380" t="b">
        <v>1</v>
      </c>
      <c r="N380" s="14">
        <f t="shared" si="20"/>
        <v>111.76666666666665</v>
      </c>
      <c r="O380">
        <f t="shared" si="21"/>
        <v>40.397590361445786</v>
      </c>
      <c r="P380" t="s">
        <v>8269</v>
      </c>
      <c r="Q380" s="7" t="s">
        <v>8309</v>
      </c>
      <c r="R380" s="7" t="s">
        <v>8314</v>
      </c>
      <c r="S380" s="12">
        <f t="shared" si="23"/>
        <v>42370.363518518519</v>
      </c>
      <c r="T380" s="12">
        <f t="shared" si="22"/>
        <v>42394.786111111112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5">
        <v>149</v>
      </c>
      <c r="M381" t="b">
        <v>1</v>
      </c>
      <c r="N381" s="14">
        <f t="shared" si="20"/>
        <v>116.08000000000001</v>
      </c>
      <c r="O381">
        <f t="shared" si="21"/>
        <v>116.85906040268456</v>
      </c>
      <c r="P381" t="s">
        <v>8269</v>
      </c>
      <c r="Q381" s="7" t="s">
        <v>8309</v>
      </c>
      <c r="R381" s="7" t="s">
        <v>8314</v>
      </c>
      <c r="S381" s="12">
        <f t="shared" si="23"/>
        <v>40987.479999999996</v>
      </c>
      <c r="T381" s="12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5">
        <v>49</v>
      </c>
      <c r="M382" t="b">
        <v>1</v>
      </c>
      <c r="N382" s="14">
        <f t="shared" si="20"/>
        <v>141.5</v>
      </c>
      <c r="O382">
        <f t="shared" si="21"/>
        <v>115.51020408163265</v>
      </c>
      <c r="P382" t="s">
        <v>8269</v>
      </c>
      <c r="Q382" s="7" t="s">
        <v>8309</v>
      </c>
      <c r="R382" s="7" t="s">
        <v>8314</v>
      </c>
      <c r="S382" s="12">
        <f t="shared" si="23"/>
        <v>42367.511481481481</v>
      </c>
      <c r="T382" s="12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5">
        <v>251</v>
      </c>
      <c r="M383" t="b">
        <v>1</v>
      </c>
      <c r="N383" s="14">
        <f t="shared" si="20"/>
        <v>104.72999999999999</v>
      </c>
      <c r="O383">
        <f t="shared" si="21"/>
        <v>104.31274900398407</v>
      </c>
      <c r="P383" t="s">
        <v>8269</v>
      </c>
      <c r="Q383" s="7" t="s">
        <v>8309</v>
      </c>
      <c r="R383" s="7" t="s">
        <v>8314</v>
      </c>
      <c r="S383" s="12">
        <f t="shared" si="23"/>
        <v>41085.48978009259</v>
      </c>
      <c r="T383" s="12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5">
        <v>22</v>
      </c>
      <c r="M384" t="b">
        <v>1</v>
      </c>
      <c r="N384" s="14">
        <f t="shared" si="20"/>
        <v>255.83333333333331</v>
      </c>
      <c r="O384">
        <f t="shared" si="21"/>
        <v>69.772727272727266</v>
      </c>
      <c r="P384" t="s">
        <v>8269</v>
      </c>
      <c r="Q384" s="7" t="s">
        <v>8309</v>
      </c>
      <c r="R384" s="7" t="s">
        <v>8314</v>
      </c>
      <c r="S384" s="12">
        <f t="shared" si="23"/>
        <v>41144.501157407409</v>
      </c>
      <c r="T384" s="12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5">
        <v>48</v>
      </c>
      <c r="M385" t="b">
        <v>1</v>
      </c>
      <c r="N385" s="14">
        <f t="shared" si="20"/>
        <v>206.70670670670671</v>
      </c>
      <c r="O385">
        <f t="shared" si="21"/>
        <v>43.020833333333336</v>
      </c>
      <c r="P385" t="s">
        <v>8269</v>
      </c>
      <c r="Q385" s="7" t="s">
        <v>8309</v>
      </c>
      <c r="R385" s="7" t="s">
        <v>8314</v>
      </c>
      <c r="S385" s="12">
        <f t="shared" si="23"/>
        <v>41754.909247685187</v>
      </c>
      <c r="T385" s="12">
        <f t="shared" si="22"/>
        <v>41777.909247685187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5">
        <v>383</v>
      </c>
      <c r="M386" t="b">
        <v>1</v>
      </c>
      <c r="N386" s="14">
        <f t="shared" ref="N386:N449" si="24">((E386/D386)*100)</f>
        <v>112.105</v>
      </c>
      <c r="O386">
        <f t="shared" ref="O386:O449" si="25">E386/L386</f>
        <v>58.540469973890339</v>
      </c>
      <c r="P386" t="s">
        <v>8269</v>
      </c>
      <c r="Q386" s="7" t="s">
        <v>8309</v>
      </c>
      <c r="R386" s="7" t="s">
        <v>8314</v>
      </c>
      <c r="S386" s="12">
        <f t="shared" si="23"/>
        <v>41980.573460648149</v>
      </c>
      <c r="T386" s="12">
        <f t="shared" ref="T386:T449" si="26">((I386-18000)/86400)+25569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5">
        <v>237</v>
      </c>
      <c r="M387" t="b">
        <v>1</v>
      </c>
      <c r="N387" s="14">
        <f t="shared" si="24"/>
        <v>105.982</v>
      </c>
      <c r="O387">
        <f t="shared" si="25"/>
        <v>111.79535864978902</v>
      </c>
      <c r="P387" t="s">
        <v>8269</v>
      </c>
      <c r="Q387" s="7" t="s">
        <v>8309</v>
      </c>
      <c r="R387" s="7" t="s">
        <v>8314</v>
      </c>
      <c r="S387" s="12">
        <f t="shared" ref="S387:S450" si="27">((J387-18000)/86400)+25569</f>
        <v>41934.376168981486</v>
      </c>
      <c r="T387" s="12">
        <f t="shared" si="26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5">
        <v>13</v>
      </c>
      <c r="M388" t="b">
        <v>1</v>
      </c>
      <c r="N388" s="14">
        <f t="shared" si="24"/>
        <v>100.16666666666667</v>
      </c>
      <c r="O388">
        <f t="shared" si="25"/>
        <v>46.230769230769234</v>
      </c>
      <c r="P388" t="s">
        <v>8269</v>
      </c>
      <c r="Q388" s="7" t="s">
        <v>8309</v>
      </c>
      <c r="R388" s="7" t="s">
        <v>8314</v>
      </c>
      <c r="S388" s="12">
        <f t="shared" si="27"/>
        <v>42211.742951388893</v>
      </c>
      <c r="T388" s="12">
        <f t="shared" si="26"/>
        <v>42226.742951388893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5">
        <v>562</v>
      </c>
      <c r="M389" t="b">
        <v>1</v>
      </c>
      <c r="N389" s="14">
        <f t="shared" si="24"/>
        <v>213.98947368421051</v>
      </c>
      <c r="O389">
        <f t="shared" si="25"/>
        <v>144.69039145907473</v>
      </c>
      <c r="P389" t="s">
        <v>8269</v>
      </c>
      <c r="Q389" s="7" t="s">
        <v>8309</v>
      </c>
      <c r="R389" s="7" t="s">
        <v>8314</v>
      </c>
      <c r="S389" s="12">
        <f t="shared" si="27"/>
        <v>42200.468263888892</v>
      </c>
      <c r="T389" s="12">
        <f t="shared" si="26"/>
        <v>42231.041666666672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5">
        <v>71</v>
      </c>
      <c r="M390" t="b">
        <v>1</v>
      </c>
      <c r="N390" s="14">
        <f t="shared" si="24"/>
        <v>126.16000000000001</v>
      </c>
      <c r="O390">
        <f t="shared" si="25"/>
        <v>88.845070422535215</v>
      </c>
      <c r="P390" t="s">
        <v>8269</v>
      </c>
      <c r="Q390" s="7" t="s">
        <v>8309</v>
      </c>
      <c r="R390" s="7" t="s">
        <v>8314</v>
      </c>
      <c r="S390" s="12">
        <f t="shared" si="27"/>
        <v>42548.86782407407</v>
      </c>
      <c r="T390" s="12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5">
        <v>1510</v>
      </c>
      <c r="M391" t="b">
        <v>1</v>
      </c>
      <c r="N391" s="14">
        <f t="shared" si="24"/>
        <v>181.53547058823528</v>
      </c>
      <c r="O391">
        <f t="shared" si="25"/>
        <v>81.75107284768211</v>
      </c>
      <c r="P391" t="s">
        <v>8269</v>
      </c>
      <c r="Q391" s="7" t="s">
        <v>8309</v>
      </c>
      <c r="R391" s="7" t="s">
        <v>8314</v>
      </c>
      <c r="S391" s="12">
        <f t="shared" si="27"/>
        <v>41673.854745370372</v>
      </c>
      <c r="T391" s="12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5">
        <v>14</v>
      </c>
      <c r="M392" t="b">
        <v>1</v>
      </c>
      <c r="N392" s="14">
        <f t="shared" si="24"/>
        <v>100</v>
      </c>
      <c r="O392">
        <f t="shared" si="25"/>
        <v>71.428571428571431</v>
      </c>
      <c r="P392" t="s">
        <v>8269</v>
      </c>
      <c r="Q392" s="7" t="s">
        <v>8309</v>
      </c>
      <c r="R392" s="7" t="s">
        <v>8314</v>
      </c>
      <c r="S392" s="12">
        <f t="shared" si="27"/>
        <v>42111.828379629631</v>
      </c>
      <c r="T392" s="12">
        <f t="shared" si="26"/>
        <v>42131.828379629631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5">
        <v>193</v>
      </c>
      <c r="M393" t="b">
        <v>1</v>
      </c>
      <c r="N393" s="14">
        <f t="shared" si="24"/>
        <v>100.61</v>
      </c>
      <c r="O393">
        <f t="shared" si="25"/>
        <v>104.25906735751295</v>
      </c>
      <c r="P393" t="s">
        <v>8269</v>
      </c>
      <c r="Q393" s="7" t="s">
        <v>8309</v>
      </c>
      <c r="R393" s="7" t="s">
        <v>8314</v>
      </c>
      <c r="S393" s="12">
        <f t="shared" si="27"/>
        <v>40864.833923611113</v>
      </c>
      <c r="T393" s="12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5">
        <v>206</v>
      </c>
      <c r="M394" t="b">
        <v>1</v>
      </c>
      <c r="N394" s="14">
        <f t="shared" si="24"/>
        <v>100.9027027027027</v>
      </c>
      <c r="O394">
        <f t="shared" si="25"/>
        <v>90.616504854368927</v>
      </c>
      <c r="P394" t="s">
        <v>8269</v>
      </c>
      <c r="Q394" s="7" t="s">
        <v>8309</v>
      </c>
      <c r="R394" s="7" t="s">
        <v>8314</v>
      </c>
      <c r="S394" s="12">
        <f t="shared" si="27"/>
        <v>40763.508923611109</v>
      </c>
      <c r="T394" s="12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5">
        <v>351</v>
      </c>
      <c r="M395" t="b">
        <v>1</v>
      </c>
      <c r="N395" s="14">
        <f t="shared" si="24"/>
        <v>110.446</v>
      </c>
      <c r="O395">
        <f t="shared" si="25"/>
        <v>157.33048433048432</v>
      </c>
      <c r="P395" t="s">
        <v>8269</v>
      </c>
      <c r="Q395" s="7" t="s">
        <v>8309</v>
      </c>
      <c r="R395" s="7" t="s">
        <v>8314</v>
      </c>
      <c r="S395" s="12">
        <f t="shared" si="27"/>
        <v>41526.500601851854</v>
      </c>
      <c r="T395" s="12">
        <f t="shared" si="26"/>
        <v>41557.500601851854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5">
        <v>50</v>
      </c>
      <c r="M396" t="b">
        <v>1</v>
      </c>
      <c r="N396" s="14">
        <f t="shared" si="24"/>
        <v>111.8936170212766</v>
      </c>
      <c r="O396">
        <f t="shared" si="25"/>
        <v>105.18</v>
      </c>
      <c r="P396" t="s">
        <v>8269</v>
      </c>
      <c r="Q396" s="7" t="s">
        <v>8309</v>
      </c>
      <c r="R396" s="7" t="s">
        <v>8314</v>
      </c>
      <c r="S396" s="12">
        <f t="shared" si="27"/>
        <v>42417.60974537037</v>
      </c>
      <c r="T396" s="12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5">
        <v>184</v>
      </c>
      <c r="M397" t="b">
        <v>1</v>
      </c>
      <c r="N397" s="14">
        <f t="shared" si="24"/>
        <v>108.04450000000001</v>
      </c>
      <c r="O397">
        <f t="shared" si="25"/>
        <v>58.719836956521746</v>
      </c>
      <c r="P397" t="s">
        <v>8269</v>
      </c>
      <c r="Q397" s="7" t="s">
        <v>8309</v>
      </c>
      <c r="R397" s="7" t="s">
        <v>8314</v>
      </c>
      <c r="S397" s="12">
        <f t="shared" si="27"/>
        <v>40990.700925925928</v>
      </c>
      <c r="T397" s="12">
        <f t="shared" si="26"/>
        <v>41026.688888888893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5">
        <v>196</v>
      </c>
      <c r="M398" t="b">
        <v>1</v>
      </c>
      <c r="N398" s="14">
        <f t="shared" si="24"/>
        <v>106.66666666666667</v>
      </c>
      <c r="O398">
        <f t="shared" si="25"/>
        <v>81.632653061224488</v>
      </c>
      <c r="P398" t="s">
        <v>8269</v>
      </c>
      <c r="Q398" s="7" t="s">
        <v>8309</v>
      </c>
      <c r="R398" s="7" t="s">
        <v>8314</v>
      </c>
      <c r="S398" s="12">
        <f t="shared" si="27"/>
        <v>41082.356550925928</v>
      </c>
      <c r="T398" s="12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5">
        <v>229</v>
      </c>
      <c r="M399" t="b">
        <v>1</v>
      </c>
      <c r="N399" s="14">
        <f t="shared" si="24"/>
        <v>103.90027322404372</v>
      </c>
      <c r="O399">
        <f t="shared" si="25"/>
        <v>56.460043668122275</v>
      </c>
      <c r="P399" t="s">
        <v>8269</v>
      </c>
      <c r="Q399" s="7" t="s">
        <v>8309</v>
      </c>
      <c r="R399" s="7" t="s">
        <v>8314</v>
      </c>
      <c r="S399" s="12">
        <f t="shared" si="27"/>
        <v>40379.568101851852</v>
      </c>
      <c r="T399" s="12">
        <f t="shared" si="26"/>
        <v>40421.947222222225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5">
        <v>67</v>
      </c>
      <c r="M400" t="b">
        <v>1</v>
      </c>
      <c r="N400" s="14">
        <f t="shared" si="24"/>
        <v>125.16000000000001</v>
      </c>
      <c r="O400">
        <f t="shared" si="25"/>
        <v>140.1044776119403</v>
      </c>
      <c r="P400" t="s">
        <v>8269</v>
      </c>
      <c r="Q400" s="7" t="s">
        <v>8309</v>
      </c>
      <c r="R400" s="7" t="s">
        <v>8314</v>
      </c>
      <c r="S400" s="12">
        <f t="shared" si="27"/>
        <v>42078.584791666668</v>
      </c>
      <c r="T400" s="12">
        <f t="shared" si="26"/>
        <v>42123.584791666668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5">
        <v>95</v>
      </c>
      <c r="M401" t="b">
        <v>1</v>
      </c>
      <c r="N401" s="14">
        <f t="shared" si="24"/>
        <v>106.80499999999999</v>
      </c>
      <c r="O401">
        <f t="shared" si="25"/>
        <v>224.85263157894738</v>
      </c>
      <c r="P401" t="s">
        <v>8269</v>
      </c>
      <c r="Q401" s="7" t="s">
        <v>8309</v>
      </c>
      <c r="R401" s="7" t="s">
        <v>8314</v>
      </c>
      <c r="S401" s="12">
        <f t="shared" si="27"/>
        <v>42687.667442129634</v>
      </c>
      <c r="T401" s="12">
        <f t="shared" si="26"/>
        <v>42718.291666666672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5">
        <v>62</v>
      </c>
      <c r="M402" t="b">
        <v>1</v>
      </c>
      <c r="N402" s="14">
        <f t="shared" si="24"/>
        <v>112.30249999999999</v>
      </c>
      <c r="O402">
        <f t="shared" si="25"/>
        <v>181.13306451612902</v>
      </c>
      <c r="P402" t="s">
        <v>8269</v>
      </c>
      <c r="Q402" s="7" t="s">
        <v>8309</v>
      </c>
      <c r="R402" s="7" t="s">
        <v>8314</v>
      </c>
      <c r="S402" s="12">
        <f t="shared" si="27"/>
        <v>41745.427627314813</v>
      </c>
      <c r="T402" s="12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5">
        <v>73</v>
      </c>
      <c r="M403" t="b">
        <v>1</v>
      </c>
      <c r="N403" s="14">
        <f t="shared" si="24"/>
        <v>103.812</v>
      </c>
      <c r="O403">
        <f t="shared" si="25"/>
        <v>711.04109589041093</v>
      </c>
      <c r="P403" t="s">
        <v>8269</v>
      </c>
      <c r="Q403" s="7" t="s">
        <v>8309</v>
      </c>
      <c r="R403" s="7" t="s">
        <v>8314</v>
      </c>
      <c r="S403" s="12">
        <f t="shared" si="27"/>
        <v>40732.633912037039</v>
      </c>
      <c r="T403" s="12">
        <f t="shared" si="26"/>
        <v>40762.633912037039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5">
        <v>43</v>
      </c>
      <c r="M404" t="b">
        <v>1</v>
      </c>
      <c r="N404" s="14">
        <f t="shared" si="24"/>
        <v>141.65</v>
      </c>
      <c r="O404">
        <f t="shared" si="25"/>
        <v>65.883720930232556</v>
      </c>
      <c r="P404" t="s">
        <v>8269</v>
      </c>
      <c r="Q404" s="7" t="s">
        <v>8309</v>
      </c>
      <c r="R404" s="7" t="s">
        <v>8314</v>
      </c>
      <c r="S404" s="12">
        <f t="shared" si="27"/>
        <v>42292.33121527778</v>
      </c>
      <c r="T404" s="12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5">
        <v>70</v>
      </c>
      <c r="M405" t="b">
        <v>1</v>
      </c>
      <c r="N405" s="14">
        <f t="shared" si="24"/>
        <v>105.25999999999999</v>
      </c>
      <c r="O405">
        <f t="shared" si="25"/>
        <v>75.185714285714283</v>
      </c>
      <c r="P405" t="s">
        <v>8269</v>
      </c>
      <c r="Q405" s="7" t="s">
        <v>8309</v>
      </c>
      <c r="R405" s="7" t="s">
        <v>8314</v>
      </c>
      <c r="S405" s="12">
        <f t="shared" si="27"/>
        <v>40718.102326388893</v>
      </c>
      <c r="T405" s="12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5">
        <v>271</v>
      </c>
      <c r="M406" t="b">
        <v>1</v>
      </c>
      <c r="N406" s="14">
        <f t="shared" si="24"/>
        <v>103.09142857142857</v>
      </c>
      <c r="O406">
        <f t="shared" si="25"/>
        <v>133.14391143911439</v>
      </c>
      <c r="P406" t="s">
        <v>8269</v>
      </c>
      <c r="Q406" s="7" t="s">
        <v>8309</v>
      </c>
      <c r="R406" s="7" t="s">
        <v>8314</v>
      </c>
      <c r="S406" s="12">
        <f t="shared" si="27"/>
        <v>41646.419699074075</v>
      </c>
      <c r="T406" s="12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5">
        <v>55</v>
      </c>
      <c r="M407" t="b">
        <v>1</v>
      </c>
      <c r="N407" s="14">
        <f t="shared" si="24"/>
        <v>107.65957446808511</v>
      </c>
      <c r="O407">
        <f t="shared" si="25"/>
        <v>55.2</v>
      </c>
      <c r="P407" t="s">
        <v>8269</v>
      </c>
      <c r="Q407" s="7" t="s">
        <v>8309</v>
      </c>
      <c r="R407" s="7" t="s">
        <v>8314</v>
      </c>
      <c r="S407" s="12">
        <f t="shared" si="27"/>
        <v>41673.876608796294</v>
      </c>
      <c r="T407" s="12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5">
        <v>35</v>
      </c>
      <c r="M408" t="b">
        <v>1</v>
      </c>
      <c r="N408" s="14">
        <f t="shared" si="24"/>
        <v>107.70464285714286</v>
      </c>
      <c r="O408">
        <f t="shared" si="25"/>
        <v>86.163714285714292</v>
      </c>
      <c r="P408" t="s">
        <v>8269</v>
      </c>
      <c r="Q408" s="7" t="s">
        <v>8309</v>
      </c>
      <c r="R408" s="7" t="s">
        <v>8314</v>
      </c>
      <c r="S408" s="12">
        <f t="shared" si="27"/>
        <v>40637.954131944447</v>
      </c>
      <c r="T408" s="12">
        <f t="shared" si="26"/>
        <v>40672.040972222225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5">
        <v>22</v>
      </c>
      <c r="M409" t="b">
        <v>1</v>
      </c>
      <c r="N409" s="14">
        <f t="shared" si="24"/>
        <v>101.55000000000001</v>
      </c>
      <c r="O409">
        <f t="shared" si="25"/>
        <v>92.318181818181813</v>
      </c>
      <c r="P409" t="s">
        <v>8269</v>
      </c>
      <c r="Q409" s="7" t="s">
        <v>8309</v>
      </c>
      <c r="R409" s="7" t="s">
        <v>8314</v>
      </c>
      <c r="S409" s="12">
        <f t="shared" si="27"/>
        <v>40806.662615740745</v>
      </c>
      <c r="T409" s="12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5">
        <v>38</v>
      </c>
      <c r="M410" t="b">
        <v>1</v>
      </c>
      <c r="N410" s="14">
        <f t="shared" si="24"/>
        <v>101.43766666666667</v>
      </c>
      <c r="O410">
        <f t="shared" si="25"/>
        <v>160.16473684210527</v>
      </c>
      <c r="P410" t="s">
        <v>8269</v>
      </c>
      <c r="Q410" s="7" t="s">
        <v>8309</v>
      </c>
      <c r="R410" s="7" t="s">
        <v>8314</v>
      </c>
      <c r="S410" s="12">
        <f t="shared" si="27"/>
        <v>41543.527662037035</v>
      </c>
      <c r="T410" s="12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5">
        <v>15</v>
      </c>
      <c r="M411" t="b">
        <v>1</v>
      </c>
      <c r="N411" s="14">
        <f t="shared" si="24"/>
        <v>136.80000000000001</v>
      </c>
      <c r="O411">
        <f t="shared" si="25"/>
        <v>45.6</v>
      </c>
      <c r="P411" t="s">
        <v>8269</v>
      </c>
      <c r="Q411" s="7" t="s">
        <v>8309</v>
      </c>
      <c r="R411" s="7" t="s">
        <v>8314</v>
      </c>
      <c r="S411" s="12">
        <f t="shared" si="27"/>
        <v>42543.654444444444</v>
      </c>
      <c r="T411" s="12">
        <f t="shared" si="26"/>
        <v>42573.654444444444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5">
        <v>7</v>
      </c>
      <c r="M412" t="b">
        <v>1</v>
      </c>
      <c r="N412" s="14">
        <f t="shared" si="24"/>
        <v>128.29999999999998</v>
      </c>
      <c r="O412">
        <f t="shared" si="25"/>
        <v>183.28571428571428</v>
      </c>
      <c r="P412" t="s">
        <v>8269</v>
      </c>
      <c r="Q412" s="7" t="s">
        <v>8309</v>
      </c>
      <c r="R412" s="7" t="s">
        <v>8314</v>
      </c>
      <c r="S412" s="12">
        <f t="shared" si="27"/>
        <v>42113.773113425923</v>
      </c>
      <c r="T412" s="12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5">
        <v>241</v>
      </c>
      <c r="M413" t="b">
        <v>1</v>
      </c>
      <c r="N413" s="14">
        <f t="shared" si="24"/>
        <v>101.05</v>
      </c>
      <c r="O413">
        <f t="shared" si="25"/>
        <v>125.78838174273859</v>
      </c>
      <c r="P413" t="s">
        <v>8269</v>
      </c>
      <c r="Q413" s="7" t="s">
        <v>8309</v>
      </c>
      <c r="R413" s="7" t="s">
        <v>8314</v>
      </c>
      <c r="S413" s="12">
        <f t="shared" si="27"/>
        <v>41597.967638888891</v>
      </c>
      <c r="T413" s="12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5">
        <v>55</v>
      </c>
      <c r="M414" t="b">
        <v>1</v>
      </c>
      <c r="N414" s="14">
        <f t="shared" si="24"/>
        <v>126.84</v>
      </c>
      <c r="O414">
        <f t="shared" si="25"/>
        <v>57.654545454545456</v>
      </c>
      <c r="P414" t="s">
        <v>8269</v>
      </c>
      <c r="Q414" s="7" t="s">
        <v>8309</v>
      </c>
      <c r="R414" s="7" t="s">
        <v>8314</v>
      </c>
      <c r="S414" s="12">
        <f t="shared" si="27"/>
        <v>41099.534467592595</v>
      </c>
      <c r="T414" s="12">
        <f t="shared" si="26"/>
        <v>41115.534467592595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5">
        <v>171</v>
      </c>
      <c r="M415" t="b">
        <v>1</v>
      </c>
      <c r="N415" s="14">
        <f t="shared" si="24"/>
        <v>105.0859375</v>
      </c>
      <c r="O415">
        <f t="shared" si="25"/>
        <v>78.660818713450297</v>
      </c>
      <c r="P415" t="s">
        <v>8269</v>
      </c>
      <c r="Q415" s="7" t="s">
        <v>8309</v>
      </c>
      <c r="R415" s="7" t="s">
        <v>8314</v>
      </c>
      <c r="S415" s="12">
        <f t="shared" si="27"/>
        <v>41079.669108796297</v>
      </c>
      <c r="T415" s="12">
        <f t="shared" si="26"/>
        <v>41109.669108796297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5">
        <v>208</v>
      </c>
      <c r="M416" t="b">
        <v>1</v>
      </c>
      <c r="N416" s="14">
        <f t="shared" si="24"/>
        <v>102.85405405405406</v>
      </c>
      <c r="O416">
        <f t="shared" si="25"/>
        <v>91.480769230769226</v>
      </c>
      <c r="P416" t="s">
        <v>8269</v>
      </c>
      <c r="Q416" s="7" t="s">
        <v>8309</v>
      </c>
      <c r="R416" s="7" t="s">
        <v>8314</v>
      </c>
      <c r="S416" s="12">
        <f t="shared" si="27"/>
        <v>41528.85491898148</v>
      </c>
      <c r="T416" s="12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5">
        <v>21</v>
      </c>
      <c r="M417" t="b">
        <v>1</v>
      </c>
      <c r="N417" s="14">
        <f t="shared" si="24"/>
        <v>102.14714285714285</v>
      </c>
      <c r="O417">
        <f t="shared" si="25"/>
        <v>68.09809523809524</v>
      </c>
      <c r="P417" t="s">
        <v>8269</v>
      </c>
      <c r="Q417" s="7" t="s">
        <v>8309</v>
      </c>
      <c r="R417" s="7" t="s">
        <v>8314</v>
      </c>
      <c r="S417" s="12">
        <f t="shared" si="27"/>
        <v>41904.643541666665</v>
      </c>
      <c r="T417" s="12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5">
        <v>25</v>
      </c>
      <c r="M418" t="b">
        <v>1</v>
      </c>
      <c r="N418" s="14">
        <f t="shared" si="24"/>
        <v>120.21700000000001</v>
      </c>
      <c r="O418">
        <f t="shared" si="25"/>
        <v>48.086800000000004</v>
      </c>
      <c r="P418" t="s">
        <v>8269</v>
      </c>
      <c r="Q418" s="7" t="s">
        <v>8309</v>
      </c>
      <c r="R418" s="7" t="s">
        <v>8314</v>
      </c>
      <c r="S418" s="12">
        <f t="shared" si="27"/>
        <v>41648.1878587963</v>
      </c>
      <c r="T418" s="12">
        <f t="shared" si="26"/>
        <v>41678.1878587963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5">
        <v>52</v>
      </c>
      <c r="M419" t="b">
        <v>1</v>
      </c>
      <c r="N419" s="14">
        <f t="shared" si="24"/>
        <v>100.24761904761905</v>
      </c>
      <c r="O419">
        <f t="shared" si="25"/>
        <v>202.42307692307693</v>
      </c>
      <c r="P419" t="s">
        <v>8269</v>
      </c>
      <c r="Q419" s="7" t="s">
        <v>8309</v>
      </c>
      <c r="R419" s="7" t="s">
        <v>8314</v>
      </c>
      <c r="S419" s="12">
        <f t="shared" si="27"/>
        <v>41360.76226851852</v>
      </c>
      <c r="T419" s="12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5">
        <v>104</v>
      </c>
      <c r="M420" t="b">
        <v>1</v>
      </c>
      <c r="N420" s="14">
        <f t="shared" si="24"/>
        <v>100.63392857142857</v>
      </c>
      <c r="O420">
        <f t="shared" si="25"/>
        <v>216.75</v>
      </c>
      <c r="P420" t="s">
        <v>8269</v>
      </c>
      <c r="Q420" s="7" t="s">
        <v>8309</v>
      </c>
      <c r="R420" s="7" t="s">
        <v>8314</v>
      </c>
      <c r="S420" s="12">
        <f t="shared" si="27"/>
        <v>42178.07403935185</v>
      </c>
      <c r="T420" s="12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5">
        <v>73</v>
      </c>
      <c r="M421" t="b">
        <v>1</v>
      </c>
      <c r="N421" s="14">
        <f t="shared" si="24"/>
        <v>100.4375</v>
      </c>
      <c r="O421">
        <f t="shared" si="25"/>
        <v>110.06849315068493</v>
      </c>
      <c r="P421" t="s">
        <v>8269</v>
      </c>
      <c r="Q421" s="7" t="s">
        <v>8309</v>
      </c>
      <c r="R421" s="7" t="s">
        <v>8314</v>
      </c>
      <c r="S421" s="12">
        <f t="shared" si="27"/>
        <v>41394.634108796294</v>
      </c>
      <c r="T421" s="12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5">
        <v>3</v>
      </c>
      <c r="M422" t="b">
        <v>0</v>
      </c>
      <c r="N422" s="14">
        <f t="shared" si="24"/>
        <v>0.43939393939393934</v>
      </c>
      <c r="O422">
        <f t="shared" si="25"/>
        <v>4.833333333333333</v>
      </c>
      <c r="P422" t="s">
        <v>8270</v>
      </c>
      <c r="Q422" s="7" t="s">
        <v>8309</v>
      </c>
      <c r="R422" s="7" t="s">
        <v>8315</v>
      </c>
      <c r="S422" s="12">
        <f t="shared" si="27"/>
        <v>41682.028136574074</v>
      </c>
      <c r="T422" s="12">
        <f t="shared" si="26"/>
        <v>41711.98646990741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5">
        <v>6</v>
      </c>
      <c r="M423" t="b">
        <v>0</v>
      </c>
      <c r="N423" s="14">
        <f t="shared" si="24"/>
        <v>2.0066666666666668</v>
      </c>
      <c r="O423">
        <f t="shared" si="25"/>
        <v>50.166666666666664</v>
      </c>
      <c r="P423" t="s">
        <v>8270</v>
      </c>
      <c r="Q423" s="7" t="s">
        <v>8309</v>
      </c>
      <c r="R423" s="7" t="s">
        <v>8315</v>
      </c>
      <c r="S423" s="12">
        <f t="shared" si="27"/>
        <v>42177.283055555556</v>
      </c>
      <c r="T423" s="12">
        <f t="shared" si="26"/>
        <v>42237.283055555556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5">
        <v>12</v>
      </c>
      <c r="M424" t="b">
        <v>0</v>
      </c>
      <c r="N424" s="14">
        <f t="shared" si="24"/>
        <v>1.075</v>
      </c>
      <c r="O424">
        <f t="shared" si="25"/>
        <v>35.833333333333336</v>
      </c>
      <c r="P424" t="s">
        <v>8270</v>
      </c>
      <c r="Q424" s="7" t="s">
        <v>8309</v>
      </c>
      <c r="R424" s="7" t="s">
        <v>8315</v>
      </c>
      <c r="S424" s="12">
        <f t="shared" si="27"/>
        <v>41863.052048611113</v>
      </c>
      <c r="T424" s="12">
        <f t="shared" si="26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5">
        <v>13</v>
      </c>
      <c r="M425" t="b">
        <v>0</v>
      </c>
      <c r="N425" s="14">
        <f t="shared" si="24"/>
        <v>0.76500000000000001</v>
      </c>
      <c r="O425">
        <f t="shared" si="25"/>
        <v>11.76923076923077</v>
      </c>
      <c r="P425" t="s">
        <v>8270</v>
      </c>
      <c r="Q425" s="7" t="s">
        <v>8309</v>
      </c>
      <c r="R425" s="7" t="s">
        <v>8315</v>
      </c>
      <c r="S425" s="12">
        <f t="shared" si="27"/>
        <v>41400.717939814815</v>
      </c>
      <c r="T425" s="12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5">
        <v>5</v>
      </c>
      <c r="M426" t="b">
        <v>0</v>
      </c>
      <c r="N426" s="14">
        <f t="shared" si="24"/>
        <v>6.7966666666666677</v>
      </c>
      <c r="O426">
        <f t="shared" si="25"/>
        <v>40.78</v>
      </c>
      <c r="P426" t="s">
        <v>8270</v>
      </c>
      <c r="Q426" s="7" t="s">
        <v>8309</v>
      </c>
      <c r="R426" s="7" t="s">
        <v>8315</v>
      </c>
      <c r="S426" s="12">
        <f t="shared" si="27"/>
        <v>40934.167812500003</v>
      </c>
      <c r="T426" s="12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5">
        <v>2</v>
      </c>
      <c r="M427" t="b">
        <v>0</v>
      </c>
      <c r="N427" s="14">
        <f t="shared" si="24"/>
        <v>1.2E-2</v>
      </c>
      <c r="O427">
        <f t="shared" si="25"/>
        <v>3</v>
      </c>
      <c r="P427" t="s">
        <v>8270</v>
      </c>
      <c r="Q427" s="7" t="s">
        <v>8309</v>
      </c>
      <c r="R427" s="7" t="s">
        <v>8315</v>
      </c>
      <c r="S427" s="12">
        <f t="shared" si="27"/>
        <v>42275.652824074074</v>
      </c>
      <c r="T427" s="12">
        <f t="shared" si="26"/>
        <v>42335.694490740745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5">
        <v>8</v>
      </c>
      <c r="M428" t="b">
        <v>0</v>
      </c>
      <c r="N428" s="14">
        <f t="shared" si="24"/>
        <v>1.3299999999999998</v>
      </c>
      <c r="O428">
        <f t="shared" si="25"/>
        <v>16.625</v>
      </c>
      <c r="P428" t="s">
        <v>8270</v>
      </c>
      <c r="Q428" s="7" t="s">
        <v>8309</v>
      </c>
      <c r="R428" s="7" t="s">
        <v>8315</v>
      </c>
      <c r="S428" s="12">
        <f t="shared" si="27"/>
        <v>42400.503634259258</v>
      </c>
      <c r="T428" s="12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5">
        <v>0</v>
      </c>
      <c r="M429" t="b">
        <v>0</v>
      </c>
      <c r="N429" s="14">
        <f t="shared" si="24"/>
        <v>0</v>
      </c>
      <c r="O429" t="e">
        <f t="shared" si="25"/>
        <v>#DIV/0!</v>
      </c>
      <c r="P429" t="s">
        <v>8270</v>
      </c>
      <c r="Q429" s="7" t="s">
        <v>8309</v>
      </c>
      <c r="R429" s="7" t="s">
        <v>8315</v>
      </c>
      <c r="S429" s="12">
        <f t="shared" si="27"/>
        <v>42285.700694444444</v>
      </c>
      <c r="T429" s="12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5">
        <v>13</v>
      </c>
      <c r="M430" t="b">
        <v>0</v>
      </c>
      <c r="N430" s="14">
        <f t="shared" si="24"/>
        <v>5.6333333333333329</v>
      </c>
      <c r="O430">
        <f t="shared" si="25"/>
        <v>52</v>
      </c>
      <c r="P430" t="s">
        <v>8270</v>
      </c>
      <c r="Q430" s="7" t="s">
        <v>8309</v>
      </c>
      <c r="R430" s="7" t="s">
        <v>8315</v>
      </c>
      <c r="S430" s="12">
        <f t="shared" si="27"/>
        <v>41778.558391203704</v>
      </c>
      <c r="T430" s="12">
        <f t="shared" si="26"/>
        <v>41806.708333333336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5">
        <v>0</v>
      </c>
      <c r="M431" t="b">
        <v>0</v>
      </c>
      <c r="N431" s="14">
        <f t="shared" si="24"/>
        <v>0</v>
      </c>
      <c r="O431" t="e">
        <f t="shared" si="25"/>
        <v>#DIV/0!</v>
      </c>
      <c r="P431" t="s">
        <v>8270</v>
      </c>
      <c r="Q431" s="7" t="s">
        <v>8309</v>
      </c>
      <c r="R431" s="7" t="s">
        <v>8315</v>
      </c>
      <c r="S431" s="12">
        <f t="shared" si="27"/>
        <v>40070.693078703705</v>
      </c>
      <c r="T431" s="12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5">
        <v>5</v>
      </c>
      <c r="M432" t="b">
        <v>0</v>
      </c>
      <c r="N432" s="14">
        <f t="shared" si="24"/>
        <v>2.4</v>
      </c>
      <c r="O432">
        <f t="shared" si="25"/>
        <v>4.8</v>
      </c>
      <c r="P432" t="s">
        <v>8270</v>
      </c>
      <c r="Q432" s="7" t="s">
        <v>8309</v>
      </c>
      <c r="R432" s="7" t="s">
        <v>8315</v>
      </c>
      <c r="S432" s="12">
        <f t="shared" si="27"/>
        <v>41512.898923611108</v>
      </c>
      <c r="T432" s="12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5">
        <v>8</v>
      </c>
      <c r="M433" t="b">
        <v>0</v>
      </c>
      <c r="N433" s="14">
        <f t="shared" si="24"/>
        <v>13.833333333333334</v>
      </c>
      <c r="O433">
        <f t="shared" si="25"/>
        <v>51.875</v>
      </c>
      <c r="P433" t="s">
        <v>8270</v>
      </c>
      <c r="Q433" s="7" t="s">
        <v>8309</v>
      </c>
      <c r="R433" s="7" t="s">
        <v>8315</v>
      </c>
      <c r="S433" s="12">
        <f t="shared" si="27"/>
        <v>42526.662997685184</v>
      </c>
      <c r="T433" s="12">
        <f t="shared" si="26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5">
        <v>8</v>
      </c>
      <c r="M434" t="b">
        <v>0</v>
      </c>
      <c r="N434" s="14">
        <f t="shared" si="24"/>
        <v>9.5</v>
      </c>
      <c r="O434">
        <f t="shared" si="25"/>
        <v>71.25</v>
      </c>
      <c r="P434" t="s">
        <v>8270</v>
      </c>
      <c r="Q434" s="7" t="s">
        <v>8309</v>
      </c>
      <c r="R434" s="7" t="s">
        <v>8315</v>
      </c>
      <c r="S434" s="12">
        <f t="shared" si="27"/>
        <v>42238.51829861111</v>
      </c>
      <c r="T434" s="12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5">
        <v>0</v>
      </c>
      <c r="M435" t="b">
        <v>0</v>
      </c>
      <c r="N435" s="14">
        <f t="shared" si="24"/>
        <v>0</v>
      </c>
      <c r="O435" t="e">
        <f t="shared" si="25"/>
        <v>#DIV/0!</v>
      </c>
      <c r="P435" t="s">
        <v>8270</v>
      </c>
      <c r="Q435" s="7" t="s">
        <v>8309</v>
      </c>
      <c r="R435" s="7" t="s">
        <v>8315</v>
      </c>
      <c r="S435" s="12">
        <f t="shared" si="27"/>
        <v>42228.421550925923</v>
      </c>
      <c r="T435" s="12">
        <f t="shared" si="26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5">
        <v>2</v>
      </c>
      <c r="M436" t="b">
        <v>0</v>
      </c>
      <c r="N436" s="14">
        <f t="shared" si="24"/>
        <v>5</v>
      </c>
      <c r="O436">
        <f t="shared" si="25"/>
        <v>62.5</v>
      </c>
      <c r="P436" t="s">
        <v>8270</v>
      </c>
      <c r="Q436" s="7" t="s">
        <v>8309</v>
      </c>
      <c r="R436" s="7" t="s">
        <v>8315</v>
      </c>
      <c r="S436" s="12">
        <f t="shared" si="27"/>
        <v>41576.626180555555</v>
      </c>
      <c r="T436" s="12">
        <f t="shared" si="26"/>
        <v>41609.667847222227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5">
        <v>3</v>
      </c>
      <c r="M437" t="b">
        <v>0</v>
      </c>
      <c r="N437" s="14">
        <f t="shared" si="24"/>
        <v>2.7272727272727275E-3</v>
      </c>
      <c r="O437">
        <f t="shared" si="25"/>
        <v>1</v>
      </c>
      <c r="P437" t="s">
        <v>8270</v>
      </c>
      <c r="Q437" s="7" t="s">
        <v>8309</v>
      </c>
      <c r="R437" s="7" t="s">
        <v>8315</v>
      </c>
      <c r="S437" s="12">
        <f t="shared" si="27"/>
        <v>41500.539120370369</v>
      </c>
      <c r="T437" s="12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5">
        <v>0</v>
      </c>
      <c r="M438" t="b">
        <v>0</v>
      </c>
      <c r="N438" s="14">
        <f t="shared" si="24"/>
        <v>0</v>
      </c>
      <c r="O438" t="e">
        <f t="shared" si="25"/>
        <v>#DIV/0!</v>
      </c>
      <c r="P438" t="s">
        <v>8270</v>
      </c>
      <c r="Q438" s="7" t="s">
        <v>8309</v>
      </c>
      <c r="R438" s="7" t="s">
        <v>8315</v>
      </c>
      <c r="S438" s="12">
        <f t="shared" si="27"/>
        <v>41456.154085648144</v>
      </c>
      <c r="T438" s="12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5">
        <v>0</v>
      </c>
      <c r="M439" t="b">
        <v>0</v>
      </c>
      <c r="N439" s="14">
        <f t="shared" si="24"/>
        <v>0</v>
      </c>
      <c r="O439" t="e">
        <f t="shared" si="25"/>
        <v>#DIV/0!</v>
      </c>
      <c r="P439" t="s">
        <v>8270</v>
      </c>
      <c r="Q439" s="7" t="s">
        <v>8309</v>
      </c>
      <c r="R439" s="7" t="s">
        <v>8315</v>
      </c>
      <c r="S439" s="12">
        <f t="shared" si="27"/>
        <v>42591.110254629632</v>
      </c>
      <c r="T439" s="12">
        <f t="shared" si="26"/>
        <v>42651.110254629632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5">
        <v>11</v>
      </c>
      <c r="M440" t="b">
        <v>0</v>
      </c>
      <c r="N440" s="14">
        <f t="shared" si="24"/>
        <v>9.379999999999999</v>
      </c>
      <c r="O440">
        <f t="shared" si="25"/>
        <v>170.54545454545453</v>
      </c>
      <c r="P440" t="s">
        <v>8270</v>
      </c>
      <c r="Q440" s="7" t="s">
        <v>8309</v>
      </c>
      <c r="R440" s="7" t="s">
        <v>8315</v>
      </c>
      <c r="S440" s="12">
        <f t="shared" si="27"/>
        <v>42296.052754629629</v>
      </c>
      <c r="T440" s="12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5">
        <v>0</v>
      </c>
      <c r="M441" t="b">
        <v>0</v>
      </c>
      <c r="N441" s="14">
        <f t="shared" si="24"/>
        <v>0</v>
      </c>
      <c r="O441" t="e">
        <f t="shared" si="25"/>
        <v>#DIV/0!</v>
      </c>
      <c r="P441" t="s">
        <v>8270</v>
      </c>
      <c r="Q441" s="7" t="s">
        <v>8309</v>
      </c>
      <c r="R441" s="7" t="s">
        <v>8315</v>
      </c>
      <c r="S441" s="12">
        <f t="shared" si="27"/>
        <v>41919.553449074076</v>
      </c>
      <c r="T441" s="12">
        <f t="shared" si="26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5">
        <v>1</v>
      </c>
      <c r="M442" t="b">
        <v>0</v>
      </c>
      <c r="N442" s="14">
        <f t="shared" si="24"/>
        <v>0.1</v>
      </c>
      <c r="O442">
        <f t="shared" si="25"/>
        <v>5</v>
      </c>
      <c r="P442" t="s">
        <v>8270</v>
      </c>
      <c r="Q442" s="7" t="s">
        <v>8309</v>
      </c>
      <c r="R442" s="7" t="s">
        <v>8315</v>
      </c>
      <c r="S442" s="12">
        <f t="shared" si="27"/>
        <v>42423.777233796296</v>
      </c>
      <c r="T442" s="12">
        <f t="shared" si="26"/>
        <v>42453.735567129625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5">
        <v>0</v>
      </c>
      <c r="M443" t="b">
        <v>0</v>
      </c>
      <c r="N443" s="14">
        <f t="shared" si="24"/>
        <v>0</v>
      </c>
      <c r="O443" t="e">
        <f t="shared" si="25"/>
        <v>#DIV/0!</v>
      </c>
      <c r="P443" t="s">
        <v>8270</v>
      </c>
      <c r="Q443" s="7" t="s">
        <v>8309</v>
      </c>
      <c r="R443" s="7" t="s">
        <v>8315</v>
      </c>
      <c r="S443" s="12">
        <f t="shared" si="27"/>
        <v>41550.585601851853</v>
      </c>
      <c r="T443" s="12">
        <f t="shared" si="26"/>
        <v>41580.585601851853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5">
        <v>17</v>
      </c>
      <c r="M444" t="b">
        <v>0</v>
      </c>
      <c r="N444" s="14">
        <f t="shared" si="24"/>
        <v>39.358823529411765</v>
      </c>
      <c r="O444">
        <f t="shared" si="25"/>
        <v>393.58823529411762</v>
      </c>
      <c r="P444" t="s">
        <v>8270</v>
      </c>
      <c r="Q444" s="7" t="s">
        <v>8309</v>
      </c>
      <c r="R444" s="7" t="s">
        <v>8315</v>
      </c>
      <c r="S444" s="12">
        <f t="shared" si="27"/>
        <v>42024.680358796293</v>
      </c>
      <c r="T444" s="12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5">
        <v>2</v>
      </c>
      <c r="M445" t="b">
        <v>0</v>
      </c>
      <c r="N445" s="14">
        <f t="shared" si="24"/>
        <v>0.1</v>
      </c>
      <c r="O445">
        <f t="shared" si="25"/>
        <v>5</v>
      </c>
      <c r="P445" t="s">
        <v>8270</v>
      </c>
      <c r="Q445" s="7" t="s">
        <v>8309</v>
      </c>
      <c r="R445" s="7" t="s">
        <v>8315</v>
      </c>
      <c r="S445" s="12">
        <f t="shared" si="27"/>
        <v>41649.806724537033</v>
      </c>
      <c r="T445" s="12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5">
        <v>1</v>
      </c>
      <c r="M446" t="b">
        <v>0</v>
      </c>
      <c r="N446" s="14">
        <f t="shared" si="24"/>
        <v>5</v>
      </c>
      <c r="O446">
        <f t="shared" si="25"/>
        <v>50</v>
      </c>
      <c r="P446" t="s">
        <v>8270</v>
      </c>
      <c r="Q446" s="7" t="s">
        <v>8309</v>
      </c>
      <c r="R446" s="7" t="s">
        <v>8315</v>
      </c>
      <c r="S446" s="12">
        <f t="shared" si="27"/>
        <v>40894.698622685188</v>
      </c>
      <c r="T446" s="12">
        <f t="shared" si="26"/>
        <v>40954.698622685188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5">
        <v>2</v>
      </c>
      <c r="M447" t="b">
        <v>0</v>
      </c>
      <c r="N447" s="14">
        <f t="shared" si="24"/>
        <v>3.3333333333333335E-3</v>
      </c>
      <c r="O447">
        <f t="shared" si="25"/>
        <v>1</v>
      </c>
      <c r="P447" t="s">
        <v>8270</v>
      </c>
      <c r="Q447" s="7" t="s">
        <v>8309</v>
      </c>
      <c r="R447" s="7" t="s">
        <v>8315</v>
      </c>
      <c r="S447" s="12">
        <f t="shared" si="27"/>
        <v>42130.127025462964</v>
      </c>
      <c r="T447" s="12">
        <f t="shared" si="26"/>
        <v>42145.127025462964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5">
        <v>16</v>
      </c>
      <c r="M448" t="b">
        <v>0</v>
      </c>
      <c r="N448" s="14">
        <f t="shared" si="24"/>
        <v>7.2952380952380951</v>
      </c>
      <c r="O448">
        <f t="shared" si="25"/>
        <v>47.875</v>
      </c>
      <c r="P448" t="s">
        <v>8270</v>
      </c>
      <c r="Q448" s="7" t="s">
        <v>8309</v>
      </c>
      <c r="R448" s="7" t="s">
        <v>8315</v>
      </c>
      <c r="S448" s="12">
        <f t="shared" si="27"/>
        <v>42036.875231481477</v>
      </c>
      <c r="T448" s="12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5">
        <v>1</v>
      </c>
      <c r="M449" t="b">
        <v>0</v>
      </c>
      <c r="N449" s="14">
        <f t="shared" si="24"/>
        <v>1.6666666666666666E-2</v>
      </c>
      <c r="O449">
        <f t="shared" si="25"/>
        <v>5</v>
      </c>
      <c r="P449" t="s">
        <v>8270</v>
      </c>
      <c r="Q449" s="7" t="s">
        <v>8309</v>
      </c>
      <c r="R449" s="7" t="s">
        <v>8315</v>
      </c>
      <c r="S449" s="12">
        <f t="shared" si="27"/>
        <v>41331.34679398148</v>
      </c>
      <c r="T449" s="12">
        <f t="shared" si="26"/>
        <v>41356.305127314816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5">
        <v>4</v>
      </c>
      <c r="M450" t="b">
        <v>0</v>
      </c>
      <c r="N450" s="14">
        <f t="shared" ref="N450:N513" si="28">((E450/D450)*100)</f>
        <v>3.2804000000000002</v>
      </c>
      <c r="O450">
        <f t="shared" ref="O450:O513" si="29">E450/L450</f>
        <v>20.502500000000001</v>
      </c>
      <c r="P450" t="s">
        <v>8270</v>
      </c>
      <c r="Q450" s="7" t="s">
        <v>8309</v>
      </c>
      <c r="R450" s="7" t="s">
        <v>8315</v>
      </c>
      <c r="S450" s="12">
        <f t="shared" si="27"/>
        <v>41753.549710648149</v>
      </c>
      <c r="T450" s="12">
        <f t="shared" ref="T450:T513" si="30">((I450-18000)/86400)+25569</f>
        <v>41773.549710648149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5">
        <v>5</v>
      </c>
      <c r="M451" t="b">
        <v>0</v>
      </c>
      <c r="N451" s="14">
        <f t="shared" si="28"/>
        <v>2.25</v>
      </c>
      <c r="O451">
        <f t="shared" si="29"/>
        <v>9</v>
      </c>
      <c r="P451" t="s">
        <v>8270</v>
      </c>
      <c r="Q451" s="7" t="s">
        <v>8309</v>
      </c>
      <c r="R451" s="7" t="s">
        <v>8315</v>
      </c>
      <c r="S451" s="12">
        <f t="shared" ref="S451:S514" si="31">((J451-18000)/86400)+25569</f>
        <v>41534.359780092593</v>
      </c>
      <c r="T451" s="12">
        <f t="shared" si="30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5">
        <v>7</v>
      </c>
      <c r="M452" t="b">
        <v>0</v>
      </c>
      <c r="N452" s="14">
        <f t="shared" si="28"/>
        <v>0.79200000000000004</v>
      </c>
      <c r="O452">
        <f t="shared" si="29"/>
        <v>56.571428571428569</v>
      </c>
      <c r="P452" t="s">
        <v>8270</v>
      </c>
      <c r="Q452" s="7" t="s">
        <v>8309</v>
      </c>
      <c r="R452" s="7" t="s">
        <v>8315</v>
      </c>
      <c r="S452" s="12">
        <f t="shared" si="31"/>
        <v>41654.738425925927</v>
      </c>
      <c r="T452" s="12">
        <f t="shared" si="30"/>
        <v>41684.738425925927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5">
        <v>0</v>
      </c>
      <c r="M453" t="b">
        <v>0</v>
      </c>
      <c r="N453" s="14">
        <f t="shared" si="28"/>
        <v>0</v>
      </c>
      <c r="O453" t="e">
        <f t="shared" si="29"/>
        <v>#DIV/0!</v>
      </c>
      <c r="P453" t="s">
        <v>8270</v>
      </c>
      <c r="Q453" s="7" t="s">
        <v>8309</v>
      </c>
      <c r="R453" s="7" t="s">
        <v>8315</v>
      </c>
      <c r="S453" s="12">
        <f t="shared" si="31"/>
        <v>41634.506840277776</v>
      </c>
      <c r="T453" s="12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5">
        <v>12</v>
      </c>
      <c r="M454" t="b">
        <v>0</v>
      </c>
      <c r="N454" s="14">
        <f t="shared" si="28"/>
        <v>64</v>
      </c>
      <c r="O454">
        <f t="shared" si="29"/>
        <v>40</v>
      </c>
      <c r="P454" t="s">
        <v>8270</v>
      </c>
      <c r="Q454" s="7" t="s">
        <v>8309</v>
      </c>
      <c r="R454" s="7" t="s">
        <v>8315</v>
      </c>
      <c r="S454" s="12">
        <f t="shared" si="31"/>
        <v>42107.49554398148</v>
      </c>
      <c r="T454" s="12">
        <f t="shared" si="30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5">
        <v>2</v>
      </c>
      <c r="M455" t="b">
        <v>0</v>
      </c>
      <c r="N455" s="14">
        <f t="shared" si="28"/>
        <v>2.7404479578392621E-2</v>
      </c>
      <c r="O455">
        <f t="shared" si="29"/>
        <v>13</v>
      </c>
      <c r="P455" t="s">
        <v>8270</v>
      </c>
      <c r="Q455" s="7" t="s">
        <v>8309</v>
      </c>
      <c r="R455" s="7" t="s">
        <v>8315</v>
      </c>
      <c r="S455" s="12">
        <f t="shared" si="31"/>
        <v>42038.616655092592</v>
      </c>
      <c r="T455" s="12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5">
        <v>5</v>
      </c>
      <c r="M456" t="b">
        <v>0</v>
      </c>
      <c r="N456" s="14">
        <f t="shared" si="28"/>
        <v>0.82000000000000006</v>
      </c>
      <c r="O456">
        <f t="shared" si="29"/>
        <v>16.399999999999999</v>
      </c>
      <c r="P456" t="s">
        <v>8270</v>
      </c>
      <c r="Q456" s="7" t="s">
        <v>8309</v>
      </c>
      <c r="R456" s="7" t="s">
        <v>8315</v>
      </c>
      <c r="S456" s="12">
        <f t="shared" si="31"/>
        <v>41938.508923611109</v>
      </c>
      <c r="T456" s="12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5">
        <v>2</v>
      </c>
      <c r="M457" t="b">
        <v>0</v>
      </c>
      <c r="N457" s="14">
        <f t="shared" si="28"/>
        <v>6.9230769230769221E-2</v>
      </c>
      <c r="O457">
        <f t="shared" si="29"/>
        <v>22.5</v>
      </c>
      <c r="P457" t="s">
        <v>8270</v>
      </c>
      <c r="Q457" s="7" t="s">
        <v>8309</v>
      </c>
      <c r="R457" s="7" t="s">
        <v>8315</v>
      </c>
      <c r="S457" s="12">
        <f t="shared" si="31"/>
        <v>40970.794236111113</v>
      </c>
      <c r="T457" s="12">
        <f t="shared" si="30"/>
        <v>41015.813194444447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5">
        <v>3</v>
      </c>
      <c r="M458" t="b">
        <v>0</v>
      </c>
      <c r="N458" s="14">
        <f t="shared" si="28"/>
        <v>0.68631863186318631</v>
      </c>
      <c r="O458">
        <f t="shared" si="29"/>
        <v>20.333333333333332</v>
      </c>
      <c r="P458" t="s">
        <v>8270</v>
      </c>
      <c r="Q458" s="7" t="s">
        <v>8309</v>
      </c>
      <c r="R458" s="7" t="s">
        <v>8315</v>
      </c>
      <c r="S458" s="12">
        <f t="shared" si="31"/>
        <v>41547.486122685186</v>
      </c>
      <c r="T458" s="12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5">
        <v>0</v>
      </c>
      <c r="M459" t="b">
        <v>0</v>
      </c>
      <c r="N459" s="14">
        <f t="shared" si="28"/>
        <v>0</v>
      </c>
      <c r="O459" t="e">
        <f t="shared" si="29"/>
        <v>#DIV/0!</v>
      </c>
      <c r="P459" t="s">
        <v>8270</v>
      </c>
      <c r="Q459" s="7" t="s">
        <v>8309</v>
      </c>
      <c r="R459" s="7" t="s">
        <v>8315</v>
      </c>
      <c r="S459" s="12">
        <f t="shared" si="31"/>
        <v>41837.559166666666</v>
      </c>
      <c r="T459" s="12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5">
        <v>49</v>
      </c>
      <c r="M460" t="b">
        <v>0</v>
      </c>
      <c r="N460" s="14">
        <f t="shared" si="28"/>
        <v>8.2100000000000009</v>
      </c>
      <c r="O460">
        <f t="shared" si="29"/>
        <v>16.755102040816325</v>
      </c>
      <c r="P460" t="s">
        <v>8270</v>
      </c>
      <c r="Q460" s="7" t="s">
        <v>8309</v>
      </c>
      <c r="R460" s="7" t="s">
        <v>8315</v>
      </c>
      <c r="S460" s="12">
        <f t="shared" si="31"/>
        <v>41378.491435185184</v>
      </c>
      <c r="T460" s="12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5">
        <v>1</v>
      </c>
      <c r="M461" t="b">
        <v>0</v>
      </c>
      <c r="N461" s="14">
        <f t="shared" si="28"/>
        <v>6.4102564102564097E-2</v>
      </c>
      <c r="O461">
        <f t="shared" si="29"/>
        <v>25</v>
      </c>
      <c r="P461" t="s">
        <v>8270</v>
      </c>
      <c r="Q461" s="7" t="s">
        <v>8309</v>
      </c>
      <c r="R461" s="7" t="s">
        <v>8315</v>
      </c>
      <c r="S461" s="12">
        <f t="shared" si="31"/>
        <v>40800.432025462964</v>
      </c>
      <c r="T461" s="12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5">
        <v>2</v>
      </c>
      <c r="M462" t="b">
        <v>0</v>
      </c>
      <c r="N462" s="14">
        <f t="shared" si="28"/>
        <v>0.29411764705882354</v>
      </c>
      <c r="O462">
        <f t="shared" si="29"/>
        <v>12.5</v>
      </c>
      <c r="P462" t="s">
        <v>8270</v>
      </c>
      <c r="Q462" s="7" t="s">
        <v>8309</v>
      </c>
      <c r="R462" s="7" t="s">
        <v>8315</v>
      </c>
      <c r="S462" s="12">
        <f t="shared" si="31"/>
        <v>41759.334201388891</v>
      </c>
      <c r="T462" s="12">
        <f t="shared" si="30"/>
        <v>41790.958333333336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5">
        <v>0</v>
      </c>
      <c r="M463" t="b">
        <v>0</v>
      </c>
      <c r="N463" s="14">
        <f t="shared" si="28"/>
        <v>0</v>
      </c>
      <c r="O463" t="e">
        <f t="shared" si="29"/>
        <v>#DIV/0!</v>
      </c>
      <c r="P463" t="s">
        <v>8270</v>
      </c>
      <c r="Q463" s="7" t="s">
        <v>8309</v>
      </c>
      <c r="R463" s="7" t="s">
        <v>8315</v>
      </c>
      <c r="S463" s="12">
        <f t="shared" si="31"/>
        <v>41407.638506944444</v>
      </c>
      <c r="T463" s="12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5">
        <v>0</v>
      </c>
      <c r="M464" t="b">
        <v>0</v>
      </c>
      <c r="N464" s="14">
        <f t="shared" si="28"/>
        <v>0</v>
      </c>
      <c r="O464" t="e">
        <f t="shared" si="29"/>
        <v>#DIV/0!</v>
      </c>
      <c r="P464" t="s">
        <v>8270</v>
      </c>
      <c r="Q464" s="7" t="s">
        <v>8309</v>
      </c>
      <c r="R464" s="7" t="s">
        <v>8315</v>
      </c>
      <c r="S464" s="12">
        <f t="shared" si="31"/>
        <v>40704.918298611112</v>
      </c>
      <c r="T464" s="12">
        <f t="shared" si="30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5">
        <v>11</v>
      </c>
      <c r="M465" t="b">
        <v>0</v>
      </c>
      <c r="N465" s="14">
        <f t="shared" si="28"/>
        <v>2.2727272727272729</v>
      </c>
      <c r="O465">
        <f t="shared" si="29"/>
        <v>113.63636363636364</v>
      </c>
      <c r="P465" t="s">
        <v>8270</v>
      </c>
      <c r="Q465" s="7" t="s">
        <v>8309</v>
      </c>
      <c r="R465" s="7" t="s">
        <v>8315</v>
      </c>
      <c r="S465" s="12">
        <f t="shared" si="31"/>
        <v>40750.501770833333</v>
      </c>
      <c r="T465" s="12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5">
        <v>1</v>
      </c>
      <c r="M466" t="b">
        <v>0</v>
      </c>
      <c r="N466" s="14">
        <f t="shared" si="28"/>
        <v>9.9009900990099015E-2</v>
      </c>
      <c r="O466">
        <f t="shared" si="29"/>
        <v>1</v>
      </c>
      <c r="P466" t="s">
        <v>8270</v>
      </c>
      <c r="Q466" s="7" t="s">
        <v>8309</v>
      </c>
      <c r="R466" s="7" t="s">
        <v>8315</v>
      </c>
      <c r="S466" s="12">
        <f t="shared" si="31"/>
        <v>42488.640451388885</v>
      </c>
      <c r="T466" s="12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5">
        <v>8</v>
      </c>
      <c r="M467" t="b">
        <v>0</v>
      </c>
      <c r="N467" s="14">
        <f t="shared" si="28"/>
        <v>26.953125</v>
      </c>
      <c r="O467">
        <f t="shared" si="29"/>
        <v>17.25</v>
      </c>
      <c r="P467" t="s">
        <v>8270</v>
      </c>
      <c r="Q467" s="7" t="s">
        <v>8309</v>
      </c>
      <c r="R467" s="7" t="s">
        <v>8315</v>
      </c>
      <c r="S467" s="12">
        <f t="shared" si="31"/>
        <v>41800.911736111113</v>
      </c>
      <c r="T467" s="12">
        <f t="shared" si="30"/>
        <v>41816.911736111113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5">
        <v>5</v>
      </c>
      <c r="M468" t="b">
        <v>0</v>
      </c>
      <c r="N468" s="14">
        <f t="shared" si="28"/>
        <v>0.76</v>
      </c>
      <c r="O468">
        <f t="shared" si="29"/>
        <v>15.2</v>
      </c>
      <c r="P468" t="s">
        <v>8270</v>
      </c>
      <c r="Q468" s="7" t="s">
        <v>8309</v>
      </c>
      <c r="R468" s="7" t="s">
        <v>8315</v>
      </c>
      <c r="S468" s="12">
        <f t="shared" si="31"/>
        <v>41129.734537037039</v>
      </c>
      <c r="T468" s="12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5">
        <v>39</v>
      </c>
      <c r="M469" t="b">
        <v>0</v>
      </c>
      <c r="N469" s="14">
        <f t="shared" si="28"/>
        <v>21.574999999999999</v>
      </c>
      <c r="O469">
        <f t="shared" si="29"/>
        <v>110.64102564102564</v>
      </c>
      <c r="P469" t="s">
        <v>8270</v>
      </c>
      <c r="Q469" s="7" t="s">
        <v>8309</v>
      </c>
      <c r="R469" s="7" t="s">
        <v>8315</v>
      </c>
      <c r="S469" s="12">
        <f t="shared" si="31"/>
        <v>41135.471458333333</v>
      </c>
      <c r="T469" s="12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5">
        <v>0</v>
      </c>
      <c r="M470" t="b">
        <v>0</v>
      </c>
      <c r="N470" s="14">
        <f t="shared" si="28"/>
        <v>0</v>
      </c>
      <c r="O470" t="e">
        <f t="shared" si="29"/>
        <v>#DIV/0!</v>
      </c>
      <c r="P470" t="s">
        <v>8270</v>
      </c>
      <c r="Q470" s="7" t="s">
        <v>8309</v>
      </c>
      <c r="R470" s="7" t="s">
        <v>8315</v>
      </c>
      <c r="S470" s="12">
        <f t="shared" si="31"/>
        <v>41040.959293981483</v>
      </c>
      <c r="T470" s="12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5">
        <v>0</v>
      </c>
      <c r="M471" t="b">
        <v>0</v>
      </c>
      <c r="N471" s="14">
        <f t="shared" si="28"/>
        <v>0</v>
      </c>
      <c r="O471" t="e">
        <f t="shared" si="29"/>
        <v>#DIV/0!</v>
      </c>
      <c r="P471" t="s">
        <v>8270</v>
      </c>
      <c r="Q471" s="7" t="s">
        <v>8309</v>
      </c>
      <c r="R471" s="7" t="s">
        <v>8315</v>
      </c>
      <c r="S471" s="12">
        <f t="shared" si="31"/>
        <v>41827.781527777777</v>
      </c>
      <c r="T471" s="12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5">
        <v>2</v>
      </c>
      <c r="M472" t="b">
        <v>0</v>
      </c>
      <c r="N472" s="14">
        <f t="shared" si="28"/>
        <v>1.02</v>
      </c>
      <c r="O472">
        <f t="shared" si="29"/>
        <v>25.5</v>
      </c>
      <c r="P472" t="s">
        <v>8270</v>
      </c>
      <c r="Q472" s="7" t="s">
        <v>8309</v>
      </c>
      <c r="R472" s="7" t="s">
        <v>8315</v>
      </c>
      <c r="S472" s="12">
        <f t="shared" si="31"/>
        <v>41604.959363425922</v>
      </c>
      <c r="T472" s="12">
        <f t="shared" si="30"/>
        <v>41654.958333333336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5">
        <v>170</v>
      </c>
      <c r="M473" t="b">
        <v>0</v>
      </c>
      <c r="N473" s="14">
        <f t="shared" si="28"/>
        <v>11.892727272727273</v>
      </c>
      <c r="O473">
        <f t="shared" si="29"/>
        <v>38.476470588235294</v>
      </c>
      <c r="P473" t="s">
        <v>8270</v>
      </c>
      <c r="Q473" s="7" t="s">
        <v>8309</v>
      </c>
      <c r="R473" s="7" t="s">
        <v>8315</v>
      </c>
      <c r="S473" s="12">
        <f t="shared" si="31"/>
        <v>41703.513645833329</v>
      </c>
      <c r="T473" s="12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5">
        <v>5</v>
      </c>
      <c r="M474" t="b">
        <v>0</v>
      </c>
      <c r="N474" s="14">
        <f t="shared" si="28"/>
        <v>17.625</v>
      </c>
      <c r="O474">
        <f t="shared" si="29"/>
        <v>28.2</v>
      </c>
      <c r="P474" t="s">
        <v>8270</v>
      </c>
      <c r="Q474" s="7" t="s">
        <v>8309</v>
      </c>
      <c r="R474" s="7" t="s">
        <v>8315</v>
      </c>
      <c r="S474" s="12">
        <f t="shared" si="31"/>
        <v>41844.714328703703</v>
      </c>
      <c r="T474" s="12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5">
        <v>14</v>
      </c>
      <c r="M475" t="b">
        <v>0</v>
      </c>
      <c r="N475" s="14">
        <f t="shared" si="28"/>
        <v>2.87</v>
      </c>
      <c r="O475">
        <f t="shared" si="29"/>
        <v>61.5</v>
      </c>
      <c r="P475" t="s">
        <v>8270</v>
      </c>
      <c r="Q475" s="7" t="s">
        <v>8309</v>
      </c>
      <c r="R475" s="7" t="s">
        <v>8315</v>
      </c>
      <c r="S475" s="12">
        <f t="shared" si="31"/>
        <v>41869.489803240736</v>
      </c>
      <c r="T475" s="12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5">
        <v>1</v>
      </c>
      <c r="M476" t="b">
        <v>0</v>
      </c>
      <c r="N476" s="14">
        <f t="shared" si="28"/>
        <v>3.0303030303030304E-2</v>
      </c>
      <c r="O476">
        <f t="shared" si="29"/>
        <v>1</v>
      </c>
      <c r="P476" t="s">
        <v>8270</v>
      </c>
      <c r="Q476" s="7" t="s">
        <v>8309</v>
      </c>
      <c r="R476" s="7" t="s">
        <v>8315</v>
      </c>
      <c r="S476" s="12">
        <f t="shared" si="31"/>
        <v>42753.120706018519</v>
      </c>
      <c r="T476" s="12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5">
        <v>0</v>
      </c>
      <c r="M477" t="b">
        <v>0</v>
      </c>
      <c r="N477" s="14">
        <f t="shared" si="28"/>
        <v>0</v>
      </c>
      <c r="O477" t="e">
        <f t="shared" si="29"/>
        <v>#DIV/0!</v>
      </c>
      <c r="P477" t="s">
        <v>8270</v>
      </c>
      <c r="Q477" s="7" t="s">
        <v>8309</v>
      </c>
      <c r="R477" s="7" t="s">
        <v>8315</v>
      </c>
      <c r="S477" s="12">
        <f t="shared" si="31"/>
        <v>42099.877812499995</v>
      </c>
      <c r="T477" s="12">
        <f t="shared" si="30"/>
        <v>42129.877812499995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5">
        <v>124</v>
      </c>
      <c r="M478" t="b">
        <v>0</v>
      </c>
      <c r="N478" s="14">
        <f t="shared" si="28"/>
        <v>2.230268181818182</v>
      </c>
      <c r="O478">
        <f t="shared" si="29"/>
        <v>39.569274193548388</v>
      </c>
      <c r="P478" t="s">
        <v>8270</v>
      </c>
      <c r="Q478" s="7" t="s">
        <v>8309</v>
      </c>
      <c r="R478" s="7" t="s">
        <v>8315</v>
      </c>
      <c r="S478" s="12">
        <f t="shared" si="31"/>
        <v>41757.76667824074</v>
      </c>
      <c r="T478" s="12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5">
        <v>0</v>
      </c>
      <c r="M479" t="b">
        <v>0</v>
      </c>
      <c r="N479" s="14">
        <f t="shared" si="28"/>
        <v>0</v>
      </c>
      <c r="O479" t="e">
        <f t="shared" si="29"/>
        <v>#DIV/0!</v>
      </c>
      <c r="P479" t="s">
        <v>8270</v>
      </c>
      <c r="Q479" s="7" t="s">
        <v>8309</v>
      </c>
      <c r="R479" s="7" t="s">
        <v>8315</v>
      </c>
      <c r="S479" s="12">
        <f t="shared" si="31"/>
        <v>40987.626550925925</v>
      </c>
      <c r="T479" s="12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5">
        <v>0</v>
      </c>
      <c r="M480" t="b">
        <v>0</v>
      </c>
      <c r="N480" s="14">
        <f t="shared" si="28"/>
        <v>0</v>
      </c>
      <c r="O480" t="e">
        <f t="shared" si="29"/>
        <v>#DIV/0!</v>
      </c>
      <c r="P480" t="s">
        <v>8270</v>
      </c>
      <c r="Q480" s="7" t="s">
        <v>8309</v>
      </c>
      <c r="R480" s="7" t="s">
        <v>8315</v>
      </c>
      <c r="S480" s="12">
        <f t="shared" si="31"/>
        <v>42065.702650462961</v>
      </c>
      <c r="T480" s="12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5">
        <v>55</v>
      </c>
      <c r="M481" t="b">
        <v>0</v>
      </c>
      <c r="N481" s="14">
        <f t="shared" si="28"/>
        <v>32.56</v>
      </c>
      <c r="O481">
        <f t="shared" si="29"/>
        <v>88.8</v>
      </c>
      <c r="P481" t="s">
        <v>8270</v>
      </c>
      <c r="Q481" s="7" t="s">
        <v>8309</v>
      </c>
      <c r="R481" s="7" t="s">
        <v>8315</v>
      </c>
      <c r="S481" s="12">
        <f t="shared" si="31"/>
        <v>41904.199479166666</v>
      </c>
      <c r="T481" s="12">
        <f t="shared" si="30"/>
        <v>41964.241145833337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5">
        <v>140</v>
      </c>
      <c r="M482" t="b">
        <v>0</v>
      </c>
      <c r="N482" s="14">
        <f t="shared" si="28"/>
        <v>19.41</v>
      </c>
      <c r="O482">
        <f t="shared" si="29"/>
        <v>55.457142857142856</v>
      </c>
      <c r="P482" t="s">
        <v>8270</v>
      </c>
      <c r="Q482" s="7" t="s">
        <v>8309</v>
      </c>
      <c r="R482" s="7" t="s">
        <v>8315</v>
      </c>
      <c r="S482" s="12">
        <f t="shared" si="31"/>
        <v>41465.29184027778</v>
      </c>
      <c r="T482" s="12">
        <f t="shared" si="30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5">
        <v>21</v>
      </c>
      <c r="M483" t="b">
        <v>0</v>
      </c>
      <c r="N483" s="14">
        <f t="shared" si="28"/>
        <v>6.1</v>
      </c>
      <c r="O483">
        <f t="shared" si="29"/>
        <v>87.142857142857139</v>
      </c>
      <c r="P483" t="s">
        <v>8270</v>
      </c>
      <c r="Q483" s="7" t="s">
        <v>8309</v>
      </c>
      <c r="R483" s="7" t="s">
        <v>8315</v>
      </c>
      <c r="S483" s="12">
        <f t="shared" si="31"/>
        <v>41162.463993055557</v>
      </c>
      <c r="T483" s="12">
        <f t="shared" si="30"/>
        <v>41192.463993055557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5">
        <v>1</v>
      </c>
      <c r="M484" t="b">
        <v>0</v>
      </c>
      <c r="N484" s="14">
        <f t="shared" si="28"/>
        <v>0.1</v>
      </c>
      <c r="O484">
        <f t="shared" si="29"/>
        <v>10</v>
      </c>
      <c r="P484" t="s">
        <v>8270</v>
      </c>
      <c r="Q484" s="7" t="s">
        <v>8309</v>
      </c>
      <c r="R484" s="7" t="s">
        <v>8315</v>
      </c>
      <c r="S484" s="12">
        <f t="shared" si="31"/>
        <v>42447.688541666663</v>
      </c>
      <c r="T484" s="12">
        <f t="shared" si="30"/>
        <v>42474.398611111115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5">
        <v>147</v>
      </c>
      <c r="M485" t="b">
        <v>0</v>
      </c>
      <c r="N485" s="14">
        <f t="shared" si="28"/>
        <v>50.2</v>
      </c>
      <c r="O485">
        <f t="shared" si="29"/>
        <v>51.224489795918366</v>
      </c>
      <c r="P485" t="s">
        <v>8270</v>
      </c>
      <c r="Q485" s="7" t="s">
        <v>8309</v>
      </c>
      <c r="R485" s="7" t="s">
        <v>8315</v>
      </c>
      <c r="S485" s="12">
        <f t="shared" si="31"/>
        <v>41242.989259259259</v>
      </c>
      <c r="T485" s="12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5">
        <v>11</v>
      </c>
      <c r="M486" t="b">
        <v>0</v>
      </c>
      <c r="N486" s="14">
        <f t="shared" si="28"/>
        <v>0.18625</v>
      </c>
      <c r="O486">
        <f t="shared" si="29"/>
        <v>13.545454545454545</v>
      </c>
      <c r="P486" t="s">
        <v>8270</v>
      </c>
      <c r="Q486" s="7" t="s">
        <v>8309</v>
      </c>
      <c r="R486" s="7" t="s">
        <v>8315</v>
      </c>
      <c r="S486" s="12">
        <f t="shared" si="31"/>
        <v>42272.731157407412</v>
      </c>
      <c r="T486" s="12">
        <f t="shared" si="30"/>
        <v>42313.772824074069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5">
        <v>125</v>
      </c>
      <c r="M487" t="b">
        <v>0</v>
      </c>
      <c r="N487" s="14">
        <f t="shared" si="28"/>
        <v>21.906971229845084</v>
      </c>
      <c r="O487">
        <f t="shared" si="29"/>
        <v>66.520080000000007</v>
      </c>
      <c r="P487" t="s">
        <v>8270</v>
      </c>
      <c r="Q487" s="7" t="s">
        <v>8309</v>
      </c>
      <c r="R487" s="7" t="s">
        <v>8315</v>
      </c>
      <c r="S487" s="12">
        <f t="shared" si="31"/>
        <v>41381.297442129631</v>
      </c>
      <c r="T487" s="12">
        <f t="shared" si="30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5">
        <v>1</v>
      </c>
      <c r="M488" t="b">
        <v>0</v>
      </c>
      <c r="N488" s="14">
        <f t="shared" si="28"/>
        <v>9.0909090909090905E-3</v>
      </c>
      <c r="O488">
        <f t="shared" si="29"/>
        <v>50</v>
      </c>
      <c r="P488" t="s">
        <v>8270</v>
      </c>
      <c r="Q488" s="7" t="s">
        <v>8309</v>
      </c>
      <c r="R488" s="7" t="s">
        <v>8315</v>
      </c>
      <c r="S488" s="12">
        <f t="shared" si="31"/>
        <v>41761.734247685185</v>
      </c>
      <c r="T488" s="12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5">
        <v>0</v>
      </c>
      <c r="M489" t="b">
        <v>0</v>
      </c>
      <c r="N489" s="14">
        <f t="shared" si="28"/>
        <v>0</v>
      </c>
      <c r="O489" t="e">
        <f t="shared" si="29"/>
        <v>#DIV/0!</v>
      </c>
      <c r="P489" t="s">
        <v>8270</v>
      </c>
      <c r="Q489" s="7" t="s">
        <v>8309</v>
      </c>
      <c r="R489" s="7" t="s">
        <v>8315</v>
      </c>
      <c r="S489" s="12">
        <f t="shared" si="31"/>
        <v>42669.386504629627</v>
      </c>
      <c r="T489" s="12">
        <f t="shared" si="30"/>
        <v>42729.428171296298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5">
        <v>0</v>
      </c>
      <c r="M490" t="b">
        <v>0</v>
      </c>
      <c r="N490" s="14">
        <f t="shared" si="28"/>
        <v>0</v>
      </c>
      <c r="O490" t="e">
        <f t="shared" si="29"/>
        <v>#DIV/0!</v>
      </c>
      <c r="P490" t="s">
        <v>8270</v>
      </c>
      <c r="Q490" s="7" t="s">
        <v>8309</v>
      </c>
      <c r="R490" s="7" t="s">
        <v>8315</v>
      </c>
      <c r="S490" s="12">
        <f t="shared" si="31"/>
        <v>42713.846064814818</v>
      </c>
      <c r="T490" s="12">
        <f t="shared" si="30"/>
        <v>42743.846064814818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5">
        <v>3</v>
      </c>
      <c r="M491" t="b">
        <v>0</v>
      </c>
      <c r="N491" s="14">
        <f t="shared" si="28"/>
        <v>0.28667813379201834</v>
      </c>
      <c r="O491">
        <f t="shared" si="29"/>
        <v>71.666666666666671</v>
      </c>
      <c r="P491" t="s">
        <v>8270</v>
      </c>
      <c r="Q491" s="7" t="s">
        <v>8309</v>
      </c>
      <c r="R491" s="7" t="s">
        <v>8315</v>
      </c>
      <c r="S491" s="12">
        <f t="shared" si="31"/>
        <v>40882.273333333331</v>
      </c>
      <c r="T491" s="12">
        <f t="shared" si="30"/>
        <v>40913.272916666669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5">
        <v>0</v>
      </c>
      <c r="M492" t="b">
        <v>0</v>
      </c>
      <c r="N492" s="14">
        <f t="shared" si="28"/>
        <v>0</v>
      </c>
      <c r="O492" t="e">
        <f t="shared" si="29"/>
        <v>#DIV/0!</v>
      </c>
      <c r="P492" t="s">
        <v>8270</v>
      </c>
      <c r="Q492" s="7" t="s">
        <v>8309</v>
      </c>
      <c r="R492" s="7" t="s">
        <v>8315</v>
      </c>
      <c r="S492" s="12">
        <f t="shared" si="31"/>
        <v>41113.760243055556</v>
      </c>
      <c r="T492" s="12">
        <f t="shared" si="30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5">
        <v>0</v>
      </c>
      <c r="M493" t="b">
        <v>0</v>
      </c>
      <c r="N493" s="14">
        <f t="shared" si="28"/>
        <v>0</v>
      </c>
      <c r="O493" t="e">
        <f t="shared" si="29"/>
        <v>#DIV/0!</v>
      </c>
      <c r="P493" t="s">
        <v>8270</v>
      </c>
      <c r="Q493" s="7" t="s">
        <v>8309</v>
      </c>
      <c r="R493" s="7" t="s">
        <v>8315</v>
      </c>
      <c r="S493" s="12">
        <f t="shared" si="31"/>
        <v>42366.774293981478</v>
      </c>
      <c r="T493" s="12">
        <f t="shared" si="30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5">
        <v>0</v>
      </c>
      <c r="M494" t="b">
        <v>0</v>
      </c>
      <c r="N494" s="14">
        <f t="shared" si="28"/>
        <v>0</v>
      </c>
      <c r="O494" t="e">
        <f t="shared" si="29"/>
        <v>#DIV/0!</v>
      </c>
      <c r="P494" t="s">
        <v>8270</v>
      </c>
      <c r="Q494" s="7" t="s">
        <v>8309</v>
      </c>
      <c r="R494" s="7" t="s">
        <v>8315</v>
      </c>
      <c r="S494" s="12">
        <f t="shared" si="31"/>
        <v>42595.826736111107</v>
      </c>
      <c r="T494" s="12">
        <f t="shared" si="30"/>
        <v>42655.826736111107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5">
        <v>0</v>
      </c>
      <c r="M495" t="b">
        <v>0</v>
      </c>
      <c r="N495" s="14">
        <f t="shared" si="28"/>
        <v>0</v>
      </c>
      <c r="O495" t="e">
        <f t="shared" si="29"/>
        <v>#DIV/0!</v>
      </c>
      <c r="P495" t="s">
        <v>8270</v>
      </c>
      <c r="Q495" s="7" t="s">
        <v>8309</v>
      </c>
      <c r="R495" s="7" t="s">
        <v>8315</v>
      </c>
      <c r="S495" s="12">
        <f t="shared" si="31"/>
        <v>42114.517800925925</v>
      </c>
      <c r="T495" s="12">
        <f t="shared" si="30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5">
        <v>3</v>
      </c>
      <c r="M496" t="b">
        <v>0</v>
      </c>
      <c r="N496" s="14">
        <f t="shared" si="28"/>
        <v>0.155</v>
      </c>
      <c r="O496">
        <f t="shared" si="29"/>
        <v>10.333333333333334</v>
      </c>
      <c r="P496" t="s">
        <v>8270</v>
      </c>
      <c r="Q496" s="7" t="s">
        <v>8309</v>
      </c>
      <c r="R496" s="7" t="s">
        <v>8315</v>
      </c>
      <c r="S496" s="12">
        <f t="shared" si="31"/>
        <v>41799.62228009259</v>
      </c>
      <c r="T496" s="12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5">
        <v>0</v>
      </c>
      <c r="M497" t="b">
        <v>0</v>
      </c>
      <c r="N497" s="14">
        <f t="shared" si="28"/>
        <v>0</v>
      </c>
      <c r="O497" t="e">
        <f t="shared" si="29"/>
        <v>#DIV/0!</v>
      </c>
      <c r="P497" t="s">
        <v>8270</v>
      </c>
      <c r="Q497" s="7" t="s">
        <v>8309</v>
      </c>
      <c r="R497" s="7" t="s">
        <v>8315</v>
      </c>
      <c r="S497" s="12">
        <f t="shared" si="31"/>
        <v>42171.619270833333</v>
      </c>
      <c r="T497" s="12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5">
        <v>1</v>
      </c>
      <c r="M498" t="b">
        <v>0</v>
      </c>
      <c r="N498" s="14">
        <f t="shared" si="28"/>
        <v>1.6666666666666668E-3</v>
      </c>
      <c r="O498">
        <f t="shared" si="29"/>
        <v>1</v>
      </c>
      <c r="P498" t="s">
        <v>8270</v>
      </c>
      <c r="Q498" s="7" t="s">
        <v>8309</v>
      </c>
      <c r="R498" s="7" t="s">
        <v>8315</v>
      </c>
      <c r="S498" s="12">
        <f t="shared" si="31"/>
        <v>41620.723078703704</v>
      </c>
      <c r="T498" s="12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5">
        <v>3</v>
      </c>
      <c r="M499" t="b">
        <v>0</v>
      </c>
      <c r="N499" s="14">
        <f t="shared" si="28"/>
        <v>0.6696428571428571</v>
      </c>
      <c r="O499">
        <f t="shared" si="29"/>
        <v>10</v>
      </c>
      <c r="P499" t="s">
        <v>8270</v>
      </c>
      <c r="Q499" s="7" t="s">
        <v>8309</v>
      </c>
      <c r="R499" s="7" t="s">
        <v>8315</v>
      </c>
      <c r="S499" s="12">
        <f t="shared" si="31"/>
        <v>41944.829456018517</v>
      </c>
      <c r="T499" s="12">
        <f t="shared" si="30"/>
        <v>41998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5">
        <v>22</v>
      </c>
      <c r="M500" t="b">
        <v>0</v>
      </c>
      <c r="N500" s="14">
        <f t="shared" si="28"/>
        <v>4.5985132395404564</v>
      </c>
      <c r="O500">
        <f t="shared" si="29"/>
        <v>136.09090909090909</v>
      </c>
      <c r="P500" t="s">
        <v>8270</v>
      </c>
      <c r="Q500" s="7" t="s">
        <v>8309</v>
      </c>
      <c r="R500" s="7" t="s">
        <v>8315</v>
      </c>
      <c r="S500" s="12">
        <f t="shared" si="31"/>
        <v>40858.553807870368</v>
      </c>
      <c r="T500" s="12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5">
        <v>26</v>
      </c>
      <c r="M501" t="b">
        <v>0</v>
      </c>
      <c r="N501" s="14">
        <f t="shared" si="28"/>
        <v>9.5500000000000007</v>
      </c>
      <c r="O501">
        <f t="shared" si="29"/>
        <v>73.461538461538467</v>
      </c>
      <c r="P501" t="s">
        <v>8270</v>
      </c>
      <c r="Q501" s="7" t="s">
        <v>8309</v>
      </c>
      <c r="R501" s="7" t="s">
        <v>8315</v>
      </c>
      <c r="S501" s="12">
        <f t="shared" si="31"/>
        <v>40043.68712962963</v>
      </c>
      <c r="T501" s="12">
        <f t="shared" si="30"/>
        <v>40098.665972222225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5">
        <v>4</v>
      </c>
      <c r="M502" t="b">
        <v>0</v>
      </c>
      <c r="N502" s="14">
        <f t="shared" si="28"/>
        <v>3.3076923076923079</v>
      </c>
      <c r="O502">
        <f t="shared" si="29"/>
        <v>53.75</v>
      </c>
      <c r="P502" t="s">
        <v>8270</v>
      </c>
      <c r="Q502" s="7" t="s">
        <v>8309</v>
      </c>
      <c r="R502" s="7" t="s">
        <v>8315</v>
      </c>
      <c r="S502" s="12">
        <f t="shared" si="31"/>
        <v>40247.677673611113</v>
      </c>
      <c r="T502" s="12">
        <f t="shared" si="30"/>
        <v>40306.719444444447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5">
        <v>0</v>
      </c>
      <c r="M503" t="b">
        <v>0</v>
      </c>
      <c r="N503" s="14">
        <f t="shared" si="28"/>
        <v>0</v>
      </c>
      <c r="O503" t="e">
        <f t="shared" si="29"/>
        <v>#DIV/0!</v>
      </c>
      <c r="P503" t="s">
        <v>8270</v>
      </c>
      <c r="Q503" s="7" t="s">
        <v>8309</v>
      </c>
      <c r="R503" s="7" t="s">
        <v>8315</v>
      </c>
      <c r="S503" s="12">
        <f t="shared" si="31"/>
        <v>40703.026053240741</v>
      </c>
      <c r="T503" s="12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5">
        <v>4</v>
      </c>
      <c r="M504" t="b">
        <v>0</v>
      </c>
      <c r="N504" s="14">
        <f t="shared" si="28"/>
        <v>1.1499999999999999</v>
      </c>
      <c r="O504">
        <f t="shared" si="29"/>
        <v>57.5</v>
      </c>
      <c r="P504" t="s">
        <v>8270</v>
      </c>
      <c r="Q504" s="7" t="s">
        <v>8309</v>
      </c>
      <c r="R504" s="7" t="s">
        <v>8315</v>
      </c>
      <c r="S504" s="12">
        <f t="shared" si="31"/>
        <v>40956.345196759255</v>
      </c>
      <c r="T504" s="12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5">
        <v>9</v>
      </c>
      <c r="M505" t="b">
        <v>0</v>
      </c>
      <c r="N505" s="14">
        <f t="shared" si="28"/>
        <v>1.7538461538461538</v>
      </c>
      <c r="O505">
        <f t="shared" si="29"/>
        <v>12.666666666666666</v>
      </c>
      <c r="P505" t="s">
        <v>8270</v>
      </c>
      <c r="Q505" s="7" t="s">
        <v>8309</v>
      </c>
      <c r="R505" s="7" t="s">
        <v>8315</v>
      </c>
      <c r="S505" s="12">
        <f t="shared" si="31"/>
        <v>41991.31832175926</v>
      </c>
      <c r="T505" s="12">
        <f t="shared" si="30"/>
        <v>42021.31832175926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5">
        <v>5</v>
      </c>
      <c r="M506" t="b">
        <v>0</v>
      </c>
      <c r="N506" s="14">
        <f t="shared" si="28"/>
        <v>1.3673469387755102</v>
      </c>
      <c r="O506">
        <f t="shared" si="29"/>
        <v>67</v>
      </c>
      <c r="P506" t="s">
        <v>8270</v>
      </c>
      <c r="Q506" s="7" t="s">
        <v>8309</v>
      </c>
      <c r="R506" s="7" t="s">
        <v>8315</v>
      </c>
      <c r="S506" s="12">
        <f t="shared" si="31"/>
        <v>40949.775312500002</v>
      </c>
      <c r="T506" s="12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5">
        <v>14</v>
      </c>
      <c r="M507" t="b">
        <v>0</v>
      </c>
      <c r="N507" s="14">
        <f t="shared" si="28"/>
        <v>0.43333333333333329</v>
      </c>
      <c r="O507">
        <f t="shared" si="29"/>
        <v>3.7142857142857144</v>
      </c>
      <c r="P507" t="s">
        <v>8270</v>
      </c>
      <c r="Q507" s="7" t="s">
        <v>8309</v>
      </c>
      <c r="R507" s="7" t="s">
        <v>8315</v>
      </c>
      <c r="S507" s="12">
        <f t="shared" si="31"/>
        <v>42317.889884259261</v>
      </c>
      <c r="T507" s="12">
        <f t="shared" si="30"/>
        <v>42362.889884259261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5">
        <v>1</v>
      </c>
      <c r="M508" t="b">
        <v>0</v>
      </c>
      <c r="N508" s="14">
        <f t="shared" si="28"/>
        <v>0.125</v>
      </c>
      <c r="O508">
        <f t="shared" si="29"/>
        <v>250</v>
      </c>
      <c r="P508" t="s">
        <v>8270</v>
      </c>
      <c r="Q508" s="7" t="s">
        <v>8309</v>
      </c>
      <c r="R508" s="7" t="s">
        <v>8315</v>
      </c>
      <c r="S508" s="12">
        <f t="shared" si="31"/>
        <v>41466.343981481477</v>
      </c>
      <c r="T508" s="12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5">
        <v>10</v>
      </c>
      <c r="M509" t="b">
        <v>0</v>
      </c>
      <c r="N509" s="14">
        <f t="shared" si="28"/>
        <v>3.2</v>
      </c>
      <c r="O509">
        <f t="shared" si="29"/>
        <v>64</v>
      </c>
      <c r="P509" t="s">
        <v>8270</v>
      </c>
      <c r="Q509" s="7" t="s">
        <v>8309</v>
      </c>
      <c r="R509" s="7" t="s">
        <v>8315</v>
      </c>
      <c r="S509" s="12">
        <f t="shared" si="31"/>
        <v>41156.750659722224</v>
      </c>
      <c r="T509" s="12">
        <f t="shared" si="30"/>
        <v>41201.750659722224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5">
        <v>3</v>
      </c>
      <c r="M510" t="b">
        <v>0</v>
      </c>
      <c r="N510" s="14">
        <f t="shared" si="28"/>
        <v>0.8</v>
      </c>
      <c r="O510">
        <f t="shared" si="29"/>
        <v>133.33333333333334</v>
      </c>
      <c r="P510" t="s">
        <v>8270</v>
      </c>
      <c r="Q510" s="7" t="s">
        <v>8309</v>
      </c>
      <c r="R510" s="7" t="s">
        <v>8315</v>
      </c>
      <c r="S510" s="12">
        <f t="shared" si="31"/>
        <v>40994.815983796296</v>
      </c>
      <c r="T510" s="12">
        <f t="shared" si="30"/>
        <v>41054.384722222225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5">
        <v>1</v>
      </c>
      <c r="M511" t="b">
        <v>0</v>
      </c>
      <c r="N511" s="14">
        <f t="shared" si="28"/>
        <v>0.2</v>
      </c>
      <c r="O511">
        <f t="shared" si="29"/>
        <v>10</v>
      </c>
      <c r="P511" t="s">
        <v>8270</v>
      </c>
      <c r="Q511" s="7" t="s">
        <v>8309</v>
      </c>
      <c r="R511" s="7" t="s">
        <v>8315</v>
      </c>
      <c r="S511" s="12">
        <f t="shared" si="31"/>
        <v>42153.423263888893</v>
      </c>
      <c r="T511" s="12">
        <f t="shared" si="30"/>
        <v>42183.423263888893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5">
        <v>0</v>
      </c>
      <c r="M512" t="b">
        <v>0</v>
      </c>
      <c r="N512" s="14">
        <f t="shared" si="28"/>
        <v>0</v>
      </c>
      <c r="O512" t="e">
        <f t="shared" si="29"/>
        <v>#DIV/0!</v>
      </c>
      <c r="P512" t="s">
        <v>8270</v>
      </c>
      <c r="Q512" s="7" t="s">
        <v>8309</v>
      </c>
      <c r="R512" s="7" t="s">
        <v>8315</v>
      </c>
      <c r="S512" s="12">
        <f t="shared" si="31"/>
        <v>42399.968043981484</v>
      </c>
      <c r="T512" s="12">
        <f t="shared" si="30"/>
        <v>42429.968043981484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5">
        <v>5</v>
      </c>
      <c r="M513" t="b">
        <v>0</v>
      </c>
      <c r="N513" s="14">
        <f t="shared" si="28"/>
        <v>3</v>
      </c>
      <c r="O513">
        <f t="shared" si="29"/>
        <v>30</v>
      </c>
      <c r="P513" t="s">
        <v>8270</v>
      </c>
      <c r="Q513" s="7" t="s">
        <v>8309</v>
      </c>
      <c r="R513" s="7" t="s">
        <v>8315</v>
      </c>
      <c r="S513" s="12">
        <f t="shared" si="31"/>
        <v>41340.094699074078</v>
      </c>
      <c r="T513" s="12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5">
        <v>2</v>
      </c>
      <c r="M514" t="b">
        <v>0</v>
      </c>
      <c r="N514" s="14">
        <f t="shared" ref="N514:N577" si="32">((E514/D514)*100)</f>
        <v>0.13749999999999998</v>
      </c>
      <c r="O514">
        <f t="shared" ref="O514:O577" si="33">E514/L514</f>
        <v>5.5</v>
      </c>
      <c r="P514" t="s">
        <v>8270</v>
      </c>
      <c r="Q514" s="7" t="s">
        <v>8309</v>
      </c>
      <c r="R514" s="7" t="s">
        <v>8315</v>
      </c>
      <c r="S514" s="12">
        <f t="shared" si="31"/>
        <v>42649.533877314811</v>
      </c>
      <c r="T514" s="12">
        <f t="shared" ref="T514:T577" si="34">((I514-18000)/86400)+25569</f>
        <v>42694.575543981482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5">
        <v>68</v>
      </c>
      <c r="M515" t="b">
        <v>0</v>
      </c>
      <c r="N515" s="14">
        <f t="shared" si="32"/>
        <v>13.923999999999999</v>
      </c>
      <c r="O515">
        <f t="shared" si="33"/>
        <v>102.38235294117646</v>
      </c>
      <c r="P515" t="s">
        <v>8270</v>
      </c>
      <c r="Q515" s="7" t="s">
        <v>8309</v>
      </c>
      <c r="R515" s="7" t="s">
        <v>8315</v>
      </c>
      <c r="S515" s="12">
        <f t="shared" ref="S515:S578" si="35">((J515-18000)/86400)+25569</f>
        <v>42552.445659722223</v>
      </c>
      <c r="T515" s="12">
        <f t="shared" si="34"/>
        <v>42597.083333333328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5">
        <v>3</v>
      </c>
      <c r="M516" t="b">
        <v>0</v>
      </c>
      <c r="N516" s="14">
        <f t="shared" si="32"/>
        <v>3.3333333333333335</v>
      </c>
      <c r="O516">
        <f t="shared" si="33"/>
        <v>16.666666666666668</v>
      </c>
      <c r="P516" t="s">
        <v>8270</v>
      </c>
      <c r="Q516" s="7" t="s">
        <v>8309</v>
      </c>
      <c r="R516" s="7" t="s">
        <v>8315</v>
      </c>
      <c r="S516" s="12">
        <f t="shared" si="35"/>
        <v>41830.405636574076</v>
      </c>
      <c r="T516" s="12">
        <f t="shared" si="34"/>
        <v>41860.405636574076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5">
        <v>34</v>
      </c>
      <c r="M517" t="b">
        <v>0</v>
      </c>
      <c r="N517" s="14">
        <f t="shared" si="32"/>
        <v>25.41340206185567</v>
      </c>
      <c r="O517">
        <f t="shared" si="33"/>
        <v>725.02941176470586</v>
      </c>
      <c r="P517" t="s">
        <v>8270</v>
      </c>
      <c r="Q517" s="7" t="s">
        <v>8309</v>
      </c>
      <c r="R517" s="7" t="s">
        <v>8315</v>
      </c>
      <c r="S517" s="12">
        <f t="shared" si="35"/>
        <v>42327.282418981486</v>
      </c>
      <c r="T517" s="12">
        <f t="shared" si="34"/>
        <v>42367.282418981486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5">
        <v>0</v>
      </c>
      <c r="M518" t="b">
        <v>0</v>
      </c>
      <c r="N518" s="14">
        <f t="shared" si="32"/>
        <v>0</v>
      </c>
      <c r="O518" t="e">
        <f t="shared" si="33"/>
        <v>#DIV/0!</v>
      </c>
      <c r="P518" t="s">
        <v>8270</v>
      </c>
      <c r="Q518" s="7" t="s">
        <v>8309</v>
      </c>
      <c r="R518" s="7" t="s">
        <v>8315</v>
      </c>
      <c r="S518" s="12">
        <f t="shared" si="35"/>
        <v>42091.570370370369</v>
      </c>
      <c r="T518" s="12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5">
        <v>3</v>
      </c>
      <c r="M519" t="b">
        <v>0</v>
      </c>
      <c r="N519" s="14">
        <f t="shared" si="32"/>
        <v>1.3666666666666667</v>
      </c>
      <c r="O519">
        <f t="shared" si="33"/>
        <v>68.333333333333329</v>
      </c>
      <c r="P519" t="s">
        <v>8270</v>
      </c>
      <c r="Q519" s="7" t="s">
        <v>8309</v>
      </c>
      <c r="R519" s="7" t="s">
        <v>8315</v>
      </c>
      <c r="S519" s="12">
        <f t="shared" si="35"/>
        <v>42738.406956018516</v>
      </c>
      <c r="T519" s="12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5">
        <v>0</v>
      </c>
      <c r="M520" t="b">
        <v>0</v>
      </c>
      <c r="N520" s="14">
        <f t="shared" si="32"/>
        <v>0</v>
      </c>
      <c r="O520" t="e">
        <f t="shared" si="33"/>
        <v>#DIV/0!</v>
      </c>
      <c r="P520" t="s">
        <v>8270</v>
      </c>
      <c r="Q520" s="7" t="s">
        <v>8309</v>
      </c>
      <c r="R520" s="7" t="s">
        <v>8315</v>
      </c>
      <c r="S520" s="12">
        <f t="shared" si="35"/>
        <v>42223.407685185186</v>
      </c>
      <c r="T520" s="12">
        <f t="shared" si="34"/>
        <v>42253.406944444447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5">
        <v>70</v>
      </c>
      <c r="M521" t="b">
        <v>0</v>
      </c>
      <c r="N521" s="14">
        <f t="shared" si="32"/>
        <v>22.881426547787683</v>
      </c>
      <c r="O521">
        <f t="shared" si="33"/>
        <v>39.228571428571428</v>
      </c>
      <c r="P521" t="s">
        <v>8270</v>
      </c>
      <c r="Q521" s="7" t="s">
        <v>8309</v>
      </c>
      <c r="R521" s="7" t="s">
        <v>8315</v>
      </c>
      <c r="S521" s="12">
        <f t="shared" si="35"/>
        <v>41218.183113425926</v>
      </c>
      <c r="T521" s="12">
        <f t="shared" si="34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5">
        <v>34</v>
      </c>
      <c r="M522" t="b">
        <v>1</v>
      </c>
      <c r="N522" s="14">
        <f t="shared" si="32"/>
        <v>102.1</v>
      </c>
      <c r="O522">
        <f t="shared" si="33"/>
        <v>150.14705882352942</v>
      </c>
      <c r="P522" t="s">
        <v>8271</v>
      </c>
      <c r="Q522" s="7" t="s">
        <v>8316</v>
      </c>
      <c r="R522" s="7" t="s">
        <v>8317</v>
      </c>
      <c r="S522" s="12">
        <f t="shared" si="35"/>
        <v>42318.493761574078</v>
      </c>
      <c r="T522" s="12">
        <f t="shared" si="34"/>
        <v>42348.493761574078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5">
        <v>56</v>
      </c>
      <c r="M523" t="b">
        <v>1</v>
      </c>
      <c r="N523" s="14">
        <f t="shared" si="32"/>
        <v>104.64</v>
      </c>
      <c r="O523">
        <f t="shared" si="33"/>
        <v>93.428571428571431</v>
      </c>
      <c r="P523" t="s">
        <v>8271</v>
      </c>
      <c r="Q523" s="7" t="s">
        <v>8316</v>
      </c>
      <c r="R523" s="7" t="s">
        <v>8317</v>
      </c>
      <c r="S523" s="12">
        <f t="shared" si="35"/>
        <v>42645.884479166663</v>
      </c>
      <c r="T523" s="12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5">
        <v>31</v>
      </c>
      <c r="M524" t="b">
        <v>1</v>
      </c>
      <c r="N524" s="14">
        <f t="shared" si="32"/>
        <v>114.66666666666667</v>
      </c>
      <c r="O524">
        <f t="shared" si="33"/>
        <v>110.96774193548387</v>
      </c>
      <c r="P524" t="s">
        <v>8271</v>
      </c>
      <c r="Q524" s="7" t="s">
        <v>8316</v>
      </c>
      <c r="R524" s="7" t="s">
        <v>8317</v>
      </c>
      <c r="S524" s="12">
        <f t="shared" si="35"/>
        <v>42429.832465277781</v>
      </c>
      <c r="T524" s="12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5">
        <v>84</v>
      </c>
      <c r="M525" t="b">
        <v>1</v>
      </c>
      <c r="N525" s="14">
        <f t="shared" si="32"/>
        <v>120.6</v>
      </c>
      <c r="O525">
        <f t="shared" si="33"/>
        <v>71.785714285714292</v>
      </c>
      <c r="P525" t="s">
        <v>8271</v>
      </c>
      <c r="Q525" s="7" t="s">
        <v>8316</v>
      </c>
      <c r="R525" s="7" t="s">
        <v>8317</v>
      </c>
      <c r="S525" s="12">
        <f t="shared" si="35"/>
        <v>42237.924490740741</v>
      </c>
      <c r="T525" s="12">
        <f t="shared" si="34"/>
        <v>42267.924490740741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5">
        <v>130</v>
      </c>
      <c r="M526" t="b">
        <v>1</v>
      </c>
      <c r="N526" s="14">
        <f t="shared" si="32"/>
        <v>108.67285714285715</v>
      </c>
      <c r="O526">
        <f t="shared" si="33"/>
        <v>29.258076923076924</v>
      </c>
      <c r="P526" t="s">
        <v>8271</v>
      </c>
      <c r="Q526" s="7" t="s">
        <v>8316</v>
      </c>
      <c r="R526" s="7" t="s">
        <v>8317</v>
      </c>
      <c r="S526" s="12">
        <f t="shared" si="35"/>
        <v>42492.508900462963</v>
      </c>
      <c r="T526" s="12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5">
        <v>12</v>
      </c>
      <c r="M527" t="b">
        <v>1</v>
      </c>
      <c r="N527" s="14">
        <f t="shared" si="32"/>
        <v>100</v>
      </c>
      <c r="O527">
        <f t="shared" si="33"/>
        <v>1000</v>
      </c>
      <c r="P527" t="s">
        <v>8271</v>
      </c>
      <c r="Q527" s="7" t="s">
        <v>8316</v>
      </c>
      <c r="R527" s="7" t="s">
        <v>8317</v>
      </c>
      <c r="S527" s="12">
        <f t="shared" si="35"/>
        <v>41850.192604166667</v>
      </c>
      <c r="T527" s="12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5">
        <v>23</v>
      </c>
      <c r="M528" t="b">
        <v>1</v>
      </c>
      <c r="N528" s="14">
        <f t="shared" si="32"/>
        <v>113.99999999999999</v>
      </c>
      <c r="O528">
        <f t="shared" si="33"/>
        <v>74.347826086956516</v>
      </c>
      <c r="P528" t="s">
        <v>8271</v>
      </c>
      <c r="Q528" s="7" t="s">
        <v>8316</v>
      </c>
      <c r="R528" s="7" t="s">
        <v>8317</v>
      </c>
      <c r="S528" s="12">
        <f t="shared" si="35"/>
        <v>42192.383611111116</v>
      </c>
      <c r="T528" s="12">
        <f t="shared" si="34"/>
        <v>42223.5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5">
        <v>158</v>
      </c>
      <c r="M529" t="b">
        <v>1</v>
      </c>
      <c r="N529" s="14">
        <f t="shared" si="32"/>
        <v>100.85</v>
      </c>
      <c r="O529">
        <f t="shared" si="33"/>
        <v>63.829113924050631</v>
      </c>
      <c r="P529" t="s">
        <v>8271</v>
      </c>
      <c r="Q529" s="7" t="s">
        <v>8316</v>
      </c>
      <c r="R529" s="7" t="s">
        <v>8317</v>
      </c>
      <c r="S529" s="12">
        <f t="shared" si="35"/>
        <v>42752.997291666667</v>
      </c>
      <c r="T529" s="12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5">
        <v>30</v>
      </c>
      <c r="M530" t="b">
        <v>1</v>
      </c>
      <c r="N530" s="14">
        <f t="shared" si="32"/>
        <v>115.65217391304347</v>
      </c>
      <c r="O530">
        <f t="shared" si="33"/>
        <v>44.333333333333336</v>
      </c>
      <c r="P530" t="s">
        <v>8271</v>
      </c>
      <c r="Q530" s="7" t="s">
        <v>8316</v>
      </c>
      <c r="R530" s="7" t="s">
        <v>8317</v>
      </c>
      <c r="S530" s="12">
        <f t="shared" si="35"/>
        <v>42155.711886574078</v>
      </c>
      <c r="T530" s="12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5">
        <v>18</v>
      </c>
      <c r="M531" t="b">
        <v>1</v>
      </c>
      <c r="N531" s="14">
        <f t="shared" si="32"/>
        <v>130.41666666666666</v>
      </c>
      <c r="O531">
        <f t="shared" si="33"/>
        <v>86.944444444444443</v>
      </c>
      <c r="P531" t="s">
        <v>8271</v>
      </c>
      <c r="Q531" s="7" t="s">
        <v>8316</v>
      </c>
      <c r="R531" s="7" t="s">
        <v>8317</v>
      </c>
      <c r="S531" s="12">
        <f t="shared" si="35"/>
        <v>42724.822847222225</v>
      </c>
      <c r="T531" s="12">
        <f t="shared" si="34"/>
        <v>42746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5">
        <v>29</v>
      </c>
      <c r="M532" t="b">
        <v>1</v>
      </c>
      <c r="N532" s="14">
        <f t="shared" si="32"/>
        <v>107.78267254038178</v>
      </c>
      <c r="O532">
        <f t="shared" si="33"/>
        <v>126.55172413793103</v>
      </c>
      <c r="P532" t="s">
        <v>8271</v>
      </c>
      <c r="Q532" s="7" t="s">
        <v>8316</v>
      </c>
      <c r="R532" s="7" t="s">
        <v>8317</v>
      </c>
      <c r="S532" s="12">
        <f t="shared" si="35"/>
        <v>42157.382731481484</v>
      </c>
      <c r="T532" s="12">
        <f t="shared" si="34"/>
        <v>42178.875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5">
        <v>31</v>
      </c>
      <c r="M533" t="b">
        <v>1</v>
      </c>
      <c r="N533" s="14">
        <f t="shared" si="32"/>
        <v>100</v>
      </c>
      <c r="O533">
        <f t="shared" si="33"/>
        <v>129.03225806451613</v>
      </c>
      <c r="P533" t="s">
        <v>8271</v>
      </c>
      <c r="Q533" s="7" t="s">
        <v>8316</v>
      </c>
      <c r="R533" s="7" t="s">
        <v>8317</v>
      </c>
      <c r="S533" s="12">
        <f t="shared" si="35"/>
        <v>42675.856817129628</v>
      </c>
      <c r="T533" s="12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5">
        <v>173</v>
      </c>
      <c r="M534" t="b">
        <v>1</v>
      </c>
      <c r="N534" s="14">
        <f t="shared" si="32"/>
        <v>123.25</v>
      </c>
      <c r="O534">
        <f t="shared" si="33"/>
        <v>71.242774566473983</v>
      </c>
      <c r="P534" t="s">
        <v>8271</v>
      </c>
      <c r="Q534" s="7" t="s">
        <v>8316</v>
      </c>
      <c r="R534" s="7" t="s">
        <v>8317</v>
      </c>
      <c r="S534" s="12">
        <f t="shared" si="35"/>
        <v>42472.798703703702</v>
      </c>
      <c r="T534" s="12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5">
        <v>17</v>
      </c>
      <c r="M535" t="b">
        <v>1</v>
      </c>
      <c r="N535" s="14">
        <f t="shared" si="32"/>
        <v>100.2</v>
      </c>
      <c r="O535">
        <f t="shared" si="33"/>
        <v>117.88235294117646</v>
      </c>
      <c r="P535" t="s">
        <v>8271</v>
      </c>
      <c r="Q535" s="7" t="s">
        <v>8316</v>
      </c>
      <c r="R535" s="7" t="s">
        <v>8317</v>
      </c>
      <c r="S535" s="12">
        <f t="shared" si="35"/>
        <v>42482.226446759261</v>
      </c>
      <c r="T535" s="12">
        <f t="shared" si="34"/>
        <v>42506.226446759261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5">
        <v>48</v>
      </c>
      <c r="M536" t="b">
        <v>1</v>
      </c>
      <c r="N536" s="14">
        <f t="shared" si="32"/>
        <v>104.66666666666666</v>
      </c>
      <c r="O536">
        <f t="shared" si="33"/>
        <v>327.08333333333331</v>
      </c>
      <c r="P536" t="s">
        <v>8271</v>
      </c>
      <c r="Q536" s="7" t="s">
        <v>8316</v>
      </c>
      <c r="R536" s="7" t="s">
        <v>8317</v>
      </c>
      <c r="S536" s="12">
        <f t="shared" si="35"/>
        <v>42270.602662037039</v>
      </c>
      <c r="T536" s="12">
        <f t="shared" si="34"/>
        <v>42309.75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5">
        <v>59</v>
      </c>
      <c r="M537" t="b">
        <v>1</v>
      </c>
      <c r="N537" s="14">
        <f t="shared" si="32"/>
        <v>102.49999999999999</v>
      </c>
      <c r="O537">
        <f t="shared" si="33"/>
        <v>34.745762711864408</v>
      </c>
      <c r="P537" t="s">
        <v>8271</v>
      </c>
      <c r="Q537" s="7" t="s">
        <v>8316</v>
      </c>
      <c r="R537" s="7" t="s">
        <v>8317</v>
      </c>
      <c r="S537" s="12">
        <f t="shared" si="35"/>
        <v>42711.336863425924</v>
      </c>
      <c r="T537" s="12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5">
        <v>39</v>
      </c>
      <c r="M538" t="b">
        <v>1</v>
      </c>
      <c r="N538" s="14">
        <f t="shared" si="32"/>
        <v>118.25757575757576</v>
      </c>
      <c r="O538">
        <f t="shared" si="33"/>
        <v>100.06410256410257</v>
      </c>
      <c r="P538" t="s">
        <v>8271</v>
      </c>
      <c r="Q538" s="7" t="s">
        <v>8316</v>
      </c>
      <c r="R538" s="7" t="s">
        <v>8317</v>
      </c>
      <c r="S538" s="12">
        <f t="shared" si="35"/>
        <v>42179.136655092589</v>
      </c>
      <c r="T538" s="12">
        <f t="shared" si="34"/>
        <v>42219.541666666672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5">
        <v>59</v>
      </c>
      <c r="M539" t="b">
        <v>1</v>
      </c>
      <c r="N539" s="14">
        <f t="shared" si="32"/>
        <v>120.5</v>
      </c>
      <c r="O539">
        <f t="shared" si="33"/>
        <v>40.847457627118644</v>
      </c>
      <c r="P539" t="s">
        <v>8271</v>
      </c>
      <c r="Q539" s="7" t="s">
        <v>8316</v>
      </c>
      <c r="R539" s="7" t="s">
        <v>8317</v>
      </c>
      <c r="S539" s="12">
        <f t="shared" si="35"/>
        <v>42282.560081018513</v>
      </c>
      <c r="T539" s="12">
        <f t="shared" si="34"/>
        <v>42312.601747685185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5">
        <v>60</v>
      </c>
      <c r="M540" t="b">
        <v>1</v>
      </c>
      <c r="N540" s="14">
        <f t="shared" si="32"/>
        <v>302.42</v>
      </c>
      <c r="O540">
        <f t="shared" si="33"/>
        <v>252.01666666666668</v>
      </c>
      <c r="P540" t="s">
        <v>8271</v>
      </c>
      <c r="Q540" s="7" t="s">
        <v>8316</v>
      </c>
      <c r="R540" s="7" t="s">
        <v>8317</v>
      </c>
      <c r="S540" s="12">
        <f t="shared" si="35"/>
        <v>42473.586377314816</v>
      </c>
      <c r="T540" s="12">
        <f t="shared" si="34"/>
        <v>42503.586377314816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5">
        <v>20</v>
      </c>
      <c r="M541" t="b">
        <v>1</v>
      </c>
      <c r="N541" s="14">
        <f t="shared" si="32"/>
        <v>100.64400000000001</v>
      </c>
      <c r="O541">
        <f t="shared" si="33"/>
        <v>25.161000000000001</v>
      </c>
      <c r="P541" t="s">
        <v>8271</v>
      </c>
      <c r="Q541" s="7" t="s">
        <v>8316</v>
      </c>
      <c r="R541" s="7" t="s">
        <v>8317</v>
      </c>
      <c r="S541" s="12">
        <f t="shared" si="35"/>
        <v>42534.841516203705</v>
      </c>
      <c r="T541" s="12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5">
        <v>1</v>
      </c>
      <c r="M542" t="b">
        <v>0</v>
      </c>
      <c r="N542" s="14">
        <f t="shared" si="32"/>
        <v>6.6666666666666671E-3</v>
      </c>
      <c r="O542">
        <f t="shared" si="33"/>
        <v>1</v>
      </c>
      <c r="P542" t="s">
        <v>8272</v>
      </c>
      <c r="Q542" s="7" t="s">
        <v>8318</v>
      </c>
      <c r="R542" s="7" t="s">
        <v>8319</v>
      </c>
      <c r="S542" s="12">
        <f t="shared" si="35"/>
        <v>42009.608865740738</v>
      </c>
      <c r="T542" s="12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5">
        <v>1</v>
      </c>
      <c r="M543" t="b">
        <v>0</v>
      </c>
      <c r="N543" s="14">
        <f t="shared" si="32"/>
        <v>0.55555555555555558</v>
      </c>
      <c r="O543">
        <f t="shared" si="33"/>
        <v>25</v>
      </c>
      <c r="P543" t="s">
        <v>8272</v>
      </c>
      <c r="Q543" s="7" t="s">
        <v>8318</v>
      </c>
      <c r="R543" s="7" t="s">
        <v>8319</v>
      </c>
      <c r="S543" s="12">
        <f t="shared" si="35"/>
        <v>42275.838356481487</v>
      </c>
      <c r="T543" s="12">
        <f t="shared" si="34"/>
        <v>42305.838356481487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5">
        <v>1</v>
      </c>
      <c r="M544" t="b">
        <v>0</v>
      </c>
      <c r="N544" s="14">
        <f t="shared" si="32"/>
        <v>3.9999999999999996E-4</v>
      </c>
      <c r="O544">
        <f t="shared" si="33"/>
        <v>1</v>
      </c>
      <c r="P544" t="s">
        <v>8272</v>
      </c>
      <c r="Q544" s="7" t="s">
        <v>8318</v>
      </c>
      <c r="R544" s="7" t="s">
        <v>8319</v>
      </c>
      <c r="S544" s="12">
        <f t="shared" si="35"/>
        <v>42433.529120370367</v>
      </c>
      <c r="T544" s="12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5">
        <v>2</v>
      </c>
      <c r="M545" t="b">
        <v>0</v>
      </c>
      <c r="N545" s="14">
        <f t="shared" si="32"/>
        <v>0.31818181818181818</v>
      </c>
      <c r="O545">
        <f t="shared" si="33"/>
        <v>35</v>
      </c>
      <c r="P545" t="s">
        <v>8272</v>
      </c>
      <c r="Q545" s="7" t="s">
        <v>8318</v>
      </c>
      <c r="R545" s="7" t="s">
        <v>8319</v>
      </c>
      <c r="S545" s="12">
        <f t="shared" si="35"/>
        <v>41913.883819444447</v>
      </c>
      <c r="T545" s="12">
        <f t="shared" si="34"/>
        <v>41943.883819444447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5">
        <v>2</v>
      </c>
      <c r="M546" t="b">
        <v>0</v>
      </c>
      <c r="N546" s="14">
        <f t="shared" si="32"/>
        <v>1.2</v>
      </c>
      <c r="O546">
        <f t="shared" si="33"/>
        <v>3</v>
      </c>
      <c r="P546" t="s">
        <v>8272</v>
      </c>
      <c r="Q546" s="7" t="s">
        <v>8318</v>
      </c>
      <c r="R546" s="7" t="s">
        <v>8319</v>
      </c>
      <c r="S546" s="12">
        <f t="shared" si="35"/>
        <v>42525.448611111111</v>
      </c>
      <c r="T546" s="12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5">
        <v>34</v>
      </c>
      <c r="M547" t="b">
        <v>0</v>
      </c>
      <c r="N547" s="14">
        <f t="shared" si="32"/>
        <v>27.383999999999997</v>
      </c>
      <c r="O547">
        <f t="shared" si="33"/>
        <v>402.70588235294116</v>
      </c>
      <c r="P547" t="s">
        <v>8272</v>
      </c>
      <c r="Q547" s="7" t="s">
        <v>8318</v>
      </c>
      <c r="R547" s="7" t="s">
        <v>8319</v>
      </c>
      <c r="S547" s="12">
        <f t="shared" si="35"/>
        <v>42283.384131944447</v>
      </c>
      <c r="T547" s="12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5">
        <v>2</v>
      </c>
      <c r="M548" t="b">
        <v>0</v>
      </c>
      <c r="N548" s="14">
        <f t="shared" si="32"/>
        <v>8.666666666666667E-2</v>
      </c>
      <c r="O548">
        <f t="shared" si="33"/>
        <v>26</v>
      </c>
      <c r="P548" t="s">
        <v>8272</v>
      </c>
      <c r="Q548" s="7" t="s">
        <v>8318</v>
      </c>
      <c r="R548" s="7" t="s">
        <v>8319</v>
      </c>
      <c r="S548" s="12">
        <f t="shared" si="35"/>
        <v>42249.459664351853</v>
      </c>
      <c r="T548" s="12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5">
        <v>0</v>
      </c>
      <c r="M549" t="b">
        <v>0</v>
      </c>
      <c r="N549" s="14">
        <f t="shared" si="32"/>
        <v>0</v>
      </c>
      <c r="O549" t="e">
        <f t="shared" si="33"/>
        <v>#DIV/0!</v>
      </c>
      <c r="P549" t="s">
        <v>8272</v>
      </c>
      <c r="Q549" s="7" t="s">
        <v>8318</v>
      </c>
      <c r="R549" s="7" t="s">
        <v>8319</v>
      </c>
      <c r="S549" s="12">
        <f t="shared" si="35"/>
        <v>42380.488009259258</v>
      </c>
      <c r="T549" s="12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5">
        <v>1</v>
      </c>
      <c r="M550" t="b">
        <v>0</v>
      </c>
      <c r="N550" s="14">
        <f t="shared" si="32"/>
        <v>0.09</v>
      </c>
      <c r="O550">
        <f t="shared" si="33"/>
        <v>9</v>
      </c>
      <c r="P550" t="s">
        <v>8272</v>
      </c>
      <c r="Q550" s="7" t="s">
        <v>8318</v>
      </c>
      <c r="R550" s="7" t="s">
        <v>8319</v>
      </c>
      <c r="S550" s="12">
        <f t="shared" si="35"/>
        <v>42276.695</v>
      </c>
      <c r="T550" s="12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5">
        <v>8</v>
      </c>
      <c r="M551" t="b">
        <v>0</v>
      </c>
      <c r="N551" s="14">
        <f t="shared" si="32"/>
        <v>2.7199999999999998</v>
      </c>
      <c r="O551">
        <f t="shared" si="33"/>
        <v>8.5</v>
      </c>
      <c r="P551" t="s">
        <v>8272</v>
      </c>
      <c r="Q551" s="7" t="s">
        <v>8318</v>
      </c>
      <c r="R551" s="7" t="s">
        <v>8319</v>
      </c>
      <c r="S551" s="12">
        <f t="shared" si="35"/>
        <v>42163.428495370375</v>
      </c>
      <c r="T551" s="12">
        <f t="shared" si="34"/>
        <v>42193.428495370375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5">
        <v>4</v>
      </c>
      <c r="M552" t="b">
        <v>0</v>
      </c>
      <c r="N552" s="14">
        <f t="shared" si="32"/>
        <v>0.70000000000000007</v>
      </c>
      <c r="O552">
        <f t="shared" si="33"/>
        <v>8.75</v>
      </c>
      <c r="P552" t="s">
        <v>8272</v>
      </c>
      <c r="Q552" s="7" t="s">
        <v>8318</v>
      </c>
      <c r="R552" s="7" t="s">
        <v>8319</v>
      </c>
      <c r="S552" s="12">
        <f t="shared" si="35"/>
        <v>42753.47042824074</v>
      </c>
      <c r="T552" s="12">
        <f t="shared" si="34"/>
        <v>42766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5">
        <v>28</v>
      </c>
      <c r="M553" t="b">
        <v>0</v>
      </c>
      <c r="N553" s="14">
        <f t="shared" si="32"/>
        <v>5.0413333333333332</v>
      </c>
      <c r="O553">
        <f t="shared" si="33"/>
        <v>135.03571428571428</v>
      </c>
      <c r="P553" t="s">
        <v>8272</v>
      </c>
      <c r="Q553" s="7" t="s">
        <v>8318</v>
      </c>
      <c r="R553" s="7" t="s">
        <v>8319</v>
      </c>
      <c r="S553" s="12">
        <f t="shared" si="35"/>
        <v>42173.067407407405</v>
      </c>
      <c r="T553" s="12">
        <f t="shared" si="34"/>
        <v>42217.536805555559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5">
        <v>0</v>
      </c>
      <c r="M554" t="b">
        <v>0</v>
      </c>
      <c r="N554" s="14">
        <f t="shared" si="32"/>
        <v>0</v>
      </c>
      <c r="O554" t="e">
        <f t="shared" si="33"/>
        <v>#DIV/0!</v>
      </c>
      <c r="P554" t="s">
        <v>8272</v>
      </c>
      <c r="Q554" s="7" t="s">
        <v>8318</v>
      </c>
      <c r="R554" s="7" t="s">
        <v>8319</v>
      </c>
      <c r="S554" s="12">
        <f t="shared" si="35"/>
        <v>42318.408518518518</v>
      </c>
      <c r="T554" s="12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5">
        <v>6</v>
      </c>
      <c r="M555" t="b">
        <v>0</v>
      </c>
      <c r="N555" s="14">
        <f t="shared" si="32"/>
        <v>0.49199999999999999</v>
      </c>
      <c r="O555">
        <f t="shared" si="33"/>
        <v>20.5</v>
      </c>
      <c r="P555" t="s">
        <v>8272</v>
      </c>
      <c r="Q555" s="7" t="s">
        <v>8318</v>
      </c>
      <c r="R555" s="7" t="s">
        <v>8319</v>
      </c>
      <c r="S555" s="12">
        <f t="shared" si="35"/>
        <v>41927.511469907404</v>
      </c>
      <c r="T555" s="12">
        <f t="shared" si="34"/>
        <v>41957.553136574075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5">
        <v>22</v>
      </c>
      <c r="M556" t="b">
        <v>0</v>
      </c>
      <c r="N556" s="14">
        <f t="shared" si="32"/>
        <v>36.589147286821706</v>
      </c>
      <c r="O556">
        <f t="shared" si="33"/>
        <v>64.36363636363636</v>
      </c>
      <c r="P556" t="s">
        <v>8272</v>
      </c>
      <c r="Q556" s="7" t="s">
        <v>8318</v>
      </c>
      <c r="R556" s="7" t="s">
        <v>8319</v>
      </c>
      <c r="S556" s="12">
        <f t="shared" si="35"/>
        <v>41901.476527777777</v>
      </c>
      <c r="T556" s="12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5">
        <v>0</v>
      </c>
      <c r="M557" t="b">
        <v>0</v>
      </c>
      <c r="N557" s="14">
        <f t="shared" si="32"/>
        <v>0</v>
      </c>
      <c r="O557" t="e">
        <f t="shared" si="33"/>
        <v>#DIV/0!</v>
      </c>
      <c r="P557" t="s">
        <v>8272</v>
      </c>
      <c r="Q557" s="7" t="s">
        <v>8318</v>
      </c>
      <c r="R557" s="7" t="s">
        <v>8319</v>
      </c>
      <c r="S557" s="12">
        <f t="shared" si="35"/>
        <v>42503.145173611112</v>
      </c>
      <c r="T557" s="12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5">
        <v>1</v>
      </c>
      <c r="M558" t="b">
        <v>0</v>
      </c>
      <c r="N558" s="14">
        <f t="shared" si="32"/>
        <v>2.5</v>
      </c>
      <c r="O558">
        <f t="shared" si="33"/>
        <v>200</v>
      </c>
      <c r="P558" t="s">
        <v>8272</v>
      </c>
      <c r="Q558" s="7" t="s">
        <v>8318</v>
      </c>
      <c r="R558" s="7" t="s">
        <v>8319</v>
      </c>
      <c r="S558" s="12">
        <f t="shared" si="35"/>
        <v>42345.651817129634</v>
      </c>
      <c r="T558" s="12">
        <f t="shared" si="34"/>
        <v>42375.651817129634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5">
        <v>20</v>
      </c>
      <c r="M559" t="b">
        <v>0</v>
      </c>
      <c r="N559" s="14">
        <f t="shared" si="32"/>
        <v>0.91066666666666674</v>
      </c>
      <c r="O559">
        <f t="shared" si="33"/>
        <v>68.3</v>
      </c>
      <c r="P559" t="s">
        <v>8272</v>
      </c>
      <c r="Q559" s="7" t="s">
        <v>8318</v>
      </c>
      <c r="R559" s="7" t="s">
        <v>8319</v>
      </c>
      <c r="S559" s="12">
        <f t="shared" si="35"/>
        <v>42676.733831018515</v>
      </c>
      <c r="T559" s="12">
        <f t="shared" si="34"/>
        <v>42706.775497685187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5">
        <v>0</v>
      </c>
      <c r="M560" t="b">
        <v>0</v>
      </c>
      <c r="N560" s="14">
        <f t="shared" si="32"/>
        <v>0</v>
      </c>
      <c r="O560" t="e">
        <f t="shared" si="33"/>
        <v>#DIV/0!</v>
      </c>
      <c r="P560" t="s">
        <v>8272</v>
      </c>
      <c r="Q560" s="7" t="s">
        <v>8318</v>
      </c>
      <c r="R560" s="7" t="s">
        <v>8319</v>
      </c>
      <c r="S560" s="12">
        <f t="shared" si="35"/>
        <v>42057.674826388888</v>
      </c>
      <c r="T560" s="12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5">
        <v>1</v>
      </c>
      <c r="M561" t="b">
        <v>0</v>
      </c>
      <c r="N561" s="14">
        <f t="shared" si="32"/>
        <v>2.0833333333333336E-2</v>
      </c>
      <c r="O561">
        <f t="shared" si="33"/>
        <v>50</v>
      </c>
      <c r="P561" t="s">
        <v>8272</v>
      </c>
      <c r="Q561" s="7" t="s">
        <v>8318</v>
      </c>
      <c r="R561" s="7" t="s">
        <v>8319</v>
      </c>
      <c r="S561" s="12">
        <f t="shared" si="35"/>
        <v>42321.07476851852</v>
      </c>
      <c r="T561" s="12">
        <f t="shared" si="34"/>
        <v>42351.07476851852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5">
        <v>3</v>
      </c>
      <c r="M562" t="b">
        <v>0</v>
      </c>
      <c r="N562" s="14">
        <f t="shared" si="32"/>
        <v>1.2E-2</v>
      </c>
      <c r="O562">
        <f t="shared" si="33"/>
        <v>4</v>
      </c>
      <c r="P562" t="s">
        <v>8272</v>
      </c>
      <c r="Q562" s="7" t="s">
        <v>8318</v>
      </c>
      <c r="R562" s="7" t="s">
        <v>8319</v>
      </c>
      <c r="S562" s="12">
        <f t="shared" si="35"/>
        <v>41960.563020833331</v>
      </c>
      <c r="T562" s="12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5">
        <v>2</v>
      </c>
      <c r="M563" t="b">
        <v>0</v>
      </c>
      <c r="N563" s="14">
        <f t="shared" si="32"/>
        <v>0.36666666666666664</v>
      </c>
      <c r="O563">
        <f t="shared" si="33"/>
        <v>27.5</v>
      </c>
      <c r="P563" t="s">
        <v>8272</v>
      </c>
      <c r="Q563" s="7" t="s">
        <v>8318</v>
      </c>
      <c r="R563" s="7" t="s">
        <v>8319</v>
      </c>
      <c r="S563" s="12">
        <f t="shared" si="35"/>
        <v>42268.450381944444</v>
      </c>
      <c r="T563" s="12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5">
        <v>0</v>
      </c>
      <c r="M564" t="b">
        <v>0</v>
      </c>
      <c r="N564" s="14">
        <f t="shared" si="32"/>
        <v>0</v>
      </c>
      <c r="O564" t="e">
        <f t="shared" si="33"/>
        <v>#DIV/0!</v>
      </c>
      <c r="P564" t="s">
        <v>8272</v>
      </c>
      <c r="Q564" s="7" t="s">
        <v>8318</v>
      </c>
      <c r="R564" s="7" t="s">
        <v>8319</v>
      </c>
      <c r="S564" s="12">
        <f t="shared" si="35"/>
        <v>42692.180729166663</v>
      </c>
      <c r="T564" s="12">
        <f t="shared" si="3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5">
        <v>2</v>
      </c>
      <c r="M565" t="b">
        <v>0</v>
      </c>
      <c r="N565" s="14">
        <f t="shared" si="32"/>
        <v>9.0666666666666659E-2</v>
      </c>
      <c r="O565">
        <f t="shared" si="33"/>
        <v>34</v>
      </c>
      <c r="P565" t="s">
        <v>8272</v>
      </c>
      <c r="Q565" s="7" t="s">
        <v>8318</v>
      </c>
      <c r="R565" s="7" t="s">
        <v>8319</v>
      </c>
      <c r="S565" s="12">
        <f t="shared" si="35"/>
        <v>42021.861655092594</v>
      </c>
      <c r="T565" s="12">
        <f t="shared" si="34"/>
        <v>42051.861655092594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5">
        <v>1</v>
      </c>
      <c r="M566" t="b">
        <v>0</v>
      </c>
      <c r="N566" s="14">
        <f t="shared" si="32"/>
        <v>5.5555555555555558E-3</v>
      </c>
      <c r="O566">
        <f t="shared" si="33"/>
        <v>1</v>
      </c>
      <c r="P566" t="s">
        <v>8272</v>
      </c>
      <c r="Q566" s="7" t="s">
        <v>8318</v>
      </c>
      <c r="R566" s="7" t="s">
        <v>8319</v>
      </c>
      <c r="S566" s="12">
        <f t="shared" si="35"/>
        <v>42411.734664351854</v>
      </c>
      <c r="T566" s="12">
        <f t="shared" si="34"/>
        <v>42441.734664351854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5">
        <v>0</v>
      </c>
      <c r="M567" t="b">
        <v>0</v>
      </c>
      <c r="N567" s="14">
        <f t="shared" si="32"/>
        <v>0</v>
      </c>
      <c r="O567" t="e">
        <f t="shared" si="33"/>
        <v>#DIV/0!</v>
      </c>
      <c r="P567" t="s">
        <v>8272</v>
      </c>
      <c r="Q567" s="7" t="s">
        <v>8318</v>
      </c>
      <c r="R567" s="7" t="s">
        <v>8319</v>
      </c>
      <c r="S567" s="12">
        <f t="shared" si="35"/>
        <v>42165.576956018514</v>
      </c>
      <c r="T567" s="12">
        <f t="shared" si="3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5">
        <v>1</v>
      </c>
      <c r="M568" t="b">
        <v>0</v>
      </c>
      <c r="N568" s="14">
        <f t="shared" si="32"/>
        <v>0.02</v>
      </c>
      <c r="O568">
        <f t="shared" si="33"/>
        <v>1</v>
      </c>
      <c r="P568" t="s">
        <v>8272</v>
      </c>
      <c r="Q568" s="7" t="s">
        <v>8318</v>
      </c>
      <c r="R568" s="7" t="s">
        <v>8319</v>
      </c>
      <c r="S568" s="12">
        <f t="shared" si="35"/>
        <v>42535.476076388892</v>
      </c>
      <c r="T568" s="12">
        <f t="shared" si="34"/>
        <v>42565.476076388892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5">
        <v>0</v>
      </c>
      <c r="M569" t="b">
        <v>0</v>
      </c>
      <c r="N569" s="14">
        <f t="shared" si="32"/>
        <v>0</v>
      </c>
      <c r="O569" t="e">
        <f t="shared" si="33"/>
        <v>#DIV/0!</v>
      </c>
      <c r="P569" t="s">
        <v>8272</v>
      </c>
      <c r="Q569" s="7" t="s">
        <v>8318</v>
      </c>
      <c r="R569" s="7" t="s">
        <v>8319</v>
      </c>
      <c r="S569" s="12">
        <f t="shared" si="35"/>
        <v>41975.634189814809</v>
      </c>
      <c r="T569" s="12">
        <f t="shared" si="34"/>
        <v>42005.634189814809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5">
        <v>5</v>
      </c>
      <c r="M570" t="b">
        <v>0</v>
      </c>
      <c r="N570" s="14">
        <f t="shared" si="32"/>
        <v>1</v>
      </c>
      <c r="O570">
        <f t="shared" si="33"/>
        <v>49</v>
      </c>
      <c r="P570" t="s">
        <v>8272</v>
      </c>
      <c r="Q570" s="7" t="s">
        <v>8318</v>
      </c>
      <c r="R570" s="7" t="s">
        <v>8319</v>
      </c>
      <c r="S570" s="12">
        <f t="shared" si="35"/>
        <v>42348.713229166664</v>
      </c>
      <c r="T570" s="12">
        <f t="shared" si="34"/>
        <v>42385.25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5">
        <v>1</v>
      </c>
      <c r="M571" t="b">
        <v>0</v>
      </c>
      <c r="N571" s="14">
        <f t="shared" si="32"/>
        <v>0.8</v>
      </c>
      <c r="O571">
        <f t="shared" si="33"/>
        <v>20</v>
      </c>
      <c r="P571" t="s">
        <v>8272</v>
      </c>
      <c r="Q571" s="7" t="s">
        <v>8318</v>
      </c>
      <c r="R571" s="7" t="s">
        <v>8319</v>
      </c>
      <c r="S571" s="12">
        <f t="shared" si="35"/>
        <v>42340.639027777783</v>
      </c>
      <c r="T571" s="12">
        <f t="shared" si="34"/>
        <v>42370.639027777783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5">
        <v>1</v>
      </c>
      <c r="M572" t="b">
        <v>0</v>
      </c>
      <c r="N572" s="14">
        <f t="shared" si="32"/>
        <v>0.16705882352941176</v>
      </c>
      <c r="O572">
        <f t="shared" si="33"/>
        <v>142</v>
      </c>
      <c r="P572" t="s">
        <v>8272</v>
      </c>
      <c r="Q572" s="7" t="s">
        <v>8318</v>
      </c>
      <c r="R572" s="7" t="s">
        <v>8319</v>
      </c>
      <c r="S572" s="12">
        <f t="shared" si="35"/>
        <v>42388.589918981481</v>
      </c>
      <c r="T572" s="12">
        <f t="shared" si="34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5">
        <v>2</v>
      </c>
      <c r="M573" t="b">
        <v>0</v>
      </c>
      <c r="N573" s="14">
        <f t="shared" si="32"/>
        <v>0.42399999999999999</v>
      </c>
      <c r="O573">
        <f t="shared" si="33"/>
        <v>53</v>
      </c>
      <c r="P573" t="s">
        <v>8272</v>
      </c>
      <c r="Q573" s="7" t="s">
        <v>8318</v>
      </c>
      <c r="R573" s="7" t="s">
        <v>8319</v>
      </c>
      <c r="S573" s="12">
        <f t="shared" si="35"/>
        <v>42192.607905092591</v>
      </c>
      <c r="T573" s="12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5">
        <v>0</v>
      </c>
      <c r="M574" t="b">
        <v>0</v>
      </c>
      <c r="N574" s="14">
        <f t="shared" si="32"/>
        <v>0</v>
      </c>
      <c r="O574" t="e">
        <f t="shared" si="33"/>
        <v>#DIV/0!</v>
      </c>
      <c r="P574" t="s">
        <v>8272</v>
      </c>
      <c r="Q574" s="7" t="s">
        <v>8318</v>
      </c>
      <c r="R574" s="7" t="s">
        <v>8319</v>
      </c>
      <c r="S574" s="12">
        <f t="shared" si="35"/>
        <v>42282.507962962962</v>
      </c>
      <c r="T574" s="12">
        <f t="shared" si="34"/>
        <v>42312.549629629633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5">
        <v>9</v>
      </c>
      <c r="M575" t="b">
        <v>0</v>
      </c>
      <c r="N575" s="14">
        <f t="shared" si="32"/>
        <v>0.38925389253892539</v>
      </c>
      <c r="O575">
        <f t="shared" si="33"/>
        <v>38.444444444444443</v>
      </c>
      <c r="P575" t="s">
        <v>8272</v>
      </c>
      <c r="Q575" s="7" t="s">
        <v>8318</v>
      </c>
      <c r="R575" s="7" t="s">
        <v>8319</v>
      </c>
      <c r="S575" s="12">
        <f t="shared" si="35"/>
        <v>41962.841793981483</v>
      </c>
      <c r="T575" s="12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5">
        <v>4</v>
      </c>
      <c r="M576" t="b">
        <v>0</v>
      </c>
      <c r="N576" s="14">
        <f t="shared" si="32"/>
        <v>0.7155635062611807</v>
      </c>
      <c r="O576">
        <f t="shared" si="33"/>
        <v>20</v>
      </c>
      <c r="P576" t="s">
        <v>8272</v>
      </c>
      <c r="Q576" s="7" t="s">
        <v>8318</v>
      </c>
      <c r="R576" s="7" t="s">
        <v>8319</v>
      </c>
      <c r="S576" s="12">
        <f t="shared" si="35"/>
        <v>42632.235034722224</v>
      </c>
      <c r="T576" s="12">
        <f t="shared" si="34"/>
        <v>42662.235034722224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5">
        <v>4</v>
      </c>
      <c r="M577" t="b">
        <v>0</v>
      </c>
      <c r="N577" s="14">
        <f t="shared" si="32"/>
        <v>0.43166666666666664</v>
      </c>
      <c r="O577">
        <f t="shared" si="33"/>
        <v>64.75</v>
      </c>
      <c r="P577" t="s">
        <v>8272</v>
      </c>
      <c r="Q577" s="7" t="s">
        <v>8318</v>
      </c>
      <c r="R577" s="7" t="s">
        <v>8319</v>
      </c>
      <c r="S577" s="12">
        <f t="shared" si="35"/>
        <v>42138.484293981484</v>
      </c>
      <c r="T577" s="12">
        <f t="shared" si="34"/>
        <v>42168.484293981484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5">
        <v>1</v>
      </c>
      <c r="M578" t="b">
        <v>0</v>
      </c>
      <c r="N578" s="14">
        <f t="shared" ref="N578:N641" si="36">((E578/D578)*100)</f>
        <v>1.25E-3</v>
      </c>
      <c r="O578">
        <f t="shared" ref="O578:O641" si="37">E578/L578</f>
        <v>1</v>
      </c>
      <c r="P578" t="s">
        <v>8272</v>
      </c>
      <c r="Q578" s="7" t="s">
        <v>8318</v>
      </c>
      <c r="R578" s="7" t="s">
        <v>8319</v>
      </c>
      <c r="S578" s="12">
        <f t="shared" si="35"/>
        <v>42031.263333333336</v>
      </c>
      <c r="T578" s="12">
        <f t="shared" ref="T578:T641" si="38">((I578-18000)/86400)+25569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5">
        <v>1</v>
      </c>
      <c r="M579" t="b">
        <v>0</v>
      </c>
      <c r="N579" s="14">
        <f t="shared" si="36"/>
        <v>0.2</v>
      </c>
      <c r="O579">
        <f t="shared" si="37"/>
        <v>10</v>
      </c>
      <c r="P579" t="s">
        <v>8272</v>
      </c>
      <c r="Q579" s="7" t="s">
        <v>8318</v>
      </c>
      <c r="R579" s="7" t="s">
        <v>8319</v>
      </c>
      <c r="S579" s="12">
        <f t="shared" ref="S579:S642" si="39">((J579-18000)/86400)+25569</f>
        <v>42450.38081018519</v>
      </c>
      <c r="T579" s="12">
        <f t="shared" si="38"/>
        <v>42510.38081018519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5">
        <v>7</v>
      </c>
      <c r="M580" t="b">
        <v>0</v>
      </c>
      <c r="N580" s="14">
        <f t="shared" si="36"/>
        <v>1.12E-2</v>
      </c>
      <c r="O580">
        <f t="shared" si="37"/>
        <v>2</v>
      </c>
      <c r="P580" t="s">
        <v>8272</v>
      </c>
      <c r="Q580" s="7" t="s">
        <v>8318</v>
      </c>
      <c r="R580" s="7" t="s">
        <v>8319</v>
      </c>
      <c r="S580" s="12">
        <f t="shared" si="39"/>
        <v>42230.370289351849</v>
      </c>
      <c r="T580" s="12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5">
        <v>5</v>
      </c>
      <c r="M581" t="b">
        <v>0</v>
      </c>
      <c r="N581" s="14">
        <f t="shared" si="36"/>
        <v>1.4583333333333333</v>
      </c>
      <c r="O581">
        <f t="shared" si="37"/>
        <v>35</v>
      </c>
      <c r="P581" t="s">
        <v>8272</v>
      </c>
      <c r="Q581" s="7" t="s">
        <v>8318</v>
      </c>
      <c r="R581" s="7" t="s">
        <v>8319</v>
      </c>
      <c r="S581" s="12">
        <f t="shared" si="39"/>
        <v>41968.643784722226</v>
      </c>
      <c r="T581" s="12">
        <f t="shared" si="38"/>
        <v>41998.643784722226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5">
        <v>1</v>
      </c>
      <c r="M582" t="b">
        <v>0</v>
      </c>
      <c r="N582" s="14">
        <f t="shared" si="36"/>
        <v>3.3333333333333333E-2</v>
      </c>
      <c r="O582">
        <f t="shared" si="37"/>
        <v>1</v>
      </c>
      <c r="P582" t="s">
        <v>8272</v>
      </c>
      <c r="Q582" s="7" t="s">
        <v>8318</v>
      </c>
      <c r="R582" s="7" t="s">
        <v>8319</v>
      </c>
      <c r="S582" s="12">
        <f t="shared" si="39"/>
        <v>42605.699849537035</v>
      </c>
      <c r="T582" s="12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5">
        <v>0</v>
      </c>
      <c r="M583" t="b">
        <v>0</v>
      </c>
      <c r="N583" s="14">
        <f t="shared" si="36"/>
        <v>0</v>
      </c>
      <c r="O583" t="e">
        <f t="shared" si="37"/>
        <v>#DIV/0!</v>
      </c>
      <c r="P583" t="s">
        <v>8272</v>
      </c>
      <c r="Q583" s="7" t="s">
        <v>8318</v>
      </c>
      <c r="R583" s="7" t="s">
        <v>8319</v>
      </c>
      <c r="S583" s="12">
        <f t="shared" si="39"/>
        <v>42187.804444444446</v>
      </c>
      <c r="T583" s="12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5">
        <v>0</v>
      </c>
      <c r="M584" t="b">
        <v>0</v>
      </c>
      <c r="N584" s="14">
        <f t="shared" si="36"/>
        <v>0</v>
      </c>
      <c r="O584" t="e">
        <f t="shared" si="37"/>
        <v>#DIV/0!</v>
      </c>
      <c r="P584" t="s">
        <v>8272</v>
      </c>
      <c r="Q584" s="7" t="s">
        <v>8318</v>
      </c>
      <c r="R584" s="7" t="s">
        <v>8319</v>
      </c>
      <c r="S584" s="12">
        <f t="shared" si="39"/>
        <v>42055.531469907408</v>
      </c>
      <c r="T584" s="12">
        <f t="shared" si="38"/>
        <v>42078.541666666672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5">
        <v>1</v>
      </c>
      <c r="M585" t="b">
        <v>0</v>
      </c>
      <c r="N585" s="14">
        <f t="shared" si="36"/>
        <v>1.1111111111111112E-2</v>
      </c>
      <c r="O585">
        <f t="shared" si="37"/>
        <v>1</v>
      </c>
      <c r="P585" t="s">
        <v>8272</v>
      </c>
      <c r="Q585" s="7" t="s">
        <v>8318</v>
      </c>
      <c r="R585" s="7" t="s">
        <v>8319</v>
      </c>
      <c r="S585" s="12">
        <f t="shared" si="39"/>
        <v>42052.730173611111</v>
      </c>
      <c r="T585" s="12">
        <f t="shared" si="38"/>
        <v>42082.68850694444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5">
        <v>2</v>
      </c>
      <c r="M586" t="b">
        <v>0</v>
      </c>
      <c r="N586" s="14">
        <f t="shared" si="36"/>
        <v>1</v>
      </c>
      <c r="O586">
        <f t="shared" si="37"/>
        <v>5</v>
      </c>
      <c r="P586" t="s">
        <v>8272</v>
      </c>
      <c r="Q586" s="7" t="s">
        <v>8318</v>
      </c>
      <c r="R586" s="7" t="s">
        <v>8319</v>
      </c>
      <c r="S586" s="12">
        <f t="shared" si="39"/>
        <v>42049.508287037039</v>
      </c>
      <c r="T586" s="12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5">
        <v>0</v>
      </c>
      <c r="M587" t="b">
        <v>0</v>
      </c>
      <c r="N587" s="14">
        <f t="shared" si="36"/>
        <v>0</v>
      </c>
      <c r="O587" t="e">
        <f t="shared" si="37"/>
        <v>#DIV/0!</v>
      </c>
      <c r="P587" t="s">
        <v>8272</v>
      </c>
      <c r="Q587" s="7" t="s">
        <v>8318</v>
      </c>
      <c r="R587" s="7" t="s">
        <v>8319</v>
      </c>
      <c r="S587" s="12">
        <f t="shared" si="39"/>
        <v>42283.182604166665</v>
      </c>
      <c r="T587" s="12">
        <f t="shared" si="38"/>
        <v>42338.791666666672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5">
        <v>4</v>
      </c>
      <c r="M588" t="b">
        <v>0</v>
      </c>
      <c r="N588" s="14">
        <f t="shared" si="36"/>
        <v>0.55999999999999994</v>
      </c>
      <c r="O588">
        <f t="shared" si="37"/>
        <v>14</v>
      </c>
      <c r="P588" t="s">
        <v>8272</v>
      </c>
      <c r="Q588" s="7" t="s">
        <v>8318</v>
      </c>
      <c r="R588" s="7" t="s">
        <v>8319</v>
      </c>
      <c r="S588" s="12">
        <f t="shared" si="39"/>
        <v>42020.645914351851</v>
      </c>
      <c r="T588" s="12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5">
        <v>7</v>
      </c>
      <c r="M589" t="b">
        <v>0</v>
      </c>
      <c r="N589" s="14">
        <f t="shared" si="36"/>
        <v>9.0833333333333339</v>
      </c>
      <c r="O589">
        <f t="shared" si="37"/>
        <v>389.28571428571428</v>
      </c>
      <c r="P589" t="s">
        <v>8272</v>
      </c>
      <c r="Q589" s="7" t="s">
        <v>8318</v>
      </c>
      <c r="R589" s="7" t="s">
        <v>8319</v>
      </c>
      <c r="S589" s="12">
        <f t="shared" si="39"/>
        <v>42080.548993055556</v>
      </c>
      <c r="T589" s="12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5">
        <v>2</v>
      </c>
      <c r="M590" t="b">
        <v>0</v>
      </c>
      <c r="N590" s="14">
        <f t="shared" si="36"/>
        <v>3.3444444444444441</v>
      </c>
      <c r="O590">
        <f t="shared" si="37"/>
        <v>150.5</v>
      </c>
      <c r="P590" t="s">
        <v>8272</v>
      </c>
      <c r="Q590" s="7" t="s">
        <v>8318</v>
      </c>
      <c r="R590" s="7" t="s">
        <v>8319</v>
      </c>
      <c r="S590" s="12">
        <f t="shared" si="39"/>
        <v>42631.561180555553</v>
      </c>
      <c r="T590" s="12">
        <f t="shared" si="38"/>
        <v>42691.602847222224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5">
        <v>1</v>
      </c>
      <c r="M591" t="b">
        <v>0</v>
      </c>
      <c r="N591" s="14">
        <f t="shared" si="36"/>
        <v>1.3333333333333334E-2</v>
      </c>
      <c r="O591">
        <f t="shared" si="37"/>
        <v>1</v>
      </c>
      <c r="P591" t="s">
        <v>8272</v>
      </c>
      <c r="Q591" s="7" t="s">
        <v>8318</v>
      </c>
      <c r="R591" s="7" t="s">
        <v>8319</v>
      </c>
      <c r="S591" s="12">
        <f t="shared" si="39"/>
        <v>42178.40623842593</v>
      </c>
      <c r="T591" s="12">
        <f t="shared" si="38"/>
        <v>42193.40623842593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5">
        <v>9</v>
      </c>
      <c r="M592" t="b">
        <v>0</v>
      </c>
      <c r="N592" s="14">
        <f t="shared" si="36"/>
        <v>4.46</v>
      </c>
      <c r="O592">
        <f t="shared" si="37"/>
        <v>24.777777777777779</v>
      </c>
      <c r="P592" t="s">
        <v>8272</v>
      </c>
      <c r="Q592" s="7" t="s">
        <v>8318</v>
      </c>
      <c r="R592" s="7" t="s">
        <v>8319</v>
      </c>
      <c r="S592" s="12">
        <f t="shared" si="39"/>
        <v>42377.34642361111</v>
      </c>
      <c r="T592" s="12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5">
        <v>2</v>
      </c>
      <c r="M593" t="b">
        <v>0</v>
      </c>
      <c r="N593" s="14">
        <f t="shared" si="36"/>
        <v>6.0999999999999999E-2</v>
      </c>
      <c r="O593">
        <f t="shared" si="37"/>
        <v>30.5</v>
      </c>
      <c r="P593" t="s">
        <v>8272</v>
      </c>
      <c r="Q593" s="7" t="s">
        <v>8318</v>
      </c>
      <c r="R593" s="7" t="s">
        <v>8319</v>
      </c>
      <c r="S593" s="12">
        <f t="shared" si="39"/>
        <v>42177.334837962961</v>
      </c>
      <c r="T593" s="12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5">
        <v>1</v>
      </c>
      <c r="M594" t="b">
        <v>0</v>
      </c>
      <c r="N594" s="14">
        <f t="shared" si="36"/>
        <v>3.3333333333333335</v>
      </c>
      <c r="O594">
        <f t="shared" si="37"/>
        <v>250</v>
      </c>
      <c r="P594" t="s">
        <v>8272</v>
      </c>
      <c r="Q594" s="7" t="s">
        <v>8318</v>
      </c>
      <c r="R594" s="7" t="s">
        <v>8319</v>
      </c>
      <c r="S594" s="12">
        <f t="shared" si="39"/>
        <v>41946.023842592593</v>
      </c>
      <c r="T594" s="12">
        <f t="shared" si="38"/>
        <v>41976.023842592593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5">
        <v>7</v>
      </c>
      <c r="M595" t="b">
        <v>0</v>
      </c>
      <c r="N595" s="14">
        <f t="shared" si="36"/>
        <v>23</v>
      </c>
      <c r="O595">
        <f t="shared" si="37"/>
        <v>16.428571428571427</v>
      </c>
      <c r="P595" t="s">
        <v>8272</v>
      </c>
      <c r="Q595" s="7" t="s">
        <v>8318</v>
      </c>
      <c r="R595" s="7" t="s">
        <v>8319</v>
      </c>
      <c r="S595" s="12">
        <f t="shared" si="39"/>
        <v>42070.469270833331</v>
      </c>
      <c r="T595" s="12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5">
        <v>2</v>
      </c>
      <c r="M596" t="b">
        <v>0</v>
      </c>
      <c r="N596" s="14">
        <f t="shared" si="36"/>
        <v>0.104</v>
      </c>
      <c r="O596">
        <f t="shared" si="37"/>
        <v>13</v>
      </c>
      <c r="P596" t="s">
        <v>8272</v>
      </c>
      <c r="Q596" s="7" t="s">
        <v>8318</v>
      </c>
      <c r="R596" s="7" t="s">
        <v>8319</v>
      </c>
      <c r="S596" s="12">
        <f t="shared" si="39"/>
        <v>42446.571828703702</v>
      </c>
      <c r="T596" s="12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5">
        <v>8</v>
      </c>
      <c r="M597" t="b">
        <v>0</v>
      </c>
      <c r="N597" s="14">
        <f t="shared" si="36"/>
        <v>0.42599999999999999</v>
      </c>
      <c r="O597">
        <f t="shared" si="37"/>
        <v>53.25</v>
      </c>
      <c r="P597" t="s">
        <v>8272</v>
      </c>
      <c r="Q597" s="7" t="s">
        <v>8318</v>
      </c>
      <c r="R597" s="7" t="s">
        <v>8319</v>
      </c>
      <c r="S597" s="12">
        <f t="shared" si="39"/>
        <v>42082.861550925925</v>
      </c>
      <c r="T597" s="12">
        <f t="shared" si="3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5">
        <v>2</v>
      </c>
      <c r="M598" t="b">
        <v>0</v>
      </c>
      <c r="N598" s="14">
        <f t="shared" si="36"/>
        <v>0.03</v>
      </c>
      <c r="O598">
        <f t="shared" si="37"/>
        <v>3</v>
      </c>
      <c r="P598" t="s">
        <v>8272</v>
      </c>
      <c r="Q598" s="7" t="s">
        <v>8318</v>
      </c>
      <c r="R598" s="7" t="s">
        <v>8319</v>
      </c>
      <c r="S598" s="12">
        <f t="shared" si="39"/>
        <v>42646.688564814816</v>
      </c>
      <c r="T598" s="12">
        <f t="shared" si="38"/>
        <v>42676.688564814816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5">
        <v>2</v>
      </c>
      <c r="M599" t="b">
        <v>0</v>
      </c>
      <c r="N599" s="14">
        <f t="shared" si="36"/>
        <v>0.26666666666666666</v>
      </c>
      <c r="O599">
        <f t="shared" si="37"/>
        <v>10</v>
      </c>
      <c r="P599" t="s">
        <v>8272</v>
      </c>
      <c r="Q599" s="7" t="s">
        <v>8318</v>
      </c>
      <c r="R599" s="7" t="s">
        <v>8319</v>
      </c>
      <c r="S599" s="12">
        <f t="shared" si="39"/>
        <v>42545.496932870374</v>
      </c>
      <c r="T599" s="12">
        <f t="shared" si="38"/>
        <v>42582.458333333328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5">
        <v>7</v>
      </c>
      <c r="M600" t="b">
        <v>0</v>
      </c>
      <c r="N600" s="14">
        <f t="shared" si="36"/>
        <v>34</v>
      </c>
      <c r="O600">
        <f t="shared" si="37"/>
        <v>121.42857142857143</v>
      </c>
      <c r="P600" t="s">
        <v>8272</v>
      </c>
      <c r="Q600" s="7" t="s">
        <v>8318</v>
      </c>
      <c r="R600" s="7" t="s">
        <v>8319</v>
      </c>
      <c r="S600" s="12">
        <f t="shared" si="39"/>
        <v>41947.793761574074</v>
      </c>
      <c r="T600" s="12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5">
        <v>2</v>
      </c>
      <c r="M601" t="b">
        <v>0</v>
      </c>
      <c r="N601" s="14">
        <f t="shared" si="36"/>
        <v>6.2E-2</v>
      </c>
      <c r="O601">
        <f t="shared" si="37"/>
        <v>15.5</v>
      </c>
      <c r="P601" t="s">
        <v>8272</v>
      </c>
      <c r="Q601" s="7" t="s">
        <v>8318</v>
      </c>
      <c r="R601" s="7" t="s">
        <v>8319</v>
      </c>
      <c r="S601" s="12">
        <f t="shared" si="39"/>
        <v>42047.604189814811</v>
      </c>
      <c r="T601" s="12">
        <f t="shared" si="3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5">
        <v>1</v>
      </c>
      <c r="M602" t="b">
        <v>0</v>
      </c>
      <c r="N602" s="14">
        <f t="shared" si="36"/>
        <v>2</v>
      </c>
      <c r="O602">
        <f t="shared" si="37"/>
        <v>100</v>
      </c>
      <c r="P602" t="s">
        <v>8272</v>
      </c>
      <c r="Q602" s="7" t="s">
        <v>8318</v>
      </c>
      <c r="R602" s="7" t="s">
        <v>8319</v>
      </c>
      <c r="S602" s="12">
        <f t="shared" si="39"/>
        <v>42073.589837962965</v>
      </c>
      <c r="T602" s="12">
        <f t="shared" si="38"/>
        <v>42133.589837962965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5">
        <v>6</v>
      </c>
      <c r="M603" t="b">
        <v>0</v>
      </c>
      <c r="N603" s="14">
        <f t="shared" si="36"/>
        <v>1.4000000000000001</v>
      </c>
      <c r="O603">
        <f t="shared" si="37"/>
        <v>23.333333333333332</v>
      </c>
      <c r="P603" t="s">
        <v>8272</v>
      </c>
      <c r="Q603" s="7" t="s">
        <v>8318</v>
      </c>
      <c r="R603" s="7" t="s">
        <v>8319</v>
      </c>
      <c r="S603" s="12">
        <f t="shared" si="39"/>
        <v>41969.649756944447</v>
      </c>
      <c r="T603" s="12">
        <f t="shared" si="38"/>
        <v>41999.649756944447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5">
        <v>0</v>
      </c>
      <c r="M604" t="b">
        <v>0</v>
      </c>
      <c r="N604" s="14">
        <f t="shared" si="36"/>
        <v>0</v>
      </c>
      <c r="O604" t="e">
        <f t="shared" si="37"/>
        <v>#DIV/0!</v>
      </c>
      <c r="P604" t="s">
        <v>8272</v>
      </c>
      <c r="Q604" s="7" t="s">
        <v>8318</v>
      </c>
      <c r="R604" s="7" t="s">
        <v>8319</v>
      </c>
      <c r="S604" s="12">
        <f t="shared" si="39"/>
        <v>42143.585821759261</v>
      </c>
      <c r="T604" s="12">
        <f t="shared" si="38"/>
        <v>42173.585821759261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5">
        <v>13</v>
      </c>
      <c r="M605" t="b">
        <v>0</v>
      </c>
      <c r="N605" s="14">
        <f t="shared" si="36"/>
        <v>3.9334666666666664</v>
      </c>
      <c r="O605">
        <f t="shared" si="37"/>
        <v>45.386153846153846</v>
      </c>
      <c r="P605" t="s">
        <v>8272</v>
      </c>
      <c r="Q605" s="7" t="s">
        <v>8318</v>
      </c>
      <c r="R605" s="7" t="s">
        <v>8319</v>
      </c>
      <c r="S605" s="12">
        <f t="shared" si="39"/>
        <v>41835.430821759262</v>
      </c>
      <c r="T605" s="12">
        <f t="shared" si="38"/>
        <v>41865.430821759262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5">
        <v>0</v>
      </c>
      <c r="M606" t="b">
        <v>0</v>
      </c>
      <c r="N606" s="14">
        <f t="shared" si="36"/>
        <v>0</v>
      </c>
      <c r="O606" t="e">
        <f t="shared" si="37"/>
        <v>#DIV/0!</v>
      </c>
      <c r="P606" t="s">
        <v>8272</v>
      </c>
      <c r="Q606" s="7" t="s">
        <v>8318</v>
      </c>
      <c r="R606" s="7" t="s">
        <v>8319</v>
      </c>
      <c r="S606" s="12">
        <f t="shared" si="39"/>
        <v>41848.827037037037</v>
      </c>
      <c r="T606" s="12">
        <f t="shared" si="3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5">
        <v>8</v>
      </c>
      <c r="M607" t="b">
        <v>0</v>
      </c>
      <c r="N607" s="14">
        <f t="shared" si="36"/>
        <v>2.62</v>
      </c>
      <c r="O607">
        <f t="shared" si="37"/>
        <v>16.375</v>
      </c>
      <c r="P607" t="s">
        <v>8272</v>
      </c>
      <c r="Q607" s="7" t="s">
        <v>8318</v>
      </c>
      <c r="R607" s="7" t="s">
        <v>8319</v>
      </c>
      <c r="S607" s="12">
        <f t="shared" si="39"/>
        <v>42194.149398148147</v>
      </c>
      <c r="T607" s="12">
        <f t="shared" si="38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5">
        <v>1</v>
      </c>
      <c r="M608" t="b">
        <v>0</v>
      </c>
      <c r="N608" s="14">
        <f t="shared" si="36"/>
        <v>0.2</v>
      </c>
      <c r="O608">
        <f t="shared" si="37"/>
        <v>10</v>
      </c>
      <c r="P608" t="s">
        <v>8272</v>
      </c>
      <c r="Q608" s="7" t="s">
        <v>8318</v>
      </c>
      <c r="R608" s="7" t="s">
        <v>8319</v>
      </c>
      <c r="S608" s="12">
        <f t="shared" si="39"/>
        <v>42102.442233796297</v>
      </c>
      <c r="T608" s="12">
        <f t="shared" si="38"/>
        <v>42148.416666666672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5">
        <v>0</v>
      </c>
      <c r="M609" t="b">
        <v>0</v>
      </c>
      <c r="N609" s="14">
        <f t="shared" si="36"/>
        <v>0</v>
      </c>
      <c r="O609" t="e">
        <f t="shared" si="37"/>
        <v>#DIV/0!</v>
      </c>
      <c r="P609" t="s">
        <v>8272</v>
      </c>
      <c r="Q609" s="7" t="s">
        <v>8318</v>
      </c>
      <c r="R609" s="7" t="s">
        <v>8319</v>
      </c>
      <c r="S609" s="12">
        <f t="shared" si="39"/>
        <v>42300.617314814815</v>
      </c>
      <c r="T609" s="12">
        <f t="shared" si="3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5">
        <v>5</v>
      </c>
      <c r="M610" t="b">
        <v>0</v>
      </c>
      <c r="N610" s="14">
        <f t="shared" si="36"/>
        <v>0.97400000000000009</v>
      </c>
      <c r="O610">
        <f t="shared" si="37"/>
        <v>292.2</v>
      </c>
      <c r="P610" t="s">
        <v>8272</v>
      </c>
      <c r="Q610" s="7" t="s">
        <v>8318</v>
      </c>
      <c r="R610" s="7" t="s">
        <v>8319</v>
      </c>
      <c r="S610" s="12">
        <f t="shared" si="39"/>
        <v>42140.712731481486</v>
      </c>
      <c r="T610" s="12">
        <f t="shared" si="38"/>
        <v>42170.712731481486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5">
        <v>1</v>
      </c>
      <c r="M611" t="b">
        <v>0</v>
      </c>
      <c r="N611" s="14">
        <f t="shared" si="36"/>
        <v>0.64102564102564097</v>
      </c>
      <c r="O611">
        <f t="shared" si="37"/>
        <v>5</v>
      </c>
      <c r="P611" t="s">
        <v>8272</v>
      </c>
      <c r="Q611" s="7" t="s">
        <v>8318</v>
      </c>
      <c r="R611" s="7" t="s">
        <v>8319</v>
      </c>
      <c r="S611" s="12">
        <f t="shared" si="39"/>
        <v>42306.825740740736</v>
      </c>
      <c r="T611" s="12">
        <f t="shared" si="38"/>
        <v>42336.867407407408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5">
        <v>0</v>
      </c>
      <c r="M612" t="b">
        <v>0</v>
      </c>
      <c r="N612" s="14">
        <f t="shared" si="36"/>
        <v>0</v>
      </c>
      <c r="O612" t="e">
        <f t="shared" si="37"/>
        <v>#DIV/0!</v>
      </c>
      <c r="P612" t="s">
        <v>8272</v>
      </c>
      <c r="Q612" s="7" t="s">
        <v>8318</v>
      </c>
      <c r="R612" s="7" t="s">
        <v>8319</v>
      </c>
      <c r="S612" s="12">
        <f t="shared" si="39"/>
        <v>42086.622523148151</v>
      </c>
      <c r="T612" s="12">
        <f t="shared" si="38"/>
        <v>42116.622523148151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5">
        <v>0</v>
      </c>
      <c r="M613" t="b">
        <v>0</v>
      </c>
      <c r="N613" s="14">
        <f t="shared" si="36"/>
        <v>0</v>
      </c>
      <c r="O613" t="e">
        <f t="shared" si="37"/>
        <v>#DIV/0!</v>
      </c>
      <c r="P613" t="s">
        <v>8272</v>
      </c>
      <c r="Q613" s="7" t="s">
        <v>8318</v>
      </c>
      <c r="R613" s="7" t="s">
        <v>8319</v>
      </c>
      <c r="S613" s="12">
        <f t="shared" si="39"/>
        <v>42328.352280092593</v>
      </c>
      <c r="T613" s="12">
        <f t="shared" si="3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5">
        <v>0</v>
      </c>
      <c r="M614" t="b">
        <v>0</v>
      </c>
      <c r="N614" s="14">
        <f t="shared" si="36"/>
        <v>0</v>
      </c>
      <c r="O614" t="e">
        <f t="shared" si="37"/>
        <v>#DIV/0!</v>
      </c>
      <c r="P614" t="s">
        <v>8272</v>
      </c>
      <c r="Q614" s="7" t="s">
        <v>8318</v>
      </c>
      <c r="R614" s="7" t="s">
        <v>8319</v>
      </c>
      <c r="S614" s="12">
        <f t="shared" si="39"/>
        <v>42584.823449074072</v>
      </c>
      <c r="T614" s="12">
        <f t="shared" si="38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5">
        <v>121</v>
      </c>
      <c r="M615" t="b">
        <v>0</v>
      </c>
      <c r="N615" s="14">
        <f t="shared" si="36"/>
        <v>21.363333333333333</v>
      </c>
      <c r="O615">
        <f t="shared" si="37"/>
        <v>105.93388429752066</v>
      </c>
      <c r="P615" t="s">
        <v>8272</v>
      </c>
      <c r="Q615" s="7" t="s">
        <v>8318</v>
      </c>
      <c r="R615" s="7" t="s">
        <v>8319</v>
      </c>
      <c r="S615" s="12">
        <f t="shared" si="39"/>
        <v>42247.28842592593</v>
      </c>
      <c r="T615" s="12">
        <f t="shared" si="3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5">
        <v>0</v>
      </c>
      <c r="M616" t="b">
        <v>0</v>
      </c>
      <c r="N616" s="14">
        <f t="shared" si="36"/>
        <v>0</v>
      </c>
      <c r="O616" t="e">
        <f t="shared" si="37"/>
        <v>#DIV/0!</v>
      </c>
      <c r="P616" t="s">
        <v>8272</v>
      </c>
      <c r="Q616" s="7" t="s">
        <v>8318</v>
      </c>
      <c r="R616" s="7" t="s">
        <v>8319</v>
      </c>
      <c r="S616" s="12">
        <f t="shared" si="39"/>
        <v>42514.853472222225</v>
      </c>
      <c r="T616" s="12">
        <f t="shared" si="38"/>
        <v>42544.853472222225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5">
        <v>0</v>
      </c>
      <c r="M617" t="b">
        <v>0</v>
      </c>
      <c r="N617" s="14">
        <f t="shared" si="36"/>
        <v>0</v>
      </c>
      <c r="O617" t="e">
        <f t="shared" si="37"/>
        <v>#DIV/0!</v>
      </c>
      <c r="P617" t="s">
        <v>8272</v>
      </c>
      <c r="Q617" s="7" t="s">
        <v>8318</v>
      </c>
      <c r="R617" s="7" t="s">
        <v>8319</v>
      </c>
      <c r="S617" s="12">
        <f t="shared" si="39"/>
        <v>42241.913877314815</v>
      </c>
      <c r="T617" s="12">
        <f t="shared" si="38"/>
        <v>42271.913877314815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5">
        <v>0</v>
      </c>
      <c r="M618" t="b">
        <v>0</v>
      </c>
      <c r="N618" s="14">
        <f t="shared" si="36"/>
        <v>0</v>
      </c>
      <c r="O618" t="e">
        <f t="shared" si="37"/>
        <v>#DIV/0!</v>
      </c>
      <c r="P618" t="s">
        <v>8272</v>
      </c>
      <c r="Q618" s="7" t="s">
        <v>8318</v>
      </c>
      <c r="R618" s="7" t="s">
        <v>8319</v>
      </c>
      <c r="S618" s="12">
        <f t="shared" si="39"/>
        <v>42761.167905092589</v>
      </c>
      <c r="T618" s="12">
        <f t="shared" si="38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5">
        <v>3</v>
      </c>
      <c r="M619" t="b">
        <v>0</v>
      </c>
      <c r="N619" s="14">
        <f t="shared" si="36"/>
        <v>3</v>
      </c>
      <c r="O619">
        <f t="shared" si="37"/>
        <v>20</v>
      </c>
      <c r="P619" t="s">
        <v>8272</v>
      </c>
      <c r="Q619" s="7" t="s">
        <v>8318</v>
      </c>
      <c r="R619" s="7" t="s">
        <v>8319</v>
      </c>
      <c r="S619" s="12">
        <f t="shared" si="39"/>
        <v>42087.134756944448</v>
      </c>
      <c r="T619" s="12">
        <f t="shared" si="38"/>
        <v>42132.134756944448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5">
        <v>0</v>
      </c>
      <c r="M620" t="b">
        <v>0</v>
      </c>
      <c r="N620" s="14">
        <f t="shared" si="36"/>
        <v>0</v>
      </c>
      <c r="O620" t="e">
        <f t="shared" si="37"/>
        <v>#DIV/0!</v>
      </c>
      <c r="P620" t="s">
        <v>8272</v>
      </c>
      <c r="Q620" s="7" t="s">
        <v>8318</v>
      </c>
      <c r="R620" s="7" t="s">
        <v>8319</v>
      </c>
      <c r="S620" s="12">
        <f t="shared" si="39"/>
        <v>42317.601886574077</v>
      </c>
      <c r="T620" s="12">
        <f t="shared" si="38"/>
        <v>42347.601886574077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5">
        <v>1</v>
      </c>
      <c r="M621" t="b">
        <v>0</v>
      </c>
      <c r="N621" s="14">
        <f t="shared" si="36"/>
        <v>3.9999999999999996E-5</v>
      </c>
      <c r="O621">
        <f t="shared" si="37"/>
        <v>1</v>
      </c>
      <c r="P621" t="s">
        <v>8272</v>
      </c>
      <c r="Q621" s="7" t="s">
        <v>8318</v>
      </c>
      <c r="R621" s="7" t="s">
        <v>8319</v>
      </c>
      <c r="S621" s="12">
        <f t="shared" si="39"/>
        <v>41908.442013888889</v>
      </c>
      <c r="T621" s="12">
        <f t="shared" si="3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5">
        <v>1</v>
      </c>
      <c r="M622" t="b">
        <v>0</v>
      </c>
      <c r="N622" s="14">
        <f t="shared" si="36"/>
        <v>1</v>
      </c>
      <c r="O622">
        <f t="shared" si="37"/>
        <v>300</v>
      </c>
      <c r="P622" t="s">
        <v>8272</v>
      </c>
      <c r="Q622" s="7" t="s">
        <v>8318</v>
      </c>
      <c r="R622" s="7" t="s">
        <v>8319</v>
      </c>
      <c r="S622" s="12">
        <f t="shared" si="39"/>
        <v>41831.50854166667</v>
      </c>
      <c r="T622" s="12">
        <f t="shared" si="38"/>
        <v>41876.50854166667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5">
        <v>3</v>
      </c>
      <c r="M623" t="b">
        <v>0</v>
      </c>
      <c r="N623" s="14">
        <f t="shared" si="36"/>
        <v>1.044</v>
      </c>
      <c r="O623">
        <f t="shared" si="37"/>
        <v>87</v>
      </c>
      <c r="P623" t="s">
        <v>8272</v>
      </c>
      <c r="Q623" s="7" t="s">
        <v>8318</v>
      </c>
      <c r="R623" s="7" t="s">
        <v>8319</v>
      </c>
      <c r="S623" s="12">
        <f t="shared" si="39"/>
        <v>42528.779363425929</v>
      </c>
      <c r="T623" s="12">
        <f t="shared" si="38"/>
        <v>42558.779363425929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5">
        <v>9</v>
      </c>
      <c r="M624" t="b">
        <v>0</v>
      </c>
      <c r="N624" s="14">
        <f t="shared" si="36"/>
        <v>5.6833333333333336</v>
      </c>
      <c r="O624">
        <f t="shared" si="37"/>
        <v>37.888888888888886</v>
      </c>
      <c r="P624" t="s">
        <v>8272</v>
      </c>
      <c r="Q624" s="7" t="s">
        <v>8318</v>
      </c>
      <c r="R624" s="7" t="s">
        <v>8319</v>
      </c>
      <c r="S624" s="12">
        <f t="shared" si="39"/>
        <v>42532.566412037035</v>
      </c>
      <c r="T624" s="12">
        <f t="shared" si="3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5">
        <v>0</v>
      </c>
      <c r="M625" t="b">
        <v>0</v>
      </c>
      <c r="N625" s="14">
        <f t="shared" si="36"/>
        <v>0</v>
      </c>
      <c r="O625" t="e">
        <f t="shared" si="37"/>
        <v>#DIV/0!</v>
      </c>
      <c r="P625" t="s">
        <v>8272</v>
      </c>
      <c r="Q625" s="7" t="s">
        <v>8318</v>
      </c>
      <c r="R625" s="7" t="s">
        <v>8319</v>
      </c>
      <c r="S625" s="12">
        <f t="shared" si="39"/>
        <v>42121.800891203704</v>
      </c>
      <c r="T625" s="12">
        <f t="shared" si="38"/>
        <v>42151.800891203704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5">
        <v>0</v>
      </c>
      <c r="M626" t="b">
        <v>0</v>
      </c>
      <c r="N626" s="14">
        <f t="shared" si="36"/>
        <v>0</v>
      </c>
      <c r="O626" t="e">
        <f t="shared" si="37"/>
        <v>#DIV/0!</v>
      </c>
      <c r="P626" t="s">
        <v>8272</v>
      </c>
      <c r="Q626" s="7" t="s">
        <v>8318</v>
      </c>
      <c r="R626" s="7" t="s">
        <v>8319</v>
      </c>
      <c r="S626" s="12">
        <f t="shared" si="39"/>
        <v>42108.78056712963</v>
      </c>
      <c r="T626" s="12">
        <f t="shared" si="3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5">
        <v>0</v>
      </c>
      <c r="M627" t="b">
        <v>0</v>
      </c>
      <c r="N627" s="14">
        <f t="shared" si="36"/>
        <v>0</v>
      </c>
      <c r="O627" t="e">
        <f t="shared" si="37"/>
        <v>#DIV/0!</v>
      </c>
      <c r="P627" t="s">
        <v>8272</v>
      </c>
      <c r="Q627" s="7" t="s">
        <v>8318</v>
      </c>
      <c r="R627" s="7" t="s">
        <v>8319</v>
      </c>
      <c r="S627" s="12">
        <f t="shared" si="39"/>
        <v>42790.6872337963</v>
      </c>
      <c r="T627" s="12">
        <f t="shared" si="3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5">
        <v>39</v>
      </c>
      <c r="M628" t="b">
        <v>0</v>
      </c>
      <c r="N628" s="14">
        <f t="shared" si="36"/>
        <v>17.380000000000003</v>
      </c>
      <c r="O628">
        <f t="shared" si="37"/>
        <v>111.41025641025641</v>
      </c>
      <c r="P628" t="s">
        <v>8272</v>
      </c>
      <c r="Q628" s="7" t="s">
        <v>8318</v>
      </c>
      <c r="R628" s="7" t="s">
        <v>8319</v>
      </c>
      <c r="S628" s="12">
        <f t="shared" si="39"/>
        <v>42198.351145833338</v>
      </c>
      <c r="T628" s="12">
        <f t="shared" si="38"/>
        <v>42231.348611111112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5">
        <v>1</v>
      </c>
      <c r="M629" t="b">
        <v>0</v>
      </c>
      <c r="N629" s="14">
        <f t="shared" si="36"/>
        <v>0.02</v>
      </c>
      <c r="O629">
        <f t="shared" si="37"/>
        <v>90</v>
      </c>
      <c r="P629" t="s">
        <v>8272</v>
      </c>
      <c r="Q629" s="7" t="s">
        <v>8318</v>
      </c>
      <c r="R629" s="7" t="s">
        <v>8319</v>
      </c>
      <c r="S629" s="12">
        <f t="shared" si="39"/>
        <v>42384.098506944443</v>
      </c>
      <c r="T629" s="12">
        <f t="shared" si="38"/>
        <v>42443.75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5">
        <v>0</v>
      </c>
      <c r="M630" t="b">
        <v>0</v>
      </c>
      <c r="N630" s="14">
        <f t="shared" si="36"/>
        <v>0</v>
      </c>
      <c r="O630" t="e">
        <f t="shared" si="37"/>
        <v>#DIV/0!</v>
      </c>
      <c r="P630" t="s">
        <v>8272</v>
      </c>
      <c r="Q630" s="7" t="s">
        <v>8318</v>
      </c>
      <c r="R630" s="7" t="s">
        <v>8319</v>
      </c>
      <c r="S630" s="12">
        <f t="shared" si="39"/>
        <v>41803.484456018516</v>
      </c>
      <c r="T630" s="12">
        <f t="shared" si="3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5">
        <v>3</v>
      </c>
      <c r="M631" t="b">
        <v>0</v>
      </c>
      <c r="N631" s="14">
        <f t="shared" si="36"/>
        <v>0.17500000000000002</v>
      </c>
      <c r="O631">
        <f t="shared" si="37"/>
        <v>116.66666666666667</v>
      </c>
      <c r="P631" t="s">
        <v>8272</v>
      </c>
      <c r="Q631" s="7" t="s">
        <v>8318</v>
      </c>
      <c r="R631" s="7" t="s">
        <v>8319</v>
      </c>
      <c r="S631" s="12">
        <f t="shared" si="39"/>
        <v>42474.429490740746</v>
      </c>
      <c r="T631" s="12">
        <f t="shared" si="38"/>
        <v>42504.429490740746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5">
        <v>1</v>
      </c>
      <c r="M632" t="b">
        <v>0</v>
      </c>
      <c r="N632" s="14">
        <f t="shared" si="36"/>
        <v>8.3340278356529712E-2</v>
      </c>
      <c r="O632">
        <f t="shared" si="37"/>
        <v>10</v>
      </c>
      <c r="P632" t="s">
        <v>8272</v>
      </c>
      <c r="Q632" s="7" t="s">
        <v>8318</v>
      </c>
      <c r="R632" s="7" t="s">
        <v>8319</v>
      </c>
      <c r="S632" s="12">
        <f t="shared" si="39"/>
        <v>42223.411122685182</v>
      </c>
      <c r="T632" s="12">
        <f t="shared" si="3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5">
        <v>9</v>
      </c>
      <c r="M633" t="b">
        <v>0</v>
      </c>
      <c r="N633" s="14">
        <f t="shared" si="36"/>
        <v>1.38</v>
      </c>
      <c r="O633">
        <f t="shared" si="37"/>
        <v>76.666666666666671</v>
      </c>
      <c r="P633" t="s">
        <v>8272</v>
      </c>
      <c r="Q633" s="7" t="s">
        <v>8318</v>
      </c>
      <c r="R633" s="7" t="s">
        <v>8319</v>
      </c>
      <c r="S633" s="12">
        <f t="shared" si="39"/>
        <v>42489.563993055555</v>
      </c>
      <c r="T633" s="12">
        <f t="shared" si="3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5">
        <v>0</v>
      </c>
      <c r="M634" t="b">
        <v>0</v>
      </c>
      <c r="N634" s="14">
        <f t="shared" si="36"/>
        <v>0</v>
      </c>
      <c r="O634" t="e">
        <f t="shared" si="37"/>
        <v>#DIV/0!</v>
      </c>
      <c r="P634" t="s">
        <v>8272</v>
      </c>
      <c r="Q634" s="7" t="s">
        <v>8318</v>
      </c>
      <c r="R634" s="7" t="s">
        <v>8319</v>
      </c>
      <c r="S634" s="12">
        <f t="shared" si="39"/>
        <v>42303.450983796298</v>
      </c>
      <c r="T634" s="12">
        <f t="shared" si="3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5">
        <v>25</v>
      </c>
      <c r="M635" t="b">
        <v>0</v>
      </c>
      <c r="N635" s="14">
        <f t="shared" si="36"/>
        <v>12.45</v>
      </c>
      <c r="O635">
        <f t="shared" si="37"/>
        <v>49.8</v>
      </c>
      <c r="P635" t="s">
        <v>8272</v>
      </c>
      <c r="Q635" s="7" t="s">
        <v>8318</v>
      </c>
      <c r="R635" s="7" t="s">
        <v>8319</v>
      </c>
      <c r="S635" s="12">
        <f t="shared" si="39"/>
        <v>42507.090995370367</v>
      </c>
      <c r="T635" s="12">
        <f t="shared" si="38"/>
        <v>42538.75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5">
        <v>1</v>
      </c>
      <c r="M636" t="b">
        <v>0</v>
      </c>
      <c r="N636" s="14">
        <f t="shared" si="36"/>
        <v>0.02</v>
      </c>
      <c r="O636">
        <f t="shared" si="37"/>
        <v>1</v>
      </c>
      <c r="P636" t="s">
        <v>8272</v>
      </c>
      <c r="Q636" s="7" t="s">
        <v>8318</v>
      </c>
      <c r="R636" s="7" t="s">
        <v>8319</v>
      </c>
      <c r="S636" s="12">
        <f t="shared" si="39"/>
        <v>42031.720243055555</v>
      </c>
      <c r="T636" s="12">
        <f t="shared" si="3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5">
        <v>1</v>
      </c>
      <c r="M637" t="b">
        <v>0</v>
      </c>
      <c r="N637" s="14">
        <f t="shared" si="36"/>
        <v>8.0000000000000002E-3</v>
      </c>
      <c r="O637">
        <f t="shared" si="37"/>
        <v>2</v>
      </c>
      <c r="P637" t="s">
        <v>8272</v>
      </c>
      <c r="Q637" s="7" t="s">
        <v>8318</v>
      </c>
      <c r="R637" s="7" t="s">
        <v>8319</v>
      </c>
      <c r="S637" s="12">
        <f t="shared" si="39"/>
        <v>42075.88381944444</v>
      </c>
      <c r="T637" s="12">
        <f t="shared" si="38"/>
        <v>42105.88381944444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5">
        <v>1</v>
      </c>
      <c r="M638" t="b">
        <v>0</v>
      </c>
      <c r="N638" s="14">
        <f t="shared" si="36"/>
        <v>0.2</v>
      </c>
      <c r="O638">
        <f t="shared" si="37"/>
        <v>4</v>
      </c>
      <c r="P638" t="s">
        <v>8272</v>
      </c>
      <c r="Q638" s="7" t="s">
        <v>8318</v>
      </c>
      <c r="R638" s="7" t="s">
        <v>8319</v>
      </c>
      <c r="S638" s="12">
        <f t="shared" si="39"/>
        <v>42131.247106481482</v>
      </c>
      <c r="T638" s="12">
        <f t="shared" si="38"/>
        <v>42161.240972222222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5">
        <v>0</v>
      </c>
      <c r="M639" t="b">
        <v>0</v>
      </c>
      <c r="N639" s="14">
        <f t="shared" si="36"/>
        <v>0</v>
      </c>
      <c r="O639" t="e">
        <f t="shared" si="37"/>
        <v>#DIV/0!</v>
      </c>
      <c r="P639" t="s">
        <v>8272</v>
      </c>
      <c r="Q639" s="7" t="s">
        <v>8318</v>
      </c>
      <c r="R639" s="7" t="s">
        <v>8319</v>
      </c>
      <c r="S639" s="12">
        <f t="shared" si="39"/>
        <v>42762.753680555557</v>
      </c>
      <c r="T639" s="12">
        <f t="shared" si="3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5">
        <v>6</v>
      </c>
      <c r="M640" t="b">
        <v>0</v>
      </c>
      <c r="N640" s="14">
        <f t="shared" si="36"/>
        <v>9.0000000000000011E-3</v>
      </c>
      <c r="O640">
        <f t="shared" si="37"/>
        <v>3</v>
      </c>
      <c r="P640" t="s">
        <v>8272</v>
      </c>
      <c r="Q640" s="7" t="s">
        <v>8318</v>
      </c>
      <c r="R640" s="7" t="s">
        <v>8319</v>
      </c>
      <c r="S640" s="12">
        <f t="shared" si="39"/>
        <v>42759.384976851856</v>
      </c>
      <c r="T640" s="12">
        <f t="shared" si="3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5">
        <v>1</v>
      </c>
      <c r="M641" t="b">
        <v>0</v>
      </c>
      <c r="N641" s="14">
        <f t="shared" si="36"/>
        <v>9.9999999999999991E-5</v>
      </c>
      <c r="O641">
        <f t="shared" si="37"/>
        <v>1</v>
      </c>
      <c r="P641" t="s">
        <v>8272</v>
      </c>
      <c r="Q641" s="7" t="s">
        <v>8318</v>
      </c>
      <c r="R641" s="7" t="s">
        <v>8319</v>
      </c>
      <c r="S641" s="12">
        <f t="shared" si="39"/>
        <v>41865.374942129631</v>
      </c>
      <c r="T641" s="12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5">
        <v>2</v>
      </c>
      <c r="M642" t="b">
        <v>1</v>
      </c>
      <c r="N642" s="14">
        <f t="shared" ref="N642:N705" si="40">((E642/D642)*100)</f>
        <v>144.28571428571428</v>
      </c>
      <c r="O642">
        <f t="shared" ref="O642:O705" si="41">E642/L642</f>
        <v>50.5</v>
      </c>
      <c r="P642" t="s">
        <v>8273</v>
      </c>
      <c r="Q642" s="7" t="s">
        <v>8318</v>
      </c>
      <c r="R642" s="7" t="s">
        <v>8320</v>
      </c>
      <c r="S642" s="12">
        <f t="shared" si="39"/>
        <v>42683.211979166663</v>
      </c>
      <c r="T642" s="12">
        <f t="shared" ref="T642:T705" si="42">((I642-18000)/86400)+25569</f>
        <v>42698.75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5">
        <v>315</v>
      </c>
      <c r="M643" t="b">
        <v>1</v>
      </c>
      <c r="N643" s="14">
        <f t="shared" si="40"/>
        <v>119.16249999999999</v>
      </c>
      <c r="O643">
        <f t="shared" si="41"/>
        <v>151.31746031746033</v>
      </c>
      <c r="P643" t="s">
        <v>8273</v>
      </c>
      <c r="Q643" s="7" t="s">
        <v>8318</v>
      </c>
      <c r="R643" s="7" t="s">
        <v>8320</v>
      </c>
      <c r="S643" s="12">
        <f t="shared" ref="S643:S706" si="43">((J643-18000)/86400)+25569</f>
        <v>42199.361666666664</v>
      </c>
      <c r="T643" s="12">
        <f t="shared" si="42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5">
        <v>2174</v>
      </c>
      <c r="M644" t="b">
        <v>1</v>
      </c>
      <c r="N644" s="14">
        <f t="shared" si="40"/>
        <v>1460.4850000000001</v>
      </c>
      <c r="O644">
        <f t="shared" si="41"/>
        <v>134.3592456301748</v>
      </c>
      <c r="P644" t="s">
        <v>8273</v>
      </c>
      <c r="Q644" s="7" t="s">
        <v>8318</v>
      </c>
      <c r="R644" s="7" t="s">
        <v>8320</v>
      </c>
      <c r="S644" s="12">
        <f t="shared" si="43"/>
        <v>42199.442986111113</v>
      </c>
      <c r="T644" s="12">
        <f t="shared" si="42"/>
        <v>42235.442986111113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5">
        <v>152</v>
      </c>
      <c r="M645" t="b">
        <v>1</v>
      </c>
      <c r="N645" s="14">
        <f t="shared" si="40"/>
        <v>105.80799999999999</v>
      </c>
      <c r="O645">
        <f t="shared" si="41"/>
        <v>174.02631578947367</v>
      </c>
      <c r="P645" t="s">
        <v>8273</v>
      </c>
      <c r="Q645" s="7" t="s">
        <v>8318</v>
      </c>
      <c r="R645" s="7" t="s">
        <v>8320</v>
      </c>
      <c r="S645" s="12">
        <f t="shared" si="43"/>
        <v>42100.433738425927</v>
      </c>
      <c r="T645" s="12">
        <f t="shared" si="42"/>
        <v>42155.433738425927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5">
        <v>1021</v>
      </c>
      <c r="M646" t="b">
        <v>1</v>
      </c>
      <c r="N646" s="14">
        <f t="shared" si="40"/>
        <v>300.11791999999997</v>
      </c>
      <c r="O646">
        <f t="shared" si="41"/>
        <v>73.486268364348675</v>
      </c>
      <c r="P646" t="s">
        <v>8273</v>
      </c>
      <c r="Q646" s="7" t="s">
        <v>8318</v>
      </c>
      <c r="R646" s="7" t="s">
        <v>8320</v>
      </c>
      <c r="S646" s="12">
        <f t="shared" si="43"/>
        <v>41898.457627314812</v>
      </c>
      <c r="T646" s="12">
        <f t="shared" si="42"/>
        <v>41940.833333333336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5">
        <v>237</v>
      </c>
      <c r="M647" t="b">
        <v>1</v>
      </c>
      <c r="N647" s="14">
        <f t="shared" si="40"/>
        <v>278.7</v>
      </c>
      <c r="O647">
        <f t="shared" si="41"/>
        <v>23.518987341772153</v>
      </c>
      <c r="P647" t="s">
        <v>8273</v>
      </c>
      <c r="Q647" s="7" t="s">
        <v>8318</v>
      </c>
      <c r="R647" s="7" t="s">
        <v>8320</v>
      </c>
      <c r="S647" s="12">
        <f t="shared" si="43"/>
        <v>42563.817986111113</v>
      </c>
      <c r="T647" s="12">
        <f t="shared" si="42"/>
        <v>42593.817986111113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5">
        <v>27</v>
      </c>
      <c r="M648" t="b">
        <v>1</v>
      </c>
      <c r="N648" s="14">
        <f t="shared" si="40"/>
        <v>131.87625</v>
      </c>
      <c r="O648">
        <f t="shared" si="41"/>
        <v>39.074444444444445</v>
      </c>
      <c r="P648" t="s">
        <v>8273</v>
      </c>
      <c r="Q648" s="7" t="s">
        <v>8318</v>
      </c>
      <c r="R648" s="7" t="s">
        <v>8320</v>
      </c>
      <c r="S648" s="12">
        <f t="shared" si="43"/>
        <v>41832.644293981481</v>
      </c>
      <c r="T648" s="12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5">
        <v>17</v>
      </c>
      <c r="M649" t="b">
        <v>1</v>
      </c>
      <c r="N649" s="14">
        <f t="shared" si="40"/>
        <v>107.05</v>
      </c>
      <c r="O649">
        <f t="shared" si="41"/>
        <v>125.94117647058823</v>
      </c>
      <c r="P649" t="s">
        <v>8273</v>
      </c>
      <c r="Q649" s="7" t="s">
        <v>8318</v>
      </c>
      <c r="R649" s="7" t="s">
        <v>8320</v>
      </c>
      <c r="S649" s="12">
        <f t="shared" si="43"/>
        <v>42416.559594907405</v>
      </c>
      <c r="T649" s="12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5">
        <v>27</v>
      </c>
      <c r="M650" t="b">
        <v>1</v>
      </c>
      <c r="N650" s="14">
        <f t="shared" si="40"/>
        <v>126.82285714285715</v>
      </c>
      <c r="O650">
        <f t="shared" si="41"/>
        <v>1644</v>
      </c>
      <c r="P650" t="s">
        <v>8273</v>
      </c>
      <c r="Q650" s="7" t="s">
        <v>8318</v>
      </c>
      <c r="R650" s="7" t="s">
        <v>8320</v>
      </c>
      <c r="S650" s="12">
        <f t="shared" si="43"/>
        <v>41891.485046296293</v>
      </c>
      <c r="T650" s="12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5">
        <v>82</v>
      </c>
      <c r="M651" t="b">
        <v>1</v>
      </c>
      <c r="N651" s="14">
        <f t="shared" si="40"/>
        <v>139.96</v>
      </c>
      <c r="O651">
        <f t="shared" si="41"/>
        <v>42.670731707317074</v>
      </c>
      <c r="P651" t="s">
        <v>8273</v>
      </c>
      <c r="Q651" s="7" t="s">
        <v>8318</v>
      </c>
      <c r="R651" s="7" t="s">
        <v>8320</v>
      </c>
      <c r="S651" s="12">
        <f t="shared" si="43"/>
        <v>41877.70385416667</v>
      </c>
      <c r="T651" s="12">
        <f t="shared" si="42"/>
        <v>41898.70385416667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5">
        <v>48</v>
      </c>
      <c r="M652" t="b">
        <v>1</v>
      </c>
      <c r="N652" s="14">
        <f t="shared" si="40"/>
        <v>112.4</v>
      </c>
      <c r="O652">
        <f t="shared" si="41"/>
        <v>35.125</v>
      </c>
      <c r="P652" t="s">
        <v>8273</v>
      </c>
      <c r="Q652" s="7" t="s">
        <v>8318</v>
      </c>
      <c r="R652" s="7" t="s">
        <v>8320</v>
      </c>
      <c r="S652" s="12">
        <f t="shared" si="43"/>
        <v>41931.828518518516</v>
      </c>
      <c r="T652" s="12">
        <f t="shared" si="42"/>
        <v>41991.87018518518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5">
        <v>105</v>
      </c>
      <c r="M653" t="b">
        <v>1</v>
      </c>
      <c r="N653" s="14">
        <f t="shared" si="40"/>
        <v>100.52799999999999</v>
      </c>
      <c r="O653">
        <f t="shared" si="41"/>
        <v>239.35238095238094</v>
      </c>
      <c r="P653" t="s">
        <v>8273</v>
      </c>
      <c r="Q653" s="7" t="s">
        <v>8318</v>
      </c>
      <c r="R653" s="7" t="s">
        <v>8320</v>
      </c>
      <c r="S653" s="12">
        <f t="shared" si="43"/>
        <v>41955.809155092589</v>
      </c>
      <c r="T653" s="12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5">
        <v>28</v>
      </c>
      <c r="M654" t="b">
        <v>1</v>
      </c>
      <c r="N654" s="14">
        <f t="shared" si="40"/>
        <v>100.46666666666665</v>
      </c>
      <c r="O654">
        <f t="shared" si="41"/>
        <v>107.64285714285714</v>
      </c>
      <c r="P654" t="s">
        <v>8273</v>
      </c>
      <c r="Q654" s="7" t="s">
        <v>8318</v>
      </c>
      <c r="R654" s="7" t="s">
        <v>8320</v>
      </c>
      <c r="S654" s="12">
        <f t="shared" si="43"/>
        <v>42675.482060185182</v>
      </c>
      <c r="T654" s="12">
        <f t="shared" si="42"/>
        <v>42705.523726851854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5">
        <v>1107</v>
      </c>
      <c r="M655" t="b">
        <v>1</v>
      </c>
      <c r="N655" s="14">
        <f t="shared" si="40"/>
        <v>141.446</v>
      </c>
      <c r="O655">
        <f t="shared" si="41"/>
        <v>95.830623306233065</v>
      </c>
      <c r="P655" t="s">
        <v>8273</v>
      </c>
      <c r="Q655" s="7" t="s">
        <v>8318</v>
      </c>
      <c r="R655" s="7" t="s">
        <v>8320</v>
      </c>
      <c r="S655" s="12">
        <f t="shared" si="43"/>
        <v>42199.410185185188</v>
      </c>
      <c r="T655" s="12">
        <f t="shared" si="42"/>
        <v>42236.410185185188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5">
        <v>1013</v>
      </c>
      <c r="M656" t="b">
        <v>1</v>
      </c>
      <c r="N656" s="14">
        <f t="shared" si="40"/>
        <v>267.29166666666669</v>
      </c>
      <c r="O656">
        <f t="shared" si="41"/>
        <v>31.663376110562684</v>
      </c>
      <c r="P656" t="s">
        <v>8273</v>
      </c>
      <c r="Q656" s="7" t="s">
        <v>8318</v>
      </c>
      <c r="R656" s="7" t="s">
        <v>8320</v>
      </c>
      <c r="S656" s="12">
        <f t="shared" si="43"/>
        <v>42163.74899305556</v>
      </c>
      <c r="T656" s="12">
        <f t="shared" si="42"/>
        <v>42193.74899305556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5">
        <v>274</v>
      </c>
      <c r="M657" t="b">
        <v>1</v>
      </c>
      <c r="N657" s="14">
        <f t="shared" si="40"/>
        <v>146.88749999999999</v>
      </c>
      <c r="O657">
        <f t="shared" si="41"/>
        <v>42.886861313868614</v>
      </c>
      <c r="P657" t="s">
        <v>8273</v>
      </c>
      <c r="Q657" s="7" t="s">
        <v>8318</v>
      </c>
      <c r="R657" s="7" t="s">
        <v>8320</v>
      </c>
      <c r="S657" s="12">
        <f t="shared" si="43"/>
        <v>42045.748981481476</v>
      </c>
      <c r="T657" s="12">
        <f t="shared" si="42"/>
        <v>42075.707314814819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5">
        <v>87</v>
      </c>
      <c r="M658" t="b">
        <v>1</v>
      </c>
      <c r="N658" s="14">
        <f t="shared" si="40"/>
        <v>213.56</v>
      </c>
      <c r="O658">
        <f t="shared" si="41"/>
        <v>122.73563218390805</v>
      </c>
      <c r="P658" t="s">
        <v>8273</v>
      </c>
      <c r="Q658" s="7" t="s">
        <v>8318</v>
      </c>
      <c r="R658" s="7" t="s">
        <v>8320</v>
      </c>
      <c r="S658" s="12">
        <f t="shared" si="43"/>
        <v>42417.596284722225</v>
      </c>
      <c r="T658" s="12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5">
        <v>99</v>
      </c>
      <c r="M659" t="b">
        <v>1</v>
      </c>
      <c r="N659" s="14">
        <f t="shared" si="40"/>
        <v>125.69999999999999</v>
      </c>
      <c r="O659">
        <f t="shared" si="41"/>
        <v>190.45454545454547</v>
      </c>
      <c r="P659" t="s">
        <v>8273</v>
      </c>
      <c r="Q659" s="7" t="s">
        <v>8318</v>
      </c>
      <c r="R659" s="7" t="s">
        <v>8320</v>
      </c>
      <c r="S659" s="12">
        <f t="shared" si="43"/>
        <v>42331.637407407412</v>
      </c>
      <c r="T659" s="12">
        <f t="shared" si="42"/>
        <v>42361.637407407412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5">
        <v>276</v>
      </c>
      <c r="M660" t="b">
        <v>1</v>
      </c>
      <c r="N660" s="14">
        <f t="shared" si="40"/>
        <v>104.46206037108834</v>
      </c>
      <c r="O660">
        <f t="shared" si="41"/>
        <v>109.33695652173913</v>
      </c>
      <c r="P660" t="s">
        <v>8273</v>
      </c>
      <c r="Q660" s="7" t="s">
        <v>8318</v>
      </c>
      <c r="R660" s="7" t="s">
        <v>8320</v>
      </c>
      <c r="S660" s="12">
        <f t="shared" si="43"/>
        <v>42178.952418981484</v>
      </c>
      <c r="T660" s="12">
        <f t="shared" si="42"/>
        <v>42211.541666666672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5">
        <v>21</v>
      </c>
      <c r="M661" t="b">
        <v>1</v>
      </c>
      <c r="N661" s="14">
        <f t="shared" si="40"/>
        <v>100.56666666666668</v>
      </c>
      <c r="O661">
        <f t="shared" si="41"/>
        <v>143.66666666666666</v>
      </c>
      <c r="P661" t="s">
        <v>8273</v>
      </c>
      <c r="Q661" s="7" t="s">
        <v>8318</v>
      </c>
      <c r="R661" s="7" t="s">
        <v>8320</v>
      </c>
      <c r="S661" s="12">
        <f t="shared" si="43"/>
        <v>42209.385358796295</v>
      </c>
      <c r="T661" s="12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5">
        <v>18</v>
      </c>
      <c r="M662" t="b">
        <v>0</v>
      </c>
      <c r="N662" s="14">
        <f t="shared" si="40"/>
        <v>3.0579999999999998</v>
      </c>
      <c r="O662">
        <f t="shared" si="41"/>
        <v>84.944444444444443</v>
      </c>
      <c r="P662" t="s">
        <v>8273</v>
      </c>
      <c r="Q662" s="7" t="s">
        <v>8318</v>
      </c>
      <c r="R662" s="7" t="s">
        <v>8320</v>
      </c>
      <c r="S662" s="12">
        <f t="shared" si="43"/>
        <v>41922.533321759256</v>
      </c>
      <c r="T662" s="12">
        <f t="shared" si="42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5">
        <v>9</v>
      </c>
      <c r="M663" t="b">
        <v>0</v>
      </c>
      <c r="N663" s="14">
        <f t="shared" si="40"/>
        <v>0.95</v>
      </c>
      <c r="O663">
        <f t="shared" si="41"/>
        <v>10.555555555555555</v>
      </c>
      <c r="P663" t="s">
        <v>8273</v>
      </c>
      <c r="Q663" s="7" t="s">
        <v>8318</v>
      </c>
      <c r="R663" s="7" t="s">
        <v>8320</v>
      </c>
      <c r="S663" s="12">
        <f t="shared" si="43"/>
        <v>42636.437025462961</v>
      </c>
      <c r="T663" s="12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5">
        <v>4</v>
      </c>
      <c r="M664" t="b">
        <v>0</v>
      </c>
      <c r="N664" s="14">
        <f t="shared" si="40"/>
        <v>0.4</v>
      </c>
      <c r="O664">
        <f t="shared" si="41"/>
        <v>39</v>
      </c>
      <c r="P664" t="s">
        <v>8273</v>
      </c>
      <c r="Q664" s="7" t="s">
        <v>8318</v>
      </c>
      <c r="R664" s="7" t="s">
        <v>8320</v>
      </c>
      <c r="S664" s="12">
        <f t="shared" si="43"/>
        <v>41990.229710648149</v>
      </c>
      <c r="T664" s="12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5">
        <v>7</v>
      </c>
      <c r="M665" t="b">
        <v>0</v>
      </c>
      <c r="N665" s="14">
        <f t="shared" si="40"/>
        <v>0.35000000000000003</v>
      </c>
      <c r="O665">
        <f t="shared" si="41"/>
        <v>100</v>
      </c>
      <c r="P665" t="s">
        <v>8273</v>
      </c>
      <c r="Q665" s="7" t="s">
        <v>8318</v>
      </c>
      <c r="R665" s="7" t="s">
        <v>8320</v>
      </c>
      <c r="S665" s="12">
        <f t="shared" si="43"/>
        <v>42173.63490740741</v>
      </c>
      <c r="T665" s="12">
        <f t="shared" si="42"/>
        <v>42203.63490740741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5">
        <v>29</v>
      </c>
      <c r="M666" t="b">
        <v>0</v>
      </c>
      <c r="N666" s="14">
        <f t="shared" si="40"/>
        <v>7.5333333333333332</v>
      </c>
      <c r="O666">
        <f t="shared" si="41"/>
        <v>31.172413793103448</v>
      </c>
      <c r="P666" t="s">
        <v>8273</v>
      </c>
      <c r="Q666" s="7" t="s">
        <v>8318</v>
      </c>
      <c r="R666" s="7" t="s">
        <v>8320</v>
      </c>
      <c r="S666" s="12">
        <f t="shared" si="43"/>
        <v>42077.458043981482</v>
      </c>
      <c r="T666" s="12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5">
        <v>12</v>
      </c>
      <c r="M667" t="b">
        <v>0</v>
      </c>
      <c r="N667" s="14">
        <f t="shared" si="40"/>
        <v>18.64</v>
      </c>
      <c r="O667">
        <f t="shared" si="41"/>
        <v>155.33333333333334</v>
      </c>
      <c r="P667" t="s">
        <v>8273</v>
      </c>
      <c r="Q667" s="7" t="s">
        <v>8318</v>
      </c>
      <c r="R667" s="7" t="s">
        <v>8320</v>
      </c>
      <c r="S667" s="12">
        <f t="shared" si="43"/>
        <v>42688.503020833334</v>
      </c>
      <c r="T667" s="12">
        <f t="shared" si="42"/>
        <v>42748.503020833334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5">
        <v>4</v>
      </c>
      <c r="M668" t="b">
        <v>0</v>
      </c>
      <c r="N668" s="14">
        <f t="shared" si="40"/>
        <v>4.0000000000000001E-3</v>
      </c>
      <c r="O668">
        <f t="shared" si="41"/>
        <v>2</v>
      </c>
      <c r="P668" t="s">
        <v>8273</v>
      </c>
      <c r="Q668" s="7" t="s">
        <v>8318</v>
      </c>
      <c r="R668" s="7" t="s">
        <v>8320</v>
      </c>
      <c r="S668" s="12">
        <f t="shared" si="43"/>
        <v>41838.623819444445</v>
      </c>
      <c r="T668" s="12">
        <f t="shared" si="42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5">
        <v>28</v>
      </c>
      <c r="M669" t="b">
        <v>0</v>
      </c>
      <c r="N669" s="14">
        <f t="shared" si="40"/>
        <v>10.02</v>
      </c>
      <c r="O669">
        <f t="shared" si="41"/>
        <v>178.92857142857142</v>
      </c>
      <c r="P669" t="s">
        <v>8273</v>
      </c>
      <c r="Q669" s="7" t="s">
        <v>8318</v>
      </c>
      <c r="R669" s="7" t="s">
        <v>8320</v>
      </c>
      <c r="S669" s="12">
        <f t="shared" si="43"/>
        <v>42632.165081018524</v>
      </c>
      <c r="T669" s="12">
        <f t="shared" si="42"/>
        <v>42672.165081018524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5">
        <v>25</v>
      </c>
      <c r="M670" t="b">
        <v>0</v>
      </c>
      <c r="N670" s="14">
        <f t="shared" si="40"/>
        <v>4.5600000000000005</v>
      </c>
      <c r="O670">
        <f t="shared" si="41"/>
        <v>27.36</v>
      </c>
      <c r="P670" t="s">
        <v>8273</v>
      </c>
      <c r="Q670" s="7" t="s">
        <v>8318</v>
      </c>
      <c r="R670" s="7" t="s">
        <v>8320</v>
      </c>
      <c r="S670" s="12">
        <f t="shared" si="43"/>
        <v>42090.622939814813</v>
      </c>
      <c r="T670" s="12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5">
        <v>28</v>
      </c>
      <c r="M671" t="b">
        <v>0</v>
      </c>
      <c r="N671" s="14">
        <f t="shared" si="40"/>
        <v>21.5075</v>
      </c>
      <c r="O671">
        <f t="shared" si="41"/>
        <v>1536.25</v>
      </c>
      <c r="P671" t="s">
        <v>8273</v>
      </c>
      <c r="Q671" s="7" t="s">
        <v>8318</v>
      </c>
      <c r="R671" s="7" t="s">
        <v>8320</v>
      </c>
      <c r="S671" s="12">
        <f t="shared" si="43"/>
        <v>42527.417337962965</v>
      </c>
      <c r="T671" s="12">
        <f t="shared" si="42"/>
        <v>42557.417337962965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5">
        <v>310</v>
      </c>
      <c r="M672" t="b">
        <v>0</v>
      </c>
      <c r="N672" s="14">
        <f t="shared" si="40"/>
        <v>29.276666666666667</v>
      </c>
      <c r="O672">
        <f t="shared" si="41"/>
        <v>84.99677419354839</v>
      </c>
      <c r="P672" t="s">
        <v>8273</v>
      </c>
      <c r="Q672" s="7" t="s">
        <v>8318</v>
      </c>
      <c r="R672" s="7" t="s">
        <v>8320</v>
      </c>
      <c r="S672" s="12">
        <f t="shared" si="43"/>
        <v>42506.501388888893</v>
      </c>
      <c r="T672" s="12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5">
        <v>15</v>
      </c>
      <c r="M673" t="b">
        <v>0</v>
      </c>
      <c r="N673" s="14">
        <f t="shared" si="40"/>
        <v>39.426666666666662</v>
      </c>
      <c r="O673">
        <f t="shared" si="41"/>
        <v>788.5333333333333</v>
      </c>
      <c r="P673" t="s">
        <v>8273</v>
      </c>
      <c r="Q673" s="7" t="s">
        <v>8318</v>
      </c>
      <c r="R673" s="7" t="s">
        <v>8320</v>
      </c>
      <c r="S673" s="12">
        <f t="shared" si="43"/>
        <v>41984.484398148154</v>
      </c>
      <c r="T673" s="12">
        <f t="shared" si="42"/>
        <v>42017.958333333328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5">
        <v>215</v>
      </c>
      <c r="M674" t="b">
        <v>0</v>
      </c>
      <c r="N674" s="14">
        <f t="shared" si="40"/>
        <v>21.628</v>
      </c>
      <c r="O674">
        <f t="shared" si="41"/>
        <v>50.29767441860465</v>
      </c>
      <c r="P674" t="s">
        <v>8273</v>
      </c>
      <c r="Q674" s="7" t="s">
        <v>8318</v>
      </c>
      <c r="R674" s="7" t="s">
        <v>8320</v>
      </c>
      <c r="S674" s="12">
        <f t="shared" si="43"/>
        <v>41974.011157407411</v>
      </c>
      <c r="T674" s="12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5">
        <v>3</v>
      </c>
      <c r="M675" t="b">
        <v>0</v>
      </c>
      <c r="N675" s="14">
        <f t="shared" si="40"/>
        <v>0.20500000000000002</v>
      </c>
      <c r="O675">
        <f t="shared" si="41"/>
        <v>68.333333333333329</v>
      </c>
      <c r="P675" t="s">
        <v>8273</v>
      </c>
      <c r="Q675" s="7" t="s">
        <v>8318</v>
      </c>
      <c r="R675" s="7" t="s">
        <v>8320</v>
      </c>
      <c r="S675" s="12">
        <f t="shared" si="43"/>
        <v>41838.632141203707</v>
      </c>
      <c r="T675" s="12">
        <f t="shared" si="42"/>
        <v>41883.632141203707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5">
        <v>2</v>
      </c>
      <c r="M676" t="b">
        <v>0</v>
      </c>
      <c r="N676" s="14">
        <f t="shared" si="40"/>
        <v>0.03</v>
      </c>
      <c r="O676">
        <f t="shared" si="41"/>
        <v>7.5</v>
      </c>
      <c r="P676" t="s">
        <v>8273</v>
      </c>
      <c r="Q676" s="7" t="s">
        <v>8318</v>
      </c>
      <c r="R676" s="7" t="s">
        <v>8320</v>
      </c>
      <c r="S676" s="12">
        <f t="shared" si="43"/>
        <v>41802.907719907409</v>
      </c>
      <c r="T676" s="12">
        <f t="shared" si="42"/>
        <v>41862.907719907409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5">
        <v>26</v>
      </c>
      <c r="M677" t="b">
        <v>0</v>
      </c>
      <c r="N677" s="14">
        <f t="shared" si="40"/>
        <v>14.85</v>
      </c>
      <c r="O677">
        <f t="shared" si="41"/>
        <v>34.269230769230766</v>
      </c>
      <c r="P677" t="s">
        <v>8273</v>
      </c>
      <c r="Q677" s="7" t="s">
        <v>8318</v>
      </c>
      <c r="R677" s="7" t="s">
        <v>8320</v>
      </c>
      <c r="S677" s="12">
        <f t="shared" si="43"/>
        <v>41975.722268518519</v>
      </c>
      <c r="T677" s="12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5">
        <v>24</v>
      </c>
      <c r="M678" t="b">
        <v>0</v>
      </c>
      <c r="N678" s="14">
        <f t="shared" si="40"/>
        <v>1.4710000000000001</v>
      </c>
      <c r="O678">
        <f t="shared" si="41"/>
        <v>61.291666666666664</v>
      </c>
      <c r="P678" t="s">
        <v>8273</v>
      </c>
      <c r="Q678" s="7" t="s">
        <v>8318</v>
      </c>
      <c r="R678" s="7" t="s">
        <v>8320</v>
      </c>
      <c r="S678" s="12">
        <f t="shared" si="43"/>
        <v>42012.559965277775</v>
      </c>
      <c r="T678" s="12">
        <f t="shared" si="42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5">
        <v>96</v>
      </c>
      <c r="M679" t="b">
        <v>0</v>
      </c>
      <c r="N679" s="14">
        <f t="shared" si="40"/>
        <v>25.584</v>
      </c>
      <c r="O679">
        <f t="shared" si="41"/>
        <v>133.25</v>
      </c>
      <c r="P679" t="s">
        <v>8273</v>
      </c>
      <c r="Q679" s="7" t="s">
        <v>8318</v>
      </c>
      <c r="R679" s="7" t="s">
        <v>8320</v>
      </c>
      <c r="S679" s="12">
        <f t="shared" si="43"/>
        <v>42504.195543981477</v>
      </c>
      <c r="T679" s="12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5">
        <v>17</v>
      </c>
      <c r="M680" t="b">
        <v>0</v>
      </c>
      <c r="N680" s="14">
        <f t="shared" si="40"/>
        <v>3.8206896551724134</v>
      </c>
      <c r="O680">
        <f t="shared" si="41"/>
        <v>65.17647058823529</v>
      </c>
      <c r="P680" t="s">
        <v>8273</v>
      </c>
      <c r="Q680" s="7" t="s">
        <v>8318</v>
      </c>
      <c r="R680" s="7" t="s">
        <v>8320</v>
      </c>
      <c r="S680" s="12">
        <f t="shared" si="43"/>
        <v>42481.168263888889</v>
      </c>
      <c r="T680" s="12">
        <f t="shared" si="42"/>
        <v>42511.168263888889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5">
        <v>94</v>
      </c>
      <c r="M681" t="b">
        <v>0</v>
      </c>
      <c r="N681" s="14">
        <f t="shared" si="40"/>
        <v>15.485964912280703</v>
      </c>
      <c r="O681">
        <f t="shared" si="41"/>
        <v>93.90425531914893</v>
      </c>
      <c r="P681" t="s">
        <v>8273</v>
      </c>
      <c r="Q681" s="7" t="s">
        <v>8318</v>
      </c>
      <c r="R681" s="7" t="s">
        <v>8320</v>
      </c>
      <c r="S681" s="12">
        <f t="shared" si="43"/>
        <v>42556.48737268518</v>
      </c>
      <c r="T681" s="12">
        <f t="shared" si="42"/>
        <v>42616.48737268518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5">
        <v>129</v>
      </c>
      <c r="M682" t="b">
        <v>0</v>
      </c>
      <c r="N682" s="14">
        <f t="shared" si="40"/>
        <v>25.912000000000003</v>
      </c>
      <c r="O682">
        <f t="shared" si="41"/>
        <v>150.65116279069767</v>
      </c>
      <c r="P682" t="s">
        <v>8273</v>
      </c>
      <c r="Q682" s="7" t="s">
        <v>8318</v>
      </c>
      <c r="R682" s="7" t="s">
        <v>8320</v>
      </c>
      <c r="S682" s="12">
        <f t="shared" si="43"/>
        <v>41864.293182870373</v>
      </c>
      <c r="T682" s="12">
        <f t="shared" si="42"/>
        <v>41899.293182870373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5">
        <v>1</v>
      </c>
      <c r="M683" t="b">
        <v>0</v>
      </c>
      <c r="N683" s="14">
        <f t="shared" si="40"/>
        <v>0.04</v>
      </c>
      <c r="O683">
        <f t="shared" si="41"/>
        <v>1</v>
      </c>
      <c r="P683" t="s">
        <v>8273</v>
      </c>
      <c r="Q683" s="7" t="s">
        <v>8318</v>
      </c>
      <c r="R683" s="7" t="s">
        <v>8320</v>
      </c>
      <c r="S683" s="12">
        <f t="shared" si="43"/>
        <v>42639.597268518519</v>
      </c>
      <c r="T683" s="12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5">
        <v>4</v>
      </c>
      <c r="M684" t="b">
        <v>0</v>
      </c>
      <c r="N684" s="14">
        <f t="shared" si="40"/>
        <v>0.106</v>
      </c>
      <c r="O684">
        <f t="shared" si="41"/>
        <v>13.25</v>
      </c>
      <c r="P684" t="s">
        <v>8273</v>
      </c>
      <c r="Q684" s="7" t="s">
        <v>8318</v>
      </c>
      <c r="R684" s="7" t="s">
        <v>8320</v>
      </c>
      <c r="S684" s="12">
        <f t="shared" si="43"/>
        <v>42778.556967592594</v>
      </c>
      <c r="T684" s="12">
        <f t="shared" si="42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5">
        <v>3</v>
      </c>
      <c r="M685" t="b">
        <v>0</v>
      </c>
      <c r="N685" s="14">
        <f t="shared" si="40"/>
        <v>0.85142857142857142</v>
      </c>
      <c r="O685">
        <f t="shared" si="41"/>
        <v>99.333333333333329</v>
      </c>
      <c r="P685" t="s">
        <v>8273</v>
      </c>
      <c r="Q685" s="7" t="s">
        <v>8318</v>
      </c>
      <c r="R685" s="7" t="s">
        <v>8320</v>
      </c>
      <c r="S685" s="12">
        <f t="shared" si="43"/>
        <v>42634.691712962958</v>
      </c>
      <c r="T685" s="12">
        <f t="shared" si="42"/>
        <v>42674.691712962958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5">
        <v>135</v>
      </c>
      <c r="M686" t="b">
        <v>0</v>
      </c>
      <c r="N686" s="14">
        <f t="shared" si="40"/>
        <v>7.4837500000000006</v>
      </c>
      <c r="O686">
        <f t="shared" si="41"/>
        <v>177.39259259259259</v>
      </c>
      <c r="P686" t="s">
        <v>8273</v>
      </c>
      <c r="Q686" s="7" t="s">
        <v>8318</v>
      </c>
      <c r="R686" s="7" t="s">
        <v>8320</v>
      </c>
      <c r="S686" s="12">
        <f t="shared" si="43"/>
        <v>41809.26494212963</v>
      </c>
      <c r="T686" s="12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5">
        <v>10</v>
      </c>
      <c r="M687" t="b">
        <v>0</v>
      </c>
      <c r="N687" s="14">
        <f t="shared" si="40"/>
        <v>27.650000000000002</v>
      </c>
      <c r="O687">
        <f t="shared" si="41"/>
        <v>55.3</v>
      </c>
      <c r="P687" t="s">
        <v>8273</v>
      </c>
      <c r="Q687" s="7" t="s">
        <v>8318</v>
      </c>
      <c r="R687" s="7" t="s">
        <v>8320</v>
      </c>
      <c r="S687" s="12">
        <f t="shared" si="43"/>
        <v>41971.65824074074</v>
      </c>
      <c r="T687" s="12">
        <f t="shared" si="42"/>
        <v>42016.65824074074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5">
        <v>0</v>
      </c>
      <c r="M688" t="b">
        <v>0</v>
      </c>
      <c r="N688" s="14">
        <f t="shared" si="40"/>
        <v>0</v>
      </c>
      <c r="O688" t="e">
        <f t="shared" si="41"/>
        <v>#DIV/0!</v>
      </c>
      <c r="P688" t="s">
        <v>8273</v>
      </c>
      <c r="Q688" s="7" t="s">
        <v>8318</v>
      </c>
      <c r="R688" s="7" t="s">
        <v>8320</v>
      </c>
      <c r="S688" s="12">
        <f t="shared" si="43"/>
        <v>42189.46493055555</v>
      </c>
      <c r="T688" s="12">
        <f t="shared" si="42"/>
        <v>42219.46493055555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5">
        <v>6</v>
      </c>
      <c r="M689" t="b">
        <v>0</v>
      </c>
      <c r="N689" s="14">
        <f t="shared" si="40"/>
        <v>3.55</v>
      </c>
      <c r="O689">
        <f t="shared" si="41"/>
        <v>591.66666666666663</v>
      </c>
      <c r="P689" t="s">
        <v>8273</v>
      </c>
      <c r="Q689" s="7" t="s">
        <v>8318</v>
      </c>
      <c r="R689" s="7" t="s">
        <v>8320</v>
      </c>
      <c r="S689" s="12">
        <f t="shared" si="43"/>
        <v>42711.542280092588</v>
      </c>
      <c r="T689" s="12">
        <f t="shared" si="42"/>
        <v>42771.542280092588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5">
        <v>36</v>
      </c>
      <c r="M690" t="b">
        <v>0</v>
      </c>
      <c r="N690" s="14">
        <f t="shared" si="40"/>
        <v>72.989999999999995</v>
      </c>
      <c r="O690">
        <f t="shared" si="41"/>
        <v>405.5</v>
      </c>
      <c r="P690" t="s">
        <v>8273</v>
      </c>
      <c r="Q690" s="7" t="s">
        <v>8318</v>
      </c>
      <c r="R690" s="7" t="s">
        <v>8320</v>
      </c>
      <c r="S690" s="12">
        <f t="shared" si="43"/>
        <v>42261.89644675926</v>
      </c>
      <c r="T690" s="12">
        <f t="shared" si="42"/>
        <v>42291.89644675926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5">
        <v>336</v>
      </c>
      <c r="M691" t="b">
        <v>0</v>
      </c>
      <c r="N691" s="14">
        <f t="shared" si="40"/>
        <v>57.648750000000007</v>
      </c>
      <c r="O691">
        <f t="shared" si="41"/>
        <v>343.14732142857144</v>
      </c>
      <c r="P691" t="s">
        <v>8273</v>
      </c>
      <c r="Q691" s="7" t="s">
        <v>8318</v>
      </c>
      <c r="R691" s="7" t="s">
        <v>8320</v>
      </c>
      <c r="S691" s="12">
        <f t="shared" si="43"/>
        <v>42675.459456018521</v>
      </c>
      <c r="T691" s="12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5">
        <v>34</v>
      </c>
      <c r="M692" t="b">
        <v>0</v>
      </c>
      <c r="N692" s="14">
        <f t="shared" si="40"/>
        <v>12.34</v>
      </c>
      <c r="O692">
        <f t="shared" si="41"/>
        <v>72.588235294117652</v>
      </c>
      <c r="P692" t="s">
        <v>8273</v>
      </c>
      <c r="Q692" s="7" t="s">
        <v>8318</v>
      </c>
      <c r="R692" s="7" t="s">
        <v>8320</v>
      </c>
      <c r="S692" s="12">
        <f t="shared" si="43"/>
        <v>42579.426400462966</v>
      </c>
      <c r="T692" s="12">
        <f t="shared" si="42"/>
        <v>42622.041666666672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5">
        <v>10</v>
      </c>
      <c r="M693" t="b">
        <v>0</v>
      </c>
      <c r="N693" s="14">
        <f t="shared" si="40"/>
        <v>0.52</v>
      </c>
      <c r="O693">
        <f t="shared" si="41"/>
        <v>26</v>
      </c>
      <c r="P693" t="s">
        <v>8273</v>
      </c>
      <c r="Q693" s="7" t="s">
        <v>8318</v>
      </c>
      <c r="R693" s="7" t="s">
        <v>8320</v>
      </c>
      <c r="S693" s="12">
        <f t="shared" si="43"/>
        <v>42157.819976851853</v>
      </c>
      <c r="T693" s="12">
        <f t="shared" si="42"/>
        <v>42185.819976851853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5">
        <v>201</v>
      </c>
      <c r="M694" t="b">
        <v>0</v>
      </c>
      <c r="N694" s="14">
        <f t="shared" si="40"/>
        <v>6.5299999999999994</v>
      </c>
      <c r="O694">
        <f t="shared" si="41"/>
        <v>6.4975124378109452</v>
      </c>
      <c r="P694" t="s">
        <v>8273</v>
      </c>
      <c r="Q694" s="7" t="s">
        <v>8318</v>
      </c>
      <c r="R694" s="7" t="s">
        <v>8320</v>
      </c>
      <c r="S694" s="12">
        <f t="shared" si="43"/>
        <v>42696.167395833334</v>
      </c>
      <c r="T694" s="12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5">
        <v>296</v>
      </c>
      <c r="M695" t="b">
        <v>0</v>
      </c>
      <c r="N695" s="14">
        <f t="shared" si="40"/>
        <v>35.338000000000001</v>
      </c>
      <c r="O695">
        <f t="shared" si="41"/>
        <v>119.38513513513513</v>
      </c>
      <c r="P695" t="s">
        <v>8273</v>
      </c>
      <c r="Q695" s="7" t="s">
        <v>8318</v>
      </c>
      <c r="R695" s="7" t="s">
        <v>8320</v>
      </c>
      <c r="S695" s="12">
        <f t="shared" si="43"/>
        <v>42094.599849537037</v>
      </c>
      <c r="T695" s="12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5">
        <v>7</v>
      </c>
      <c r="M696" t="b">
        <v>0</v>
      </c>
      <c r="N696" s="14">
        <f t="shared" si="40"/>
        <v>0.39333333333333331</v>
      </c>
      <c r="O696">
        <f t="shared" si="41"/>
        <v>84.285714285714292</v>
      </c>
      <c r="P696" t="s">
        <v>8273</v>
      </c>
      <c r="Q696" s="7" t="s">
        <v>8318</v>
      </c>
      <c r="R696" s="7" t="s">
        <v>8320</v>
      </c>
      <c r="S696" s="12">
        <f t="shared" si="43"/>
        <v>42737.455543981487</v>
      </c>
      <c r="T696" s="12">
        <f t="shared" si="42"/>
        <v>42767.455543981487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5">
        <v>7</v>
      </c>
      <c r="M697" t="b">
        <v>0</v>
      </c>
      <c r="N697" s="14">
        <f t="shared" si="40"/>
        <v>1.06</v>
      </c>
      <c r="O697">
        <f t="shared" si="41"/>
        <v>90.857142857142861</v>
      </c>
      <c r="P697" t="s">
        <v>8273</v>
      </c>
      <c r="Q697" s="7" t="s">
        <v>8318</v>
      </c>
      <c r="R697" s="7" t="s">
        <v>8320</v>
      </c>
      <c r="S697" s="12">
        <f t="shared" si="43"/>
        <v>41913.312731481477</v>
      </c>
      <c r="T697" s="12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5">
        <v>1</v>
      </c>
      <c r="M698" t="b">
        <v>0</v>
      </c>
      <c r="N698" s="14">
        <f t="shared" si="40"/>
        <v>5.7142857142857147E-4</v>
      </c>
      <c r="O698">
        <f t="shared" si="41"/>
        <v>1</v>
      </c>
      <c r="P698" t="s">
        <v>8273</v>
      </c>
      <c r="Q698" s="7" t="s">
        <v>8318</v>
      </c>
      <c r="R698" s="7" t="s">
        <v>8320</v>
      </c>
      <c r="S698" s="12">
        <f t="shared" si="43"/>
        <v>41815.718773148146</v>
      </c>
      <c r="T698" s="12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5">
        <v>114</v>
      </c>
      <c r="M699" t="b">
        <v>0</v>
      </c>
      <c r="N699" s="14">
        <f t="shared" si="40"/>
        <v>46.379999999999995</v>
      </c>
      <c r="O699">
        <f t="shared" si="41"/>
        <v>20.342105263157894</v>
      </c>
      <c r="P699" t="s">
        <v>8273</v>
      </c>
      <c r="Q699" s="7" t="s">
        <v>8318</v>
      </c>
      <c r="R699" s="7" t="s">
        <v>8320</v>
      </c>
      <c r="S699" s="12">
        <f t="shared" si="43"/>
        <v>42388.314687499995</v>
      </c>
      <c r="T699" s="12">
        <f t="shared" si="42"/>
        <v>42403.314687499995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5">
        <v>29</v>
      </c>
      <c r="M700" t="b">
        <v>0</v>
      </c>
      <c r="N700" s="14">
        <f t="shared" si="40"/>
        <v>15.39</v>
      </c>
      <c r="O700">
        <f t="shared" si="41"/>
        <v>530.68965517241384</v>
      </c>
      <c r="P700" t="s">
        <v>8273</v>
      </c>
      <c r="Q700" s="7" t="s">
        <v>8318</v>
      </c>
      <c r="R700" s="7" t="s">
        <v>8320</v>
      </c>
      <c r="S700" s="12">
        <f t="shared" si="43"/>
        <v>41866.722743055558</v>
      </c>
      <c r="T700" s="12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5">
        <v>890</v>
      </c>
      <c r="M701" t="b">
        <v>0</v>
      </c>
      <c r="N701" s="14">
        <f t="shared" si="40"/>
        <v>82.422107692307705</v>
      </c>
      <c r="O701">
        <f t="shared" si="41"/>
        <v>120.39184269662923</v>
      </c>
      <c r="P701" t="s">
        <v>8273</v>
      </c>
      <c r="Q701" s="7" t="s">
        <v>8318</v>
      </c>
      <c r="R701" s="7" t="s">
        <v>8320</v>
      </c>
      <c r="S701" s="12">
        <f t="shared" si="43"/>
        <v>41563.277175925927</v>
      </c>
      <c r="T701" s="12">
        <f t="shared" si="42"/>
        <v>41600.458333333336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5">
        <v>31</v>
      </c>
      <c r="M702" t="b">
        <v>0</v>
      </c>
      <c r="N702" s="14">
        <f t="shared" si="40"/>
        <v>2.6866666666666665</v>
      </c>
      <c r="O702">
        <f t="shared" si="41"/>
        <v>13</v>
      </c>
      <c r="P702" t="s">
        <v>8273</v>
      </c>
      <c r="Q702" s="7" t="s">
        <v>8318</v>
      </c>
      <c r="R702" s="7" t="s">
        <v>8320</v>
      </c>
      <c r="S702" s="12">
        <f t="shared" si="43"/>
        <v>42715.480104166665</v>
      </c>
      <c r="T702" s="12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5">
        <v>21</v>
      </c>
      <c r="M703" t="b">
        <v>0</v>
      </c>
      <c r="N703" s="14">
        <f t="shared" si="40"/>
        <v>26.6</v>
      </c>
      <c r="O703">
        <f t="shared" si="41"/>
        <v>291.33333333333331</v>
      </c>
      <c r="P703" t="s">
        <v>8273</v>
      </c>
      <c r="Q703" s="7" t="s">
        <v>8318</v>
      </c>
      <c r="R703" s="7" t="s">
        <v>8320</v>
      </c>
      <c r="S703" s="12">
        <f t="shared" si="43"/>
        <v>41813.454629629632</v>
      </c>
      <c r="T703" s="12">
        <f t="shared" si="42"/>
        <v>41843.454629629632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5">
        <v>37</v>
      </c>
      <c r="M704" t="b">
        <v>0</v>
      </c>
      <c r="N704" s="14">
        <f t="shared" si="40"/>
        <v>30.813400000000001</v>
      </c>
      <c r="O704">
        <f t="shared" si="41"/>
        <v>124.9191891891892</v>
      </c>
      <c r="P704" t="s">
        <v>8273</v>
      </c>
      <c r="Q704" s="7" t="s">
        <v>8318</v>
      </c>
      <c r="R704" s="7" t="s">
        <v>8320</v>
      </c>
      <c r="S704" s="12">
        <f t="shared" si="43"/>
        <v>42668.518368055556</v>
      </c>
      <c r="T704" s="12">
        <f t="shared" si="42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5">
        <v>7</v>
      </c>
      <c r="M705" t="b">
        <v>0</v>
      </c>
      <c r="N705" s="14">
        <f t="shared" si="40"/>
        <v>5.58</v>
      </c>
      <c r="O705">
        <f t="shared" si="41"/>
        <v>119.57142857142857</v>
      </c>
      <c r="P705" t="s">
        <v>8273</v>
      </c>
      <c r="Q705" s="7" t="s">
        <v>8318</v>
      </c>
      <c r="R705" s="7" t="s">
        <v>8320</v>
      </c>
      <c r="S705" s="12">
        <f t="shared" si="43"/>
        <v>42711.742465277777</v>
      </c>
      <c r="T705" s="12">
        <f t="shared" si="42"/>
        <v>42766.772222222222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5">
        <v>4</v>
      </c>
      <c r="M706" t="b">
        <v>0</v>
      </c>
      <c r="N706" s="14">
        <f t="shared" ref="N706:N769" si="44">((E706/D706)*100)</f>
        <v>0.87454545454545463</v>
      </c>
      <c r="O706">
        <f t="shared" ref="O706:O769" si="45">E706/L706</f>
        <v>120.25</v>
      </c>
      <c r="P706" t="s">
        <v>8273</v>
      </c>
      <c r="Q706" s="7" t="s">
        <v>8318</v>
      </c>
      <c r="R706" s="7" t="s">
        <v>8320</v>
      </c>
      <c r="S706" s="12">
        <f t="shared" si="43"/>
        <v>42725.984583333338</v>
      </c>
      <c r="T706" s="12">
        <f t="shared" ref="T706:T769" si="46">((I706-18000)/86400)+25569</f>
        <v>42785.984583333338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5">
        <v>5</v>
      </c>
      <c r="M707" t="b">
        <v>0</v>
      </c>
      <c r="N707" s="14">
        <f t="shared" si="44"/>
        <v>0.97699999999999987</v>
      </c>
      <c r="O707">
        <f t="shared" si="45"/>
        <v>195.4</v>
      </c>
      <c r="P707" t="s">
        <v>8273</v>
      </c>
      <c r="Q707" s="7" t="s">
        <v>8318</v>
      </c>
      <c r="R707" s="7" t="s">
        <v>8320</v>
      </c>
      <c r="S707" s="12">
        <f t="shared" ref="S707:S770" si="47">((J707-18000)/86400)+25569</f>
        <v>42726.283310185187</v>
      </c>
      <c r="T707" s="12">
        <f t="shared" si="46"/>
        <v>42756.283310185187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5">
        <v>0</v>
      </c>
      <c r="M708" t="b">
        <v>0</v>
      </c>
      <c r="N708" s="14">
        <f t="shared" si="44"/>
        <v>0</v>
      </c>
      <c r="O708" t="e">
        <f t="shared" si="45"/>
        <v>#DIV/0!</v>
      </c>
      <c r="P708" t="s">
        <v>8273</v>
      </c>
      <c r="Q708" s="7" t="s">
        <v>8318</v>
      </c>
      <c r="R708" s="7" t="s">
        <v>8320</v>
      </c>
      <c r="S708" s="12">
        <f t="shared" si="47"/>
        <v>42676.786840277782</v>
      </c>
      <c r="T708" s="12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5">
        <v>456</v>
      </c>
      <c r="M709" t="b">
        <v>0</v>
      </c>
      <c r="N709" s="14">
        <f t="shared" si="44"/>
        <v>78.927352941176466</v>
      </c>
      <c r="O709">
        <f t="shared" si="45"/>
        <v>117.69868421052631</v>
      </c>
      <c r="P709" t="s">
        <v>8273</v>
      </c>
      <c r="Q709" s="7" t="s">
        <v>8318</v>
      </c>
      <c r="R709" s="7" t="s">
        <v>8320</v>
      </c>
      <c r="S709" s="12">
        <f t="shared" si="47"/>
        <v>42696.45517361111</v>
      </c>
      <c r="T709" s="12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5">
        <v>369</v>
      </c>
      <c r="M710" t="b">
        <v>0</v>
      </c>
      <c r="N710" s="14">
        <f t="shared" si="44"/>
        <v>22.092500000000001</v>
      </c>
      <c r="O710">
        <f t="shared" si="45"/>
        <v>23.948509485094849</v>
      </c>
      <c r="P710" t="s">
        <v>8273</v>
      </c>
      <c r="Q710" s="7" t="s">
        <v>8318</v>
      </c>
      <c r="R710" s="7" t="s">
        <v>8320</v>
      </c>
      <c r="S710" s="12">
        <f t="shared" si="47"/>
        <v>41835.372685185182</v>
      </c>
      <c r="T710" s="12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5">
        <v>2</v>
      </c>
      <c r="M711" t="b">
        <v>0</v>
      </c>
      <c r="N711" s="14">
        <f t="shared" si="44"/>
        <v>0.40666666666666662</v>
      </c>
      <c r="O711">
        <f t="shared" si="45"/>
        <v>30.5</v>
      </c>
      <c r="P711" t="s">
        <v>8273</v>
      </c>
      <c r="Q711" s="7" t="s">
        <v>8318</v>
      </c>
      <c r="R711" s="7" t="s">
        <v>8320</v>
      </c>
      <c r="S711" s="12">
        <f t="shared" si="47"/>
        <v>41947.832858796297</v>
      </c>
      <c r="T711" s="12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5">
        <v>0</v>
      </c>
      <c r="M712" t="b">
        <v>0</v>
      </c>
      <c r="N712" s="14">
        <f t="shared" si="44"/>
        <v>0</v>
      </c>
      <c r="O712" t="e">
        <f t="shared" si="45"/>
        <v>#DIV/0!</v>
      </c>
      <c r="P712" t="s">
        <v>8273</v>
      </c>
      <c r="Q712" s="7" t="s">
        <v>8318</v>
      </c>
      <c r="R712" s="7" t="s">
        <v>8320</v>
      </c>
      <c r="S712" s="12">
        <f t="shared" si="47"/>
        <v>41837.776643518519</v>
      </c>
      <c r="T712" s="12">
        <f t="shared" si="46"/>
        <v>41870.822222222225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5">
        <v>338</v>
      </c>
      <c r="M713" t="b">
        <v>0</v>
      </c>
      <c r="N713" s="14">
        <f t="shared" si="44"/>
        <v>33.790999999999997</v>
      </c>
      <c r="O713">
        <f t="shared" si="45"/>
        <v>99.973372781065095</v>
      </c>
      <c r="P713" t="s">
        <v>8273</v>
      </c>
      <c r="Q713" s="7" t="s">
        <v>8318</v>
      </c>
      <c r="R713" s="7" t="s">
        <v>8320</v>
      </c>
      <c r="S713" s="12">
        <f t="shared" si="47"/>
        <v>42678.250787037032</v>
      </c>
      <c r="T713" s="12">
        <f t="shared" si="46"/>
        <v>42718.292453703703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5">
        <v>4</v>
      </c>
      <c r="M714" t="b">
        <v>0</v>
      </c>
      <c r="N714" s="14">
        <f t="shared" si="44"/>
        <v>0.21649484536082475</v>
      </c>
      <c r="O714">
        <f t="shared" si="45"/>
        <v>26.25</v>
      </c>
      <c r="P714" t="s">
        <v>8273</v>
      </c>
      <c r="Q714" s="7" t="s">
        <v>8318</v>
      </c>
      <c r="R714" s="7" t="s">
        <v>8320</v>
      </c>
      <c r="S714" s="12">
        <f t="shared" si="47"/>
        <v>42384.472592592589</v>
      </c>
      <c r="T714" s="12">
        <f t="shared" si="46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5">
        <v>1</v>
      </c>
      <c r="M715" t="b">
        <v>0</v>
      </c>
      <c r="N715" s="14">
        <f t="shared" si="44"/>
        <v>0.79600000000000004</v>
      </c>
      <c r="O715">
        <f t="shared" si="45"/>
        <v>199</v>
      </c>
      <c r="P715" t="s">
        <v>8273</v>
      </c>
      <c r="Q715" s="7" t="s">
        <v>8318</v>
      </c>
      <c r="R715" s="7" t="s">
        <v>8320</v>
      </c>
      <c r="S715" s="12">
        <f t="shared" si="47"/>
        <v>42496.320972222224</v>
      </c>
      <c r="T715" s="12">
        <f t="shared" si="46"/>
        <v>42526.320972222224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5">
        <v>28</v>
      </c>
      <c r="M716" t="b">
        <v>0</v>
      </c>
      <c r="N716" s="14">
        <f t="shared" si="44"/>
        <v>14.993333333333334</v>
      </c>
      <c r="O716">
        <f t="shared" si="45"/>
        <v>80.321428571428569</v>
      </c>
      <c r="P716" t="s">
        <v>8273</v>
      </c>
      <c r="Q716" s="7" t="s">
        <v>8318</v>
      </c>
      <c r="R716" s="7" t="s">
        <v>8320</v>
      </c>
      <c r="S716" s="12">
        <f t="shared" si="47"/>
        <v>42734.579652777778</v>
      </c>
      <c r="T716" s="12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5">
        <v>12</v>
      </c>
      <c r="M717" t="b">
        <v>0</v>
      </c>
      <c r="N717" s="14">
        <f t="shared" si="44"/>
        <v>5.0509090909090908</v>
      </c>
      <c r="O717">
        <f t="shared" si="45"/>
        <v>115.75</v>
      </c>
      <c r="P717" t="s">
        <v>8273</v>
      </c>
      <c r="Q717" s="7" t="s">
        <v>8318</v>
      </c>
      <c r="R717" s="7" t="s">
        <v>8320</v>
      </c>
      <c r="S717" s="12">
        <f t="shared" si="47"/>
        <v>42272.882407407407</v>
      </c>
      <c r="T717" s="12">
        <f t="shared" si="46"/>
        <v>42312.924074074079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5">
        <v>16</v>
      </c>
      <c r="M718" t="b">
        <v>0</v>
      </c>
      <c r="N718" s="14">
        <f t="shared" si="44"/>
        <v>10.214285714285715</v>
      </c>
      <c r="O718">
        <f t="shared" si="45"/>
        <v>44.6875</v>
      </c>
      <c r="P718" t="s">
        <v>8273</v>
      </c>
      <c r="Q718" s="7" t="s">
        <v>8318</v>
      </c>
      <c r="R718" s="7" t="s">
        <v>8320</v>
      </c>
      <c r="S718" s="12">
        <f t="shared" si="47"/>
        <v>41940.450312499997</v>
      </c>
      <c r="T718" s="12">
        <f t="shared" si="46"/>
        <v>41973.791666666672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5">
        <v>4</v>
      </c>
      <c r="M719" t="b">
        <v>0</v>
      </c>
      <c r="N719" s="14">
        <f t="shared" si="44"/>
        <v>0.30499999999999999</v>
      </c>
      <c r="O719">
        <f t="shared" si="45"/>
        <v>76.25</v>
      </c>
      <c r="P719" t="s">
        <v>8273</v>
      </c>
      <c r="Q719" s="7" t="s">
        <v>8318</v>
      </c>
      <c r="R719" s="7" t="s">
        <v>8320</v>
      </c>
      <c r="S719" s="12">
        <f t="shared" si="47"/>
        <v>41857.645856481482</v>
      </c>
      <c r="T719" s="12">
        <f t="shared" si="46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5">
        <v>4</v>
      </c>
      <c r="M720" t="b">
        <v>0</v>
      </c>
      <c r="N720" s="14">
        <f t="shared" si="44"/>
        <v>0.75</v>
      </c>
      <c r="O720">
        <f t="shared" si="45"/>
        <v>22.5</v>
      </c>
      <c r="P720" t="s">
        <v>8273</v>
      </c>
      <c r="Q720" s="7" t="s">
        <v>8318</v>
      </c>
      <c r="R720" s="7" t="s">
        <v>8320</v>
      </c>
      <c r="S720" s="12">
        <f t="shared" si="47"/>
        <v>42752.637118055558</v>
      </c>
      <c r="T720" s="12">
        <f t="shared" si="46"/>
        <v>42784.040972222225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5">
        <v>10</v>
      </c>
      <c r="M721" t="b">
        <v>0</v>
      </c>
      <c r="N721" s="14">
        <f t="shared" si="44"/>
        <v>1.2933333333333332</v>
      </c>
      <c r="O721">
        <f t="shared" si="45"/>
        <v>19.399999999999999</v>
      </c>
      <c r="P721" t="s">
        <v>8273</v>
      </c>
      <c r="Q721" s="7" t="s">
        <v>8318</v>
      </c>
      <c r="R721" s="7" t="s">
        <v>8320</v>
      </c>
      <c r="S721" s="12">
        <f t="shared" si="47"/>
        <v>42408.83189814815</v>
      </c>
      <c r="T721" s="12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5">
        <v>41</v>
      </c>
      <c r="M722" t="b">
        <v>1</v>
      </c>
      <c r="N722" s="14">
        <f t="shared" si="44"/>
        <v>143.94736842105263</v>
      </c>
      <c r="O722">
        <f t="shared" si="45"/>
        <v>66.707317073170728</v>
      </c>
      <c r="P722" t="s">
        <v>8274</v>
      </c>
      <c r="Q722" s="7" t="s">
        <v>8321</v>
      </c>
      <c r="R722" s="7" t="s">
        <v>8322</v>
      </c>
      <c r="S722" s="12">
        <f t="shared" si="47"/>
        <v>40909.440868055557</v>
      </c>
      <c r="T722" s="12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5">
        <v>119</v>
      </c>
      <c r="M723" t="b">
        <v>1</v>
      </c>
      <c r="N723" s="14">
        <f t="shared" si="44"/>
        <v>122.10975609756099</v>
      </c>
      <c r="O723">
        <f t="shared" si="45"/>
        <v>84.142857142857139</v>
      </c>
      <c r="P723" t="s">
        <v>8274</v>
      </c>
      <c r="Q723" s="7" t="s">
        <v>8321</v>
      </c>
      <c r="R723" s="7" t="s">
        <v>8322</v>
      </c>
      <c r="S723" s="12">
        <f t="shared" si="47"/>
        <v>41807.363506944443</v>
      </c>
      <c r="T723" s="12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5">
        <v>153</v>
      </c>
      <c r="M724" t="b">
        <v>1</v>
      </c>
      <c r="N724" s="14">
        <f t="shared" si="44"/>
        <v>132.024</v>
      </c>
      <c r="O724">
        <f t="shared" si="45"/>
        <v>215.72549019607843</v>
      </c>
      <c r="P724" t="s">
        <v>8274</v>
      </c>
      <c r="Q724" s="7" t="s">
        <v>8321</v>
      </c>
      <c r="R724" s="7" t="s">
        <v>8322</v>
      </c>
      <c r="S724" s="12">
        <f t="shared" si="47"/>
        <v>40977.596967592595</v>
      </c>
      <c r="T724" s="12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5">
        <v>100</v>
      </c>
      <c r="M725" t="b">
        <v>1</v>
      </c>
      <c r="N725" s="14">
        <f t="shared" si="44"/>
        <v>109.38000000000001</v>
      </c>
      <c r="O725">
        <f t="shared" si="45"/>
        <v>54.69</v>
      </c>
      <c r="P725" t="s">
        <v>8274</v>
      </c>
      <c r="Q725" s="7" t="s">
        <v>8321</v>
      </c>
      <c r="R725" s="7" t="s">
        <v>8322</v>
      </c>
      <c r="S725" s="12">
        <f t="shared" si="47"/>
        <v>42184.608206018514</v>
      </c>
      <c r="T725" s="12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5">
        <v>143</v>
      </c>
      <c r="M726" t="b">
        <v>1</v>
      </c>
      <c r="N726" s="14">
        <f t="shared" si="44"/>
        <v>105.47157142857144</v>
      </c>
      <c r="O726">
        <f t="shared" si="45"/>
        <v>51.62944055944056</v>
      </c>
      <c r="P726" t="s">
        <v>8274</v>
      </c>
      <c r="Q726" s="7" t="s">
        <v>8321</v>
      </c>
      <c r="R726" s="7" t="s">
        <v>8322</v>
      </c>
      <c r="S726" s="12">
        <f t="shared" si="47"/>
        <v>40694.430127314816</v>
      </c>
      <c r="T726" s="12">
        <f t="shared" si="46"/>
        <v>40724.430127314816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5">
        <v>140</v>
      </c>
      <c r="M727" t="b">
        <v>1</v>
      </c>
      <c r="N727" s="14">
        <f t="shared" si="44"/>
        <v>100.35000000000001</v>
      </c>
      <c r="O727">
        <f t="shared" si="45"/>
        <v>143.35714285714286</v>
      </c>
      <c r="P727" t="s">
        <v>8274</v>
      </c>
      <c r="Q727" s="7" t="s">
        <v>8321</v>
      </c>
      <c r="R727" s="7" t="s">
        <v>8322</v>
      </c>
      <c r="S727" s="12">
        <f t="shared" si="47"/>
        <v>42321.417962962965</v>
      </c>
      <c r="T727" s="12">
        <f t="shared" si="46"/>
        <v>42351.417962962965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5">
        <v>35</v>
      </c>
      <c r="M728" t="b">
        <v>1</v>
      </c>
      <c r="N728" s="14">
        <f t="shared" si="44"/>
        <v>101.4</v>
      </c>
      <c r="O728">
        <f t="shared" si="45"/>
        <v>72.428571428571431</v>
      </c>
      <c r="P728" t="s">
        <v>8274</v>
      </c>
      <c r="Q728" s="7" t="s">
        <v>8321</v>
      </c>
      <c r="R728" s="7" t="s">
        <v>8322</v>
      </c>
      <c r="S728" s="12">
        <f t="shared" si="47"/>
        <v>41345.834340277775</v>
      </c>
      <c r="T728" s="12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5">
        <v>149</v>
      </c>
      <c r="M729" t="b">
        <v>1</v>
      </c>
      <c r="N729" s="14">
        <f t="shared" si="44"/>
        <v>155.51428571428571</v>
      </c>
      <c r="O729">
        <f t="shared" si="45"/>
        <v>36.530201342281877</v>
      </c>
      <c r="P729" t="s">
        <v>8274</v>
      </c>
      <c r="Q729" s="7" t="s">
        <v>8321</v>
      </c>
      <c r="R729" s="7" t="s">
        <v>8322</v>
      </c>
      <c r="S729" s="12">
        <f t="shared" si="47"/>
        <v>41246.811909722222</v>
      </c>
      <c r="T729" s="12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5">
        <v>130</v>
      </c>
      <c r="M730" t="b">
        <v>1</v>
      </c>
      <c r="N730" s="14">
        <f t="shared" si="44"/>
        <v>105.566</v>
      </c>
      <c r="O730">
        <f t="shared" si="45"/>
        <v>60.903461538461535</v>
      </c>
      <c r="P730" t="s">
        <v>8274</v>
      </c>
      <c r="Q730" s="7" t="s">
        <v>8321</v>
      </c>
      <c r="R730" s="7" t="s">
        <v>8322</v>
      </c>
      <c r="S730" s="12">
        <f t="shared" si="47"/>
        <v>40731.629131944443</v>
      </c>
      <c r="T730" s="12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5">
        <v>120</v>
      </c>
      <c r="M731" t="b">
        <v>1</v>
      </c>
      <c r="N731" s="14">
        <f t="shared" si="44"/>
        <v>130.65</v>
      </c>
      <c r="O731">
        <f t="shared" si="45"/>
        <v>43.55</v>
      </c>
      <c r="P731" t="s">
        <v>8274</v>
      </c>
      <c r="Q731" s="7" t="s">
        <v>8321</v>
      </c>
      <c r="R731" s="7" t="s">
        <v>8322</v>
      </c>
      <c r="S731" s="12">
        <f t="shared" si="47"/>
        <v>41110.97755787037</v>
      </c>
      <c r="T731" s="12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5">
        <v>265</v>
      </c>
      <c r="M732" t="b">
        <v>1</v>
      </c>
      <c r="N732" s="14">
        <f t="shared" si="44"/>
        <v>132.19</v>
      </c>
      <c r="O732">
        <f t="shared" si="45"/>
        <v>99.766037735849054</v>
      </c>
      <c r="P732" t="s">
        <v>8274</v>
      </c>
      <c r="Q732" s="7" t="s">
        <v>8321</v>
      </c>
      <c r="R732" s="7" t="s">
        <v>8322</v>
      </c>
      <c r="S732" s="12">
        <f t="shared" si="47"/>
        <v>40854.536932870367</v>
      </c>
      <c r="T732" s="12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5">
        <v>71</v>
      </c>
      <c r="M733" t="b">
        <v>1</v>
      </c>
      <c r="N733" s="14">
        <f t="shared" si="44"/>
        <v>126</v>
      </c>
      <c r="O733">
        <f t="shared" si="45"/>
        <v>88.732394366197184</v>
      </c>
      <c r="P733" t="s">
        <v>8274</v>
      </c>
      <c r="Q733" s="7" t="s">
        <v>8321</v>
      </c>
      <c r="R733" s="7" t="s">
        <v>8322</v>
      </c>
      <c r="S733" s="12">
        <f t="shared" si="47"/>
        <v>40879.58734953704</v>
      </c>
      <c r="T733" s="12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5">
        <v>13</v>
      </c>
      <c r="M734" t="b">
        <v>1</v>
      </c>
      <c r="N734" s="14">
        <f t="shared" si="44"/>
        <v>160</v>
      </c>
      <c r="O734">
        <f t="shared" si="45"/>
        <v>4.9230769230769234</v>
      </c>
      <c r="P734" t="s">
        <v>8274</v>
      </c>
      <c r="Q734" s="7" t="s">
        <v>8321</v>
      </c>
      <c r="R734" s="7" t="s">
        <v>8322</v>
      </c>
      <c r="S734" s="12">
        <f t="shared" si="47"/>
        <v>41486.215983796297</v>
      </c>
      <c r="T734" s="12">
        <f t="shared" si="46"/>
        <v>41546.215983796297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5">
        <v>169</v>
      </c>
      <c r="M735" t="b">
        <v>1</v>
      </c>
      <c r="N735" s="14">
        <f t="shared" si="44"/>
        <v>120.48</v>
      </c>
      <c r="O735">
        <f t="shared" si="45"/>
        <v>17.822485207100591</v>
      </c>
      <c r="P735" t="s">
        <v>8274</v>
      </c>
      <c r="Q735" s="7" t="s">
        <v>8321</v>
      </c>
      <c r="R735" s="7" t="s">
        <v>8322</v>
      </c>
      <c r="S735" s="12">
        <f t="shared" si="47"/>
        <v>41598.211712962962</v>
      </c>
      <c r="T735" s="12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5">
        <v>57</v>
      </c>
      <c r="M736" t="b">
        <v>1</v>
      </c>
      <c r="N736" s="14">
        <f t="shared" si="44"/>
        <v>125.52941176470588</v>
      </c>
      <c r="O736">
        <f t="shared" si="45"/>
        <v>187.19298245614036</v>
      </c>
      <c r="P736" t="s">
        <v>8274</v>
      </c>
      <c r="Q736" s="7" t="s">
        <v>8321</v>
      </c>
      <c r="R736" s="7" t="s">
        <v>8322</v>
      </c>
      <c r="S736" s="12">
        <f t="shared" si="47"/>
        <v>42101.956250000003</v>
      </c>
      <c r="T736" s="12">
        <f t="shared" si="46"/>
        <v>42133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5">
        <v>229</v>
      </c>
      <c r="M737" t="b">
        <v>1</v>
      </c>
      <c r="N737" s="14">
        <f t="shared" si="44"/>
        <v>114.40638297872341</v>
      </c>
      <c r="O737">
        <f t="shared" si="45"/>
        <v>234.80786026200875</v>
      </c>
      <c r="P737" t="s">
        <v>8274</v>
      </c>
      <c r="Q737" s="7" t="s">
        <v>8321</v>
      </c>
      <c r="R737" s="7" t="s">
        <v>8322</v>
      </c>
      <c r="S737" s="12">
        <f t="shared" si="47"/>
        <v>41945.821134259255</v>
      </c>
      <c r="T737" s="12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5">
        <v>108</v>
      </c>
      <c r="M738" t="b">
        <v>1</v>
      </c>
      <c r="N738" s="14">
        <f t="shared" si="44"/>
        <v>315.13888888888891</v>
      </c>
      <c r="O738">
        <f t="shared" si="45"/>
        <v>105.04629629629629</v>
      </c>
      <c r="P738" t="s">
        <v>8274</v>
      </c>
      <c r="Q738" s="7" t="s">
        <v>8321</v>
      </c>
      <c r="R738" s="7" t="s">
        <v>8322</v>
      </c>
      <c r="S738" s="12">
        <f t="shared" si="47"/>
        <v>41579.525925925926</v>
      </c>
      <c r="T738" s="12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5">
        <v>108</v>
      </c>
      <c r="M739" t="b">
        <v>1</v>
      </c>
      <c r="N739" s="14">
        <f t="shared" si="44"/>
        <v>122.39999999999999</v>
      </c>
      <c r="O739">
        <f t="shared" si="45"/>
        <v>56.666666666666664</v>
      </c>
      <c r="P739" t="s">
        <v>8274</v>
      </c>
      <c r="Q739" s="7" t="s">
        <v>8321</v>
      </c>
      <c r="R739" s="7" t="s">
        <v>8322</v>
      </c>
      <c r="S739" s="12">
        <f t="shared" si="47"/>
        <v>41667.066979166666</v>
      </c>
      <c r="T739" s="12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5">
        <v>41</v>
      </c>
      <c r="M740" t="b">
        <v>1</v>
      </c>
      <c r="N740" s="14">
        <f t="shared" si="44"/>
        <v>106.73333333333332</v>
      </c>
      <c r="O740">
        <f t="shared" si="45"/>
        <v>39.048780487804876</v>
      </c>
      <c r="P740" t="s">
        <v>8274</v>
      </c>
      <c r="Q740" s="7" t="s">
        <v>8321</v>
      </c>
      <c r="R740" s="7" t="s">
        <v>8322</v>
      </c>
      <c r="S740" s="12">
        <f t="shared" si="47"/>
        <v>41943.39576388889</v>
      </c>
      <c r="T740" s="12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5">
        <v>139</v>
      </c>
      <c r="M741" t="b">
        <v>1</v>
      </c>
      <c r="N741" s="14">
        <f t="shared" si="44"/>
        <v>158.33333333333331</v>
      </c>
      <c r="O741">
        <f t="shared" si="45"/>
        <v>68.345323741007192</v>
      </c>
      <c r="P741" t="s">
        <v>8274</v>
      </c>
      <c r="Q741" s="7" t="s">
        <v>8321</v>
      </c>
      <c r="R741" s="7" t="s">
        <v>8322</v>
      </c>
      <c r="S741" s="12">
        <f t="shared" si="47"/>
        <v>41829.294317129628</v>
      </c>
      <c r="T741" s="12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5">
        <v>19</v>
      </c>
      <c r="M742" t="b">
        <v>1</v>
      </c>
      <c r="N742" s="14">
        <f t="shared" si="44"/>
        <v>107.4</v>
      </c>
      <c r="O742">
        <f t="shared" si="45"/>
        <v>169.57894736842104</v>
      </c>
      <c r="P742" t="s">
        <v>8274</v>
      </c>
      <c r="Q742" s="7" t="s">
        <v>8321</v>
      </c>
      <c r="R742" s="7" t="s">
        <v>8322</v>
      </c>
      <c r="S742" s="12">
        <f t="shared" si="47"/>
        <v>42161.938449074078</v>
      </c>
      <c r="T742" s="12">
        <f t="shared" si="46"/>
        <v>42175.938449074078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5">
        <v>94</v>
      </c>
      <c r="M743" t="b">
        <v>1</v>
      </c>
      <c r="N743" s="14">
        <f t="shared" si="44"/>
        <v>102.25999999999999</v>
      </c>
      <c r="O743">
        <f t="shared" si="45"/>
        <v>141.42340425531913</v>
      </c>
      <c r="P743" t="s">
        <v>8274</v>
      </c>
      <c r="Q743" s="7" t="s">
        <v>8321</v>
      </c>
      <c r="R743" s="7" t="s">
        <v>8322</v>
      </c>
      <c r="S743" s="12">
        <f t="shared" si="47"/>
        <v>41401.439884259264</v>
      </c>
      <c r="T743" s="12">
        <f t="shared" si="46"/>
        <v>41436.439884259264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5">
        <v>23</v>
      </c>
      <c r="M744" t="b">
        <v>1</v>
      </c>
      <c r="N744" s="14">
        <f t="shared" si="44"/>
        <v>110.71428571428572</v>
      </c>
      <c r="O744">
        <f t="shared" si="45"/>
        <v>67.391304347826093</v>
      </c>
      <c r="P744" t="s">
        <v>8274</v>
      </c>
      <c r="Q744" s="7" t="s">
        <v>8321</v>
      </c>
      <c r="R744" s="7" t="s">
        <v>8322</v>
      </c>
      <c r="S744" s="12">
        <f t="shared" si="47"/>
        <v>41689.709629629629</v>
      </c>
      <c r="T744" s="12">
        <f t="shared" si="46"/>
        <v>41719.667962962965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5">
        <v>15</v>
      </c>
      <c r="M745" t="b">
        <v>1</v>
      </c>
      <c r="N745" s="14">
        <f t="shared" si="44"/>
        <v>148</v>
      </c>
      <c r="O745">
        <f t="shared" si="45"/>
        <v>54.266666666666666</v>
      </c>
      <c r="P745" t="s">
        <v>8274</v>
      </c>
      <c r="Q745" s="7" t="s">
        <v>8321</v>
      </c>
      <c r="R745" s="7" t="s">
        <v>8322</v>
      </c>
      <c r="S745" s="12">
        <f t="shared" si="47"/>
        <v>40990.500983796301</v>
      </c>
      <c r="T745" s="12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5">
        <v>62</v>
      </c>
      <c r="M746" t="b">
        <v>1</v>
      </c>
      <c r="N746" s="14">
        <f t="shared" si="44"/>
        <v>102.32000000000001</v>
      </c>
      <c r="O746">
        <f t="shared" si="45"/>
        <v>82.516129032258064</v>
      </c>
      <c r="P746" t="s">
        <v>8274</v>
      </c>
      <c r="Q746" s="7" t="s">
        <v>8321</v>
      </c>
      <c r="R746" s="7" t="s">
        <v>8322</v>
      </c>
      <c r="S746" s="12">
        <f t="shared" si="47"/>
        <v>41226.748877314814</v>
      </c>
      <c r="T746" s="12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5">
        <v>74</v>
      </c>
      <c r="M747" t="b">
        <v>1</v>
      </c>
      <c r="N747" s="14">
        <f t="shared" si="44"/>
        <v>179.09909909909908</v>
      </c>
      <c r="O747">
        <f t="shared" si="45"/>
        <v>53.729729729729726</v>
      </c>
      <c r="P747" t="s">
        <v>8274</v>
      </c>
      <c r="Q747" s="7" t="s">
        <v>8321</v>
      </c>
      <c r="R747" s="7" t="s">
        <v>8322</v>
      </c>
      <c r="S747" s="12">
        <f t="shared" si="47"/>
        <v>41367.363946759258</v>
      </c>
      <c r="T747" s="12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5">
        <v>97</v>
      </c>
      <c r="M748" t="b">
        <v>1</v>
      </c>
      <c r="N748" s="14">
        <f t="shared" si="44"/>
        <v>111.08135252761969</v>
      </c>
      <c r="O748">
        <f t="shared" si="45"/>
        <v>34.206185567010309</v>
      </c>
      <c r="P748" t="s">
        <v>8274</v>
      </c>
      <c r="Q748" s="7" t="s">
        <v>8321</v>
      </c>
      <c r="R748" s="7" t="s">
        <v>8322</v>
      </c>
      <c r="S748" s="12">
        <f t="shared" si="47"/>
        <v>41156.834594907406</v>
      </c>
      <c r="T748" s="12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5">
        <v>55</v>
      </c>
      <c r="M749" t="b">
        <v>1</v>
      </c>
      <c r="N749" s="14">
        <f t="shared" si="44"/>
        <v>100.04285714285714</v>
      </c>
      <c r="O749">
        <f t="shared" si="45"/>
        <v>127.32727272727273</v>
      </c>
      <c r="P749" t="s">
        <v>8274</v>
      </c>
      <c r="Q749" s="7" t="s">
        <v>8321</v>
      </c>
      <c r="R749" s="7" t="s">
        <v>8322</v>
      </c>
      <c r="S749" s="12">
        <f t="shared" si="47"/>
        <v>41988.340497685189</v>
      </c>
      <c r="T749" s="12">
        <f t="shared" si="46"/>
        <v>42019.245833333334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5">
        <v>44</v>
      </c>
      <c r="M750" t="b">
        <v>1</v>
      </c>
      <c r="N750" s="14">
        <f t="shared" si="44"/>
        <v>100.25</v>
      </c>
      <c r="O750">
        <f t="shared" si="45"/>
        <v>45.56818181818182</v>
      </c>
      <c r="P750" t="s">
        <v>8274</v>
      </c>
      <c r="Q750" s="7" t="s">
        <v>8321</v>
      </c>
      <c r="R750" s="7" t="s">
        <v>8322</v>
      </c>
      <c r="S750" s="12">
        <f t="shared" si="47"/>
        <v>41831.638495370367</v>
      </c>
      <c r="T750" s="12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5">
        <v>110</v>
      </c>
      <c r="M751" t="b">
        <v>1</v>
      </c>
      <c r="N751" s="14">
        <f t="shared" si="44"/>
        <v>105.56</v>
      </c>
      <c r="O751">
        <f t="shared" si="45"/>
        <v>95.963636363636368</v>
      </c>
      <c r="P751" t="s">
        <v>8274</v>
      </c>
      <c r="Q751" s="7" t="s">
        <v>8321</v>
      </c>
      <c r="R751" s="7" t="s">
        <v>8322</v>
      </c>
      <c r="S751" s="12">
        <f t="shared" si="47"/>
        <v>42733.732986111107</v>
      </c>
      <c r="T751" s="12">
        <f t="shared" si="46"/>
        <v>42763.732986111107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5">
        <v>59</v>
      </c>
      <c r="M752" t="b">
        <v>1</v>
      </c>
      <c r="N752" s="14">
        <f t="shared" si="44"/>
        <v>102.58775877587757</v>
      </c>
      <c r="O752">
        <f t="shared" si="45"/>
        <v>77.271186440677965</v>
      </c>
      <c r="P752" t="s">
        <v>8274</v>
      </c>
      <c r="Q752" s="7" t="s">
        <v>8321</v>
      </c>
      <c r="R752" s="7" t="s">
        <v>8322</v>
      </c>
      <c r="S752" s="12">
        <f t="shared" si="47"/>
        <v>41299.669814814813</v>
      </c>
      <c r="T752" s="12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5">
        <v>62</v>
      </c>
      <c r="M753" t="b">
        <v>1</v>
      </c>
      <c r="N753" s="14">
        <f t="shared" si="44"/>
        <v>118.5</v>
      </c>
      <c r="O753">
        <f t="shared" si="45"/>
        <v>57.338709677419352</v>
      </c>
      <c r="P753" t="s">
        <v>8274</v>
      </c>
      <c r="Q753" s="7" t="s">
        <v>8321</v>
      </c>
      <c r="R753" s="7" t="s">
        <v>8322</v>
      </c>
      <c r="S753" s="12">
        <f t="shared" si="47"/>
        <v>40713.422164351854</v>
      </c>
      <c r="T753" s="12">
        <f t="shared" si="46"/>
        <v>40759.422164351854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5">
        <v>105</v>
      </c>
      <c r="M754" t="b">
        <v>1</v>
      </c>
      <c r="N754" s="14">
        <f t="shared" si="44"/>
        <v>111.7</v>
      </c>
      <c r="O754">
        <f t="shared" si="45"/>
        <v>53.19047619047619</v>
      </c>
      <c r="P754" t="s">
        <v>8274</v>
      </c>
      <c r="Q754" s="7" t="s">
        <v>8321</v>
      </c>
      <c r="R754" s="7" t="s">
        <v>8322</v>
      </c>
      <c r="S754" s="12">
        <f t="shared" si="47"/>
        <v>42639.213159722218</v>
      </c>
      <c r="T754" s="12">
        <f t="shared" si="46"/>
        <v>42659.25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5">
        <v>26</v>
      </c>
      <c r="M755" t="b">
        <v>1</v>
      </c>
      <c r="N755" s="14">
        <f t="shared" si="44"/>
        <v>128</v>
      </c>
      <c r="O755">
        <f t="shared" si="45"/>
        <v>492.30769230769232</v>
      </c>
      <c r="P755" t="s">
        <v>8274</v>
      </c>
      <c r="Q755" s="7" t="s">
        <v>8321</v>
      </c>
      <c r="R755" s="7" t="s">
        <v>8322</v>
      </c>
      <c r="S755" s="12">
        <f t="shared" si="47"/>
        <v>42019.381840277776</v>
      </c>
      <c r="T755" s="12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5">
        <v>49</v>
      </c>
      <c r="M756" t="b">
        <v>1</v>
      </c>
      <c r="N756" s="14">
        <f t="shared" si="44"/>
        <v>103.75000000000001</v>
      </c>
      <c r="O756">
        <f t="shared" si="45"/>
        <v>42.346938775510203</v>
      </c>
      <c r="P756" t="s">
        <v>8274</v>
      </c>
      <c r="Q756" s="7" t="s">
        <v>8321</v>
      </c>
      <c r="R756" s="7" t="s">
        <v>8322</v>
      </c>
      <c r="S756" s="12">
        <f t="shared" si="47"/>
        <v>41249.540752314817</v>
      </c>
      <c r="T756" s="12">
        <f t="shared" si="46"/>
        <v>41279.540752314817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5">
        <v>68</v>
      </c>
      <c r="M757" t="b">
        <v>1</v>
      </c>
      <c r="N757" s="14">
        <f t="shared" si="44"/>
        <v>101.9076</v>
      </c>
      <c r="O757">
        <f t="shared" si="45"/>
        <v>37.466029411764708</v>
      </c>
      <c r="P757" t="s">
        <v>8274</v>
      </c>
      <c r="Q757" s="7" t="s">
        <v>8321</v>
      </c>
      <c r="R757" s="7" t="s">
        <v>8322</v>
      </c>
      <c r="S757" s="12">
        <f t="shared" si="47"/>
        <v>41383.396724537037</v>
      </c>
      <c r="T757" s="12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5">
        <v>22</v>
      </c>
      <c r="M758" t="b">
        <v>1</v>
      </c>
      <c r="N758" s="14">
        <f t="shared" si="44"/>
        <v>117.71428571428571</v>
      </c>
      <c r="O758">
        <f t="shared" si="45"/>
        <v>37.454545454545453</v>
      </c>
      <c r="P758" t="s">
        <v>8274</v>
      </c>
      <c r="Q758" s="7" t="s">
        <v>8321</v>
      </c>
      <c r="R758" s="7" t="s">
        <v>8322</v>
      </c>
      <c r="S758" s="12">
        <f t="shared" si="47"/>
        <v>40590.558553240742</v>
      </c>
      <c r="T758" s="12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5">
        <v>18</v>
      </c>
      <c r="M759" t="b">
        <v>1</v>
      </c>
      <c r="N759" s="14">
        <f t="shared" si="44"/>
        <v>238</v>
      </c>
      <c r="O759">
        <f t="shared" si="45"/>
        <v>33.055555555555557</v>
      </c>
      <c r="P759" t="s">
        <v>8274</v>
      </c>
      <c r="Q759" s="7" t="s">
        <v>8321</v>
      </c>
      <c r="R759" s="7" t="s">
        <v>8322</v>
      </c>
      <c r="S759" s="12">
        <f t="shared" si="47"/>
        <v>41234.846226851849</v>
      </c>
      <c r="T759" s="12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5">
        <v>19</v>
      </c>
      <c r="M760" t="b">
        <v>1</v>
      </c>
      <c r="N760" s="14">
        <f t="shared" si="44"/>
        <v>102</v>
      </c>
      <c r="O760">
        <f t="shared" si="45"/>
        <v>134.21052631578948</v>
      </c>
      <c r="P760" t="s">
        <v>8274</v>
      </c>
      <c r="Q760" s="7" t="s">
        <v>8321</v>
      </c>
      <c r="R760" s="7" t="s">
        <v>8322</v>
      </c>
      <c r="S760" s="12">
        <f t="shared" si="47"/>
        <v>40429.628101851849</v>
      </c>
      <c r="T760" s="12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5">
        <v>99</v>
      </c>
      <c r="M761" t="b">
        <v>1</v>
      </c>
      <c r="N761" s="14">
        <f t="shared" si="44"/>
        <v>101.92000000000002</v>
      </c>
      <c r="O761">
        <f t="shared" si="45"/>
        <v>51.474747474747474</v>
      </c>
      <c r="P761" t="s">
        <v>8274</v>
      </c>
      <c r="Q761" s="7" t="s">
        <v>8321</v>
      </c>
      <c r="R761" s="7" t="s">
        <v>8322</v>
      </c>
      <c r="S761" s="12">
        <f t="shared" si="47"/>
        <v>41789.121979166666</v>
      </c>
      <c r="T761" s="12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5">
        <v>0</v>
      </c>
      <c r="M762" t="b">
        <v>0</v>
      </c>
      <c r="N762" s="14">
        <f t="shared" si="44"/>
        <v>0</v>
      </c>
      <c r="O762" t="e">
        <f t="shared" si="45"/>
        <v>#DIV/0!</v>
      </c>
      <c r="P762" t="s">
        <v>8275</v>
      </c>
      <c r="Q762" s="7" t="s">
        <v>8321</v>
      </c>
      <c r="R762" s="7" t="s">
        <v>8323</v>
      </c>
      <c r="S762" s="12">
        <f t="shared" si="47"/>
        <v>42670.555706018524</v>
      </c>
      <c r="T762" s="12">
        <f t="shared" si="46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5">
        <v>6</v>
      </c>
      <c r="M763" t="b">
        <v>0</v>
      </c>
      <c r="N763" s="14">
        <f t="shared" si="44"/>
        <v>4.7</v>
      </c>
      <c r="O763">
        <f t="shared" si="45"/>
        <v>39.166666666666664</v>
      </c>
      <c r="P763" t="s">
        <v>8275</v>
      </c>
      <c r="Q763" s="7" t="s">
        <v>8321</v>
      </c>
      <c r="R763" s="7" t="s">
        <v>8323</v>
      </c>
      <c r="S763" s="12">
        <f t="shared" si="47"/>
        <v>41642.543124999997</v>
      </c>
      <c r="T763" s="12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5">
        <v>0</v>
      </c>
      <c r="M764" t="b">
        <v>0</v>
      </c>
      <c r="N764" s="14">
        <f t="shared" si="44"/>
        <v>0</v>
      </c>
      <c r="O764" t="e">
        <f t="shared" si="45"/>
        <v>#DIV/0!</v>
      </c>
      <c r="P764" t="s">
        <v>8275</v>
      </c>
      <c r="Q764" s="7" t="s">
        <v>8321</v>
      </c>
      <c r="R764" s="7" t="s">
        <v>8323</v>
      </c>
      <c r="S764" s="12">
        <f t="shared" si="47"/>
        <v>42690.65011574074</v>
      </c>
      <c r="T764" s="12">
        <f t="shared" si="46"/>
        <v>42708.041666666672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5">
        <v>1</v>
      </c>
      <c r="M765" t="b">
        <v>0</v>
      </c>
      <c r="N765" s="14">
        <f t="shared" si="44"/>
        <v>0.11655011655011654</v>
      </c>
      <c r="O765">
        <f t="shared" si="45"/>
        <v>5</v>
      </c>
      <c r="P765" t="s">
        <v>8275</v>
      </c>
      <c r="Q765" s="7" t="s">
        <v>8321</v>
      </c>
      <c r="R765" s="7" t="s">
        <v>8323</v>
      </c>
      <c r="S765" s="12">
        <f t="shared" si="47"/>
        <v>41471.238518518519</v>
      </c>
      <c r="T765" s="12">
        <f t="shared" si="46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5">
        <v>0</v>
      </c>
      <c r="M766" t="b">
        <v>0</v>
      </c>
      <c r="N766" s="14">
        <f t="shared" si="44"/>
        <v>0</v>
      </c>
      <c r="O766" t="e">
        <f t="shared" si="45"/>
        <v>#DIV/0!</v>
      </c>
      <c r="P766" t="s">
        <v>8275</v>
      </c>
      <c r="Q766" s="7" t="s">
        <v>8321</v>
      </c>
      <c r="R766" s="7" t="s">
        <v>8323</v>
      </c>
      <c r="S766" s="12">
        <f t="shared" si="47"/>
        <v>42226.964826388888</v>
      </c>
      <c r="T766" s="12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5">
        <v>44</v>
      </c>
      <c r="M767" t="b">
        <v>0</v>
      </c>
      <c r="N767" s="14">
        <f t="shared" si="44"/>
        <v>36.014285714285712</v>
      </c>
      <c r="O767">
        <f t="shared" si="45"/>
        <v>57.295454545454547</v>
      </c>
      <c r="P767" t="s">
        <v>8275</v>
      </c>
      <c r="Q767" s="7" t="s">
        <v>8321</v>
      </c>
      <c r="R767" s="7" t="s">
        <v>8323</v>
      </c>
      <c r="S767" s="12">
        <f t="shared" si="47"/>
        <v>41901.33430555556</v>
      </c>
      <c r="T767" s="12">
        <f t="shared" si="46"/>
        <v>41931.33430555556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5">
        <v>0</v>
      </c>
      <c r="M768" t="b">
        <v>0</v>
      </c>
      <c r="N768" s="14">
        <f t="shared" si="44"/>
        <v>0</v>
      </c>
      <c r="O768" t="e">
        <f t="shared" si="45"/>
        <v>#DIV/0!</v>
      </c>
      <c r="P768" t="s">
        <v>8275</v>
      </c>
      <c r="Q768" s="7" t="s">
        <v>8321</v>
      </c>
      <c r="R768" s="7" t="s">
        <v>8323</v>
      </c>
      <c r="S768" s="12">
        <f t="shared" si="47"/>
        <v>42021.57503472222</v>
      </c>
      <c r="T768" s="12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5">
        <v>3</v>
      </c>
      <c r="M769" t="b">
        <v>0</v>
      </c>
      <c r="N769" s="14">
        <f t="shared" si="44"/>
        <v>3.54</v>
      </c>
      <c r="O769">
        <f t="shared" si="45"/>
        <v>59</v>
      </c>
      <c r="P769" t="s">
        <v>8275</v>
      </c>
      <c r="Q769" s="7" t="s">
        <v>8321</v>
      </c>
      <c r="R769" s="7" t="s">
        <v>8323</v>
      </c>
      <c r="S769" s="12">
        <f t="shared" si="47"/>
        <v>42114.935300925921</v>
      </c>
      <c r="T769" s="12">
        <f t="shared" si="46"/>
        <v>42144.935300925921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5">
        <v>0</v>
      </c>
      <c r="M770" t="b">
        <v>0</v>
      </c>
      <c r="N770" s="14">
        <f t="shared" ref="N770:N833" si="48">((E770/D770)*100)</f>
        <v>0</v>
      </c>
      <c r="O770" t="e">
        <f t="shared" ref="O770:O833" si="49">E770/L770</f>
        <v>#DIV/0!</v>
      </c>
      <c r="P770" t="s">
        <v>8275</v>
      </c>
      <c r="Q770" s="7" t="s">
        <v>8321</v>
      </c>
      <c r="R770" s="7" t="s">
        <v>8323</v>
      </c>
      <c r="S770" s="12">
        <f t="shared" si="47"/>
        <v>41593.998726851853</v>
      </c>
      <c r="T770" s="12">
        <f t="shared" ref="T770:T833" si="50">((I770-18000)/86400)+25569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5">
        <v>52</v>
      </c>
      <c r="M771" t="b">
        <v>0</v>
      </c>
      <c r="N771" s="14">
        <f t="shared" si="48"/>
        <v>41.4</v>
      </c>
      <c r="O771">
        <f t="shared" si="49"/>
        <v>31.846153846153847</v>
      </c>
      <c r="P771" t="s">
        <v>8275</v>
      </c>
      <c r="Q771" s="7" t="s">
        <v>8321</v>
      </c>
      <c r="R771" s="7" t="s">
        <v>8323</v>
      </c>
      <c r="S771" s="12">
        <f t="shared" ref="S771:S834" si="51">((J771-18000)/86400)+25569</f>
        <v>41604.788124999999</v>
      </c>
      <c r="T771" s="12">
        <f t="shared" si="50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5">
        <v>0</v>
      </c>
      <c r="M772" t="b">
        <v>0</v>
      </c>
      <c r="N772" s="14">
        <f t="shared" si="48"/>
        <v>0</v>
      </c>
      <c r="O772" t="e">
        <f t="shared" si="49"/>
        <v>#DIV/0!</v>
      </c>
      <c r="P772" t="s">
        <v>8275</v>
      </c>
      <c r="Q772" s="7" t="s">
        <v>8321</v>
      </c>
      <c r="R772" s="7" t="s">
        <v>8323</v>
      </c>
      <c r="S772" s="12">
        <f t="shared" si="51"/>
        <v>41289.791307870371</v>
      </c>
      <c r="T772" s="12">
        <f t="shared" si="50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5">
        <v>1</v>
      </c>
      <c r="M773" t="b">
        <v>0</v>
      </c>
      <c r="N773" s="14">
        <f t="shared" si="48"/>
        <v>2.6315789473684209E-2</v>
      </c>
      <c r="O773">
        <f t="shared" si="49"/>
        <v>10</v>
      </c>
      <c r="P773" t="s">
        <v>8275</v>
      </c>
      <c r="Q773" s="7" t="s">
        <v>8321</v>
      </c>
      <c r="R773" s="7" t="s">
        <v>8323</v>
      </c>
      <c r="S773" s="12">
        <f t="shared" si="51"/>
        <v>42349.615763888884</v>
      </c>
      <c r="T773" s="12">
        <f t="shared" si="50"/>
        <v>42399.615763888884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5">
        <v>1</v>
      </c>
      <c r="M774" t="b">
        <v>0</v>
      </c>
      <c r="N774" s="14">
        <f t="shared" si="48"/>
        <v>3.3333333333333335</v>
      </c>
      <c r="O774">
        <f t="shared" si="49"/>
        <v>50</v>
      </c>
      <c r="P774" t="s">
        <v>8275</v>
      </c>
      <c r="Q774" s="7" t="s">
        <v>8321</v>
      </c>
      <c r="R774" s="7" t="s">
        <v>8323</v>
      </c>
      <c r="S774" s="12">
        <f t="shared" si="51"/>
        <v>40067.848599537036</v>
      </c>
      <c r="T774" s="12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5">
        <v>2</v>
      </c>
      <c r="M775" t="b">
        <v>0</v>
      </c>
      <c r="N775" s="14">
        <f t="shared" si="48"/>
        <v>0.85129023676509719</v>
      </c>
      <c r="O775">
        <f t="shared" si="49"/>
        <v>16</v>
      </c>
      <c r="P775" t="s">
        <v>8275</v>
      </c>
      <c r="Q775" s="7" t="s">
        <v>8321</v>
      </c>
      <c r="R775" s="7" t="s">
        <v>8323</v>
      </c>
      <c r="S775" s="12">
        <f t="shared" si="51"/>
        <v>42100.527604166666</v>
      </c>
      <c r="T775" s="12">
        <f t="shared" si="50"/>
        <v>42134.750694444447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5">
        <v>9</v>
      </c>
      <c r="M776" t="b">
        <v>0</v>
      </c>
      <c r="N776" s="14">
        <f t="shared" si="48"/>
        <v>70.199999999999989</v>
      </c>
      <c r="O776">
        <f t="shared" si="49"/>
        <v>39</v>
      </c>
      <c r="P776" t="s">
        <v>8275</v>
      </c>
      <c r="Q776" s="7" t="s">
        <v>8321</v>
      </c>
      <c r="R776" s="7" t="s">
        <v>8323</v>
      </c>
      <c r="S776" s="12">
        <f t="shared" si="51"/>
        <v>41663.571967592594</v>
      </c>
      <c r="T776" s="12">
        <f t="shared" si="50"/>
        <v>41693.571967592594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5">
        <v>5</v>
      </c>
      <c r="M777" t="b">
        <v>0</v>
      </c>
      <c r="N777" s="14">
        <f t="shared" si="48"/>
        <v>1.7000000000000002</v>
      </c>
      <c r="O777">
        <f t="shared" si="49"/>
        <v>34</v>
      </c>
      <c r="P777" t="s">
        <v>8275</v>
      </c>
      <c r="Q777" s="7" t="s">
        <v>8321</v>
      </c>
      <c r="R777" s="7" t="s">
        <v>8323</v>
      </c>
      <c r="S777" s="12">
        <f t="shared" si="51"/>
        <v>40862.851793981477</v>
      </c>
      <c r="T777" s="12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5">
        <v>57</v>
      </c>
      <c r="M778" t="b">
        <v>0</v>
      </c>
      <c r="N778" s="14">
        <f t="shared" si="48"/>
        <v>51.4</v>
      </c>
      <c r="O778">
        <f t="shared" si="49"/>
        <v>63.122807017543863</v>
      </c>
      <c r="P778" t="s">
        <v>8275</v>
      </c>
      <c r="Q778" s="7" t="s">
        <v>8321</v>
      </c>
      <c r="R778" s="7" t="s">
        <v>8323</v>
      </c>
      <c r="S778" s="12">
        <f t="shared" si="51"/>
        <v>42250.477372685185</v>
      </c>
      <c r="T778" s="12">
        <f t="shared" si="50"/>
        <v>42288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5">
        <v>3</v>
      </c>
      <c r="M779" t="b">
        <v>0</v>
      </c>
      <c r="N779" s="14">
        <f t="shared" si="48"/>
        <v>0.70000000000000007</v>
      </c>
      <c r="O779">
        <f t="shared" si="49"/>
        <v>7</v>
      </c>
      <c r="P779" t="s">
        <v>8275</v>
      </c>
      <c r="Q779" s="7" t="s">
        <v>8321</v>
      </c>
      <c r="R779" s="7" t="s">
        <v>8323</v>
      </c>
      <c r="S779" s="12">
        <f t="shared" si="51"/>
        <v>41456.772881944446</v>
      </c>
      <c r="T779" s="12">
        <f t="shared" si="50"/>
        <v>41486.772881944446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5">
        <v>1</v>
      </c>
      <c r="M780" t="b">
        <v>0</v>
      </c>
      <c r="N780" s="14">
        <f t="shared" si="48"/>
        <v>0.4</v>
      </c>
      <c r="O780">
        <f t="shared" si="49"/>
        <v>2</v>
      </c>
      <c r="P780" t="s">
        <v>8275</v>
      </c>
      <c r="Q780" s="7" t="s">
        <v>8321</v>
      </c>
      <c r="R780" s="7" t="s">
        <v>8323</v>
      </c>
      <c r="S780" s="12">
        <f t="shared" si="51"/>
        <v>41729.493981481479</v>
      </c>
      <c r="T780" s="12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5">
        <v>6</v>
      </c>
      <c r="M781" t="b">
        <v>0</v>
      </c>
      <c r="N781" s="14">
        <f t="shared" si="48"/>
        <v>2.666666666666667</v>
      </c>
      <c r="O781">
        <f t="shared" si="49"/>
        <v>66.666666666666671</v>
      </c>
      <c r="P781" t="s">
        <v>8275</v>
      </c>
      <c r="Q781" s="7" t="s">
        <v>8321</v>
      </c>
      <c r="R781" s="7" t="s">
        <v>8323</v>
      </c>
      <c r="S781" s="12">
        <f t="shared" si="51"/>
        <v>40436.475752314815</v>
      </c>
      <c r="T781" s="12">
        <f t="shared" si="50"/>
        <v>40465.958333333336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5">
        <v>27</v>
      </c>
      <c r="M782" t="b">
        <v>1</v>
      </c>
      <c r="N782" s="14">
        <f t="shared" si="48"/>
        <v>104</v>
      </c>
      <c r="O782">
        <f t="shared" si="49"/>
        <v>38.518518518518519</v>
      </c>
      <c r="P782" t="s">
        <v>8276</v>
      </c>
      <c r="Q782" s="7" t="s">
        <v>8324</v>
      </c>
      <c r="R782" s="7" t="s">
        <v>8325</v>
      </c>
      <c r="S782" s="12">
        <f t="shared" si="51"/>
        <v>40636.465567129628</v>
      </c>
      <c r="T782" s="12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5">
        <v>25</v>
      </c>
      <c r="M783" t="b">
        <v>1</v>
      </c>
      <c r="N783" s="14">
        <f t="shared" si="48"/>
        <v>133.15375</v>
      </c>
      <c r="O783">
        <f t="shared" si="49"/>
        <v>42.609200000000001</v>
      </c>
      <c r="P783" t="s">
        <v>8276</v>
      </c>
      <c r="Q783" s="7" t="s">
        <v>8324</v>
      </c>
      <c r="R783" s="7" t="s">
        <v>8325</v>
      </c>
      <c r="S783" s="12">
        <f t="shared" si="51"/>
        <v>41402.792523148149</v>
      </c>
      <c r="T783" s="12">
        <f t="shared" si="50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5">
        <v>14</v>
      </c>
      <c r="M784" t="b">
        <v>1</v>
      </c>
      <c r="N784" s="14">
        <f t="shared" si="48"/>
        <v>100</v>
      </c>
      <c r="O784">
        <f t="shared" si="49"/>
        <v>50</v>
      </c>
      <c r="P784" t="s">
        <v>8276</v>
      </c>
      <c r="Q784" s="7" t="s">
        <v>8324</v>
      </c>
      <c r="R784" s="7" t="s">
        <v>8325</v>
      </c>
      <c r="S784" s="12">
        <f t="shared" si="51"/>
        <v>41116.549791666665</v>
      </c>
      <c r="T784" s="12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5">
        <v>35</v>
      </c>
      <c r="M785" t="b">
        <v>1</v>
      </c>
      <c r="N785" s="14">
        <f t="shared" si="48"/>
        <v>148.13333333333333</v>
      </c>
      <c r="O785">
        <f t="shared" si="49"/>
        <v>63.485714285714288</v>
      </c>
      <c r="P785" t="s">
        <v>8276</v>
      </c>
      <c r="Q785" s="7" t="s">
        <v>8324</v>
      </c>
      <c r="R785" s="7" t="s">
        <v>8325</v>
      </c>
      <c r="S785" s="12">
        <f t="shared" si="51"/>
        <v>40987.565381944441</v>
      </c>
      <c r="T785" s="12">
        <f t="shared" si="50"/>
        <v>41026.708333333336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5">
        <v>10</v>
      </c>
      <c r="M786" t="b">
        <v>1</v>
      </c>
      <c r="N786" s="14">
        <f t="shared" si="48"/>
        <v>102.49999999999999</v>
      </c>
      <c r="O786">
        <f t="shared" si="49"/>
        <v>102.5</v>
      </c>
      <c r="P786" t="s">
        <v>8276</v>
      </c>
      <c r="Q786" s="7" t="s">
        <v>8324</v>
      </c>
      <c r="R786" s="7" t="s">
        <v>8325</v>
      </c>
      <c r="S786" s="12">
        <f t="shared" si="51"/>
        <v>41674.941192129627</v>
      </c>
      <c r="T786" s="12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5">
        <v>29</v>
      </c>
      <c r="M787" t="b">
        <v>1</v>
      </c>
      <c r="N787" s="14">
        <f t="shared" si="48"/>
        <v>180.62799999999999</v>
      </c>
      <c r="O787">
        <f t="shared" si="49"/>
        <v>31.142758620689655</v>
      </c>
      <c r="P787" t="s">
        <v>8276</v>
      </c>
      <c r="Q787" s="7" t="s">
        <v>8324</v>
      </c>
      <c r="R787" s="7" t="s">
        <v>8325</v>
      </c>
      <c r="S787" s="12">
        <f t="shared" si="51"/>
        <v>41303.38559027778</v>
      </c>
      <c r="T787" s="12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5">
        <v>44</v>
      </c>
      <c r="M788" t="b">
        <v>1</v>
      </c>
      <c r="N788" s="14">
        <f t="shared" si="48"/>
        <v>142.79999999999998</v>
      </c>
      <c r="O788">
        <f t="shared" si="49"/>
        <v>162.27272727272728</v>
      </c>
      <c r="P788" t="s">
        <v>8276</v>
      </c>
      <c r="Q788" s="7" t="s">
        <v>8324</v>
      </c>
      <c r="R788" s="7" t="s">
        <v>8325</v>
      </c>
      <c r="S788" s="12">
        <f t="shared" si="51"/>
        <v>40982.847615740742</v>
      </c>
      <c r="T788" s="12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5">
        <v>17</v>
      </c>
      <c r="M789" t="b">
        <v>1</v>
      </c>
      <c r="N789" s="14">
        <f t="shared" si="48"/>
        <v>114.16666666666666</v>
      </c>
      <c r="O789">
        <f t="shared" si="49"/>
        <v>80.588235294117652</v>
      </c>
      <c r="P789" t="s">
        <v>8276</v>
      </c>
      <c r="Q789" s="7" t="s">
        <v>8324</v>
      </c>
      <c r="R789" s="7" t="s">
        <v>8325</v>
      </c>
      <c r="S789" s="12">
        <f t="shared" si="51"/>
        <v>41549.419282407405</v>
      </c>
      <c r="T789" s="12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5">
        <v>34</v>
      </c>
      <c r="M790" t="b">
        <v>1</v>
      </c>
      <c r="N790" s="14">
        <f t="shared" si="48"/>
        <v>203.505</v>
      </c>
      <c r="O790">
        <f t="shared" si="49"/>
        <v>59.85441176470588</v>
      </c>
      <c r="P790" t="s">
        <v>8276</v>
      </c>
      <c r="Q790" s="7" t="s">
        <v>8324</v>
      </c>
      <c r="R790" s="7" t="s">
        <v>8325</v>
      </c>
      <c r="S790" s="12">
        <f t="shared" si="51"/>
        <v>41058.798472222225</v>
      </c>
      <c r="T790" s="12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5">
        <v>14</v>
      </c>
      <c r="M791" t="b">
        <v>1</v>
      </c>
      <c r="N791" s="14">
        <f t="shared" si="48"/>
        <v>109.41176470588236</v>
      </c>
      <c r="O791">
        <f t="shared" si="49"/>
        <v>132.85714285714286</v>
      </c>
      <c r="P791" t="s">
        <v>8276</v>
      </c>
      <c r="Q791" s="7" t="s">
        <v>8324</v>
      </c>
      <c r="R791" s="7" t="s">
        <v>8325</v>
      </c>
      <c r="S791" s="12">
        <f t="shared" si="51"/>
        <v>41276.977777777778</v>
      </c>
      <c r="T791" s="12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5">
        <v>156</v>
      </c>
      <c r="M792" t="b">
        <v>1</v>
      </c>
      <c r="N792" s="14">
        <f t="shared" si="48"/>
        <v>144.37459999999999</v>
      </c>
      <c r="O792">
        <f t="shared" si="49"/>
        <v>92.547820512820508</v>
      </c>
      <c r="P792" t="s">
        <v>8276</v>
      </c>
      <c r="Q792" s="7" t="s">
        <v>8324</v>
      </c>
      <c r="R792" s="7" t="s">
        <v>8325</v>
      </c>
      <c r="S792" s="12">
        <f t="shared" si="51"/>
        <v>41275.839571759258</v>
      </c>
      <c r="T792" s="12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5">
        <v>128</v>
      </c>
      <c r="M793" t="b">
        <v>1</v>
      </c>
      <c r="N793" s="14">
        <f t="shared" si="48"/>
        <v>103.86666666666666</v>
      </c>
      <c r="O793">
        <f t="shared" si="49"/>
        <v>60.859375</v>
      </c>
      <c r="P793" t="s">
        <v>8276</v>
      </c>
      <c r="Q793" s="7" t="s">
        <v>8324</v>
      </c>
      <c r="R793" s="7" t="s">
        <v>8325</v>
      </c>
      <c r="S793" s="12">
        <f t="shared" si="51"/>
        <v>41557.572291666671</v>
      </c>
      <c r="T793" s="12">
        <f t="shared" si="50"/>
        <v>41591.040972222225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5">
        <v>60</v>
      </c>
      <c r="M794" t="b">
        <v>1</v>
      </c>
      <c r="N794" s="14">
        <f t="shared" si="48"/>
        <v>100.44440000000002</v>
      </c>
      <c r="O794">
        <f t="shared" si="49"/>
        <v>41.851833333333339</v>
      </c>
      <c r="P794" t="s">
        <v>8276</v>
      </c>
      <c r="Q794" s="7" t="s">
        <v>8324</v>
      </c>
      <c r="R794" s="7" t="s">
        <v>8325</v>
      </c>
      <c r="S794" s="12">
        <f t="shared" si="51"/>
        <v>41555.665312500001</v>
      </c>
      <c r="T794" s="12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5">
        <v>32</v>
      </c>
      <c r="M795" t="b">
        <v>1</v>
      </c>
      <c r="N795" s="14">
        <f t="shared" si="48"/>
        <v>102.77927272727271</v>
      </c>
      <c r="O795">
        <f t="shared" si="49"/>
        <v>88.325937499999995</v>
      </c>
      <c r="P795" t="s">
        <v>8276</v>
      </c>
      <c r="Q795" s="7" t="s">
        <v>8324</v>
      </c>
      <c r="R795" s="7" t="s">
        <v>8325</v>
      </c>
      <c r="S795" s="12">
        <f t="shared" si="51"/>
        <v>41442.532916666663</v>
      </c>
      <c r="T795" s="12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5">
        <v>53</v>
      </c>
      <c r="M796" t="b">
        <v>1</v>
      </c>
      <c r="N796" s="14">
        <f t="shared" si="48"/>
        <v>105.31250000000001</v>
      </c>
      <c r="O796">
        <f t="shared" si="49"/>
        <v>158.96226415094338</v>
      </c>
      <c r="P796" t="s">
        <v>8276</v>
      </c>
      <c r="Q796" s="7" t="s">
        <v>8324</v>
      </c>
      <c r="R796" s="7" t="s">
        <v>8325</v>
      </c>
      <c r="S796" s="12">
        <f t="shared" si="51"/>
        <v>40735.906678240739</v>
      </c>
      <c r="T796" s="12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5">
        <v>184</v>
      </c>
      <c r="M797" t="b">
        <v>1</v>
      </c>
      <c r="N797" s="14">
        <f t="shared" si="48"/>
        <v>111.78571428571429</v>
      </c>
      <c r="O797">
        <f t="shared" si="49"/>
        <v>85.054347826086953</v>
      </c>
      <c r="P797" t="s">
        <v>8276</v>
      </c>
      <c r="Q797" s="7" t="s">
        <v>8324</v>
      </c>
      <c r="R797" s="7" t="s">
        <v>8325</v>
      </c>
      <c r="S797" s="12">
        <f t="shared" si="51"/>
        <v>40963.404699074075</v>
      </c>
      <c r="T797" s="12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5">
        <v>90</v>
      </c>
      <c r="M798" t="b">
        <v>1</v>
      </c>
      <c r="N798" s="14">
        <f t="shared" si="48"/>
        <v>101.35000000000001</v>
      </c>
      <c r="O798">
        <f t="shared" si="49"/>
        <v>112.61111111111111</v>
      </c>
      <c r="P798" t="s">
        <v>8276</v>
      </c>
      <c r="Q798" s="7" t="s">
        <v>8324</v>
      </c>
      <c r="R798" s="7" t="s">
        <v>8325</v>
      </c>
      <c r="S798" s="12">
        <f t="shared" si="51"/>
        <v>41502.67459490741</v>
      </c>
      <c r="T798" s="12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5">
        <v>71</v>
      </c>
      <c r="M799" t="b">
        <v>1</v>
      </c>
      <c r="N799" s="14">
        <f t="shared" si="48"/>
        <v>107.53333333333333</v>
      </c>
      <c r="O799">
        <f t="shared" si="49"/>
        <v>45.436619718309856</v>
      </c>
      <c r="P799" t="s">
        <v>8276</v>
      </c>
      <c r="Q799" s="7" t="s">
        <v>8324</v>
      </c>
      <c r="R799" s="7" t="s">
        <v>8325</v>
      </c>
      <c r="S799" s="12">
        <f t="shared" si="51"/>
        <v>40996.785740740743</v>
      </c>
      <c r="T799" s="12">
        <f t="shared" si="50"/>
        <v>41027.958333333336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5">
        <v>87</v>
      </c>
      <c r="M800" t="b">
        <v>1</v>
      </c>
      <c r="N800" s="14">
        <f t="shared" si="48"/>
        <v>114.88571428571429</v>
      </c>
      <c r="O800">
        <f t="shared" si="49"/>
        <v>46.218390804597703</v>
      </c>
      <c r="P800" t="s">
        <v>8276</v>
      </c>
      <c r="Q800" s="7" t="s">
        <v>8324</v>
      </c>
      <c r="R800" s="7" t="s">
        <v>8325</v>
      </c>
      <c r="S800" s="12">
        <f t="shared" si="51"/>
        <v>41882.381793981483</v>
      </c>
      <c r="T800" s="12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5">
        <v>28</v>
      </c>
      <c r="M801" t="b">
        <v>1</v>
      </c>
      <c r="N801" s="14">
        <f t="shared" si="48"/>
        <v>100.02</v>
      </c>
      <c r="O801">
        <f t="shared" si="49"/>
        <v>178.60714285714286</v>
      </c>
      <c r="P801" t="s">
        <v>8276</v>
      </c>
      <c r="Q801" s="7" t="s">
        <v>8324</v>
      </c>
      <c r="R801" s="7" t="s">
        <v>8325</v>
      </c>
      <c r="S801" s="12">
        <f t="shared" si="51"/>
        <v>40996.458865740744</v>
      </c>
      <c r="T801" s="12">
        <f t="shared" si="50"/>
        <v>41026.458865740744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5">
        <v>56</v>
      </c>
      <c r="M802" t="b">
        <v>1</v>
      </c>
      <c r="N802" s="14">
        <f t="shared" si="48"/>
        <v>152.13333333333335</v>
      </c>
      <c r="O802">
        <f t="shared" si="49"/>
        <v>40.75</v>
      </c>
      <c r="P802" t="s">
        <v>8276</v>
      </c>
      <c r="Q802" s="7" t="s">
        <v>8324</v>
      </c>
      <c r="R802" s="7" t="s">
        <v>8325</v>
      </c>
      <c r="S802" s="12">
        <f t="shared" si="51"/>
        <v>41863.225162037037</v>
      </c>
      <c r="T802" s="12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5">
        <v>51</v>
      </c>
      <c r="M803" t="b">
        <v>1</v>
      </c>
      <c r="N803" s="14">
        <f t="shared" si="48"/>
        <v>111.52149999999999</v>
      </c>
      <c r="O803">
        <f t="shared" si="49"/>
        <v>43.733921568627444</v>
      </c>
      <c r="P803" t="s">
        <v>8276</v>
      </c>
      <c r="Q803" s="7" t="s">
        <v>8324</v>
      </c>
      <c r="R803" s="7" t="s">
        <v>8325</v>
      </c>
      <c r="S803" s="12">
        <f t="shared" si="51"/>
        <v>40695.587037037039</v>
      </c>
      <c r="T803" s="12">
        <f t="shared" si="50"/>
        <v>40725.587037037039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5">
        <v>75</v>
      </c>
      <c r="M804" t="b">
        <v>1</v>
      </c>
      <c r="N804" s="14">
        <f t="shared" si="48"/>
        <v>101.33333333333334</v>
      </c>
      <c r="O804">
        <f t="shared" si="49"/>
        <v>81.066666666666663</v>
      </c>
      <c r="P804" t="s">
        <v>8276</v>
      </c>
      <c r="Q804" s="7" t="s">
        <v>8324</v>
      </c>
      <c r="R804" s="7" t="s">
        <v>8325</v>
      </c>
      <c r="S804" s="12">
        <f t="shared" si="51"/>
        <v>41122.813935185186</v>
      </c>
      <c r="T804" s="12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5">
        <v>38</v>
      </c>
      <c r="M805" t="b">
        <v>1</v>
      </c>
      <c r="N805" s="14">
        <f t="shared" si="48"/>
        <v>123.2608695652174</v>
      </c>
      <c r="O805">
        <f t="shared" si="49"/>
        <v>74.60526315789474</v>
      </c>
      <c r="P805" t="s">
        <v>8276</v>
      </c>
      <c r="Q805" s="7" t="s">
        <v>8324</v>
      </c>
      <c r="R805" s="7" t="s">
        <v>8325</v>
      </c>
      <c r="S805" s="12">
        <f t="shared" si="51"/>
        <v>40665.741643518515</v>
      </c>
      <c r="T805" s="12">
        <f t="shared" si="50"/>
        <v>40691.833333333336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5">
        <v>18</v>
      </c>
      <c r="M806" t="b">
        <v>1</v>
      </c>
      <c r="N806" s="14">
        <f t="shared" si="48"/>
        <v>100</v>
      </c>
      <c r="O806">
        <f t="shared" si="49"/>
        <v>305.55555555555554</v>
      </c>
      <c r="P806" t="s">
        <v>8276</v>
      </c>
      <c r="Q806" s="7" t="s">
        <v>8324</v>
      </c>
      <c r="R806" s="7" t="s">
        <v>8325</v>
      </c>
      <c r="S806" s="12">
        <f t="shared" si="51"/>
        <v>40729.897291666668</v>
      </c>
      <c r="T806" s="12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5">
        <v>54</v>
      </c>
      <c r="M807" t="b">
        <v>1</v>
      </c>
      <c r="N807" s="14">
        <f t="shared" si="48"/>
        <v>105</v>
      </c>
      <c r="O807">
        <f t="shared" si="49"/>
        <v>58.333333333333336</v>
      </c>
      <c r="P807" t="s">
        <v>8276</v>
      </c>
      <c r="Q807" s="7" t="s">
        <v>8324</v>
      </c>
      <c r="R807" s="7" t="s">
        <v>8325</v>
      </c>
      <c r="S807" s="12">
        <f t="shared" si="51"/>
        <v>40690.614722222221</v>
      </c>
      <c r="T807" s="12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5">
        <v>71</v>
      </c>
      <c r="M808" t="b">
        <v>1</v>
      </c>
      <c r="N808" s="14">
        <f t="shared" si="48"/>
        <v>104.4375</v>
      </c>
      <c r="O808">
        <f t="shared" si="49"/>
        <v>117.67605633802818</v>
      </c>
      <c r="P808" t="s">
        <v>8276</v>
      </c>
      <c r="Q808" s="7" t="s">
        <v>8324</v>
      </c>
      <c r="R808" s="7" t="s">
        <v>8325</v>
      </c>
      <c r="S808" s="12">
        <f t="shared" si="51"/>
        <v>40763.483090277776</v>
      </c>
      <c r="T808" s="12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5">
        <v>57</v>
      </c>
      <c r="M809" t="b">
        <v>1</v>
      </c>
      <c r="N809" s="14">
        <f t="shared" si="48"/>
        <v>105.125</v>
      </c>
      <c r="O809">
        <f t="shared" si="49"/>
        <v>73.771929824561397</v>
      </c>
      <c r="P809" t="s">
        <v>8276</v>
      </c>
      <c r="Q809" s="7" t="s">
        <v>8324</v>
      </c>
      <c r="R809" s="7" t="s">
        <v>8325</v>
      </c>
      <c r="S809" s="12">
        <f t="shared" si="51"/>
        <v>42759.420266203699</v>
      </c>
      <c r="T809" s="12">
        <f t="shared" si="50"/>
        <v>42794.875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5">
        <v>43</v>
      </c>
      <c r="M810" t="b">
        <v>1</v>
      </c>
      <c r="N810" s="14">
        <f t="shared" si="48"/>
        <v>100</v>
      </c>
      <c r="O810">
        <f t="shared" si="49"/>
        <v>104.65116279069767</v>
      </c>
      <c r="P810" t="s">
        <v>8276</v>
      </c>
      <c r="Q810" s="7" t="s">
        <v>8324</v>
      </c>
      <c r="R810" s="7" t="s">
        <v>8325</v>
      </c>
      <c r="S810" s="12">
        <f t="shared" si="51"/>
        <v>41961.892199074078</v>
      </c>
      <c r="T810" s="12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5">
        <v>52</v>
      </c>
      <c r="M811" t="b">
        <v>1</v>
      </c>
      <c r="N811" s="14">
        <f t="shared" si="48"/>
        <v>103.77499999999999</v>
      </c>
      <c r="O811">
        <f t="shared" si="49"/>
        <v>79.82692307692308</v>
      </c>
      <c r="P811" t="s">
        <v>8276</v>
      </c>
      <c r="Q811" s="7" t="s">
        <v>8324</v>
      </c>
      <c r="R811" s="7" t="s">
        <v>8325</v>
      </c>
      <c r="S811" s="12">
        <f t="shared" si="51"/>
        <v>41628.625347222223</v>
      </c>
      <c r="T811" s="12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5">
        <v>27</v>
      </c>
      <c r="M812" t="b">
        <v>1</v>
      </c>
      <c r="N812" s="14">
        <f t="shared" si="48"/>
        <v>105</v>
      </c>
      <c r="O812">
        <f t="shared" si="49"/>
        <v>58.333333333333336</v>
      </c>
      <c r="P812" t="s">
        <v>8276</v>
      </c>
      <c r="Q812" s="7" t="s">
        <v>8324</v>
      </c>
      <c r="R812" s="7" t="s">
        <v>8325</v>
      </c>
      <c r="S812" s="12">
        <f t="shared" si="51"/>
        <v>41122.847939814819</v>
      </c>
      <c r="T812" s="12">
        <f t="shared" si="50"/>
        <v>41152.847939814819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5">
        <v>12</v>
      </c>
      <c r="M813" t="b">
        <v>1</v>
      </c>
      <c r="N813" s="14">
        <f t="shared" si="48"/>
        <v>104</v>
      </c>
      <c r="O813">
        <f t="shared" si="49"/>
        <v>86.666666666666671</v>
      </c>
      <c r="P813" t="s">
        <v>8276</v>
      </c>
      <c r="Q813" s="7" t="s">
        <v>8324</v>
      </c>
      <c r="R813" s="7" t="s">
        <v>8325</v>
      </c>
      <c r="S813" s="12">
        <f t="shared" si="51"/>
        <v>41443.435208333336</v>
      </c>
      <c r="T813" s="12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5">
        <v>33</v>
      </c>
      <c r="M814" t="b">
        <v>1</v>
      </c>
      <c r="N814" s="14">
        <f t="shared" si="48"/>
        <v>151.83333333333334</v>
      </c>
      <c r="O814">
        <f t="shared" si="49"/>
        <v>27.606060606060606</v>
      </c>
      <c r="P814" t="s">
        <v>8276</v>
      </c>
      <c r="Q814" s="7" t="s">
        <v>8324</v>
      </c>
      <c r="R814" s="7" t="s">
        <v>8325</v>
      </c>
      <c r="S814" s="12">
        <f t="shared" si="51"/>
        <v>41281.809629629628</v>
      </c>
      <c r="T814" s="12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5">
        <v>96</v>
      </c>
      <c r="M815" t="b">
        <v>1</v>
      </c>
      <c r="N815" s="14">
        <f t="shared" si="48"/>
        <v>159.99600000000001</v>
      </c>
      <c r="O815">
        <f t="shared" si="49"/>
        <v>24.999375000000001</v>
      </c>
      <c r="P815" t="s">
        <v>8276</v>
      </c>
      <c r="Q815" s="7" t="s">
        <v>8324</v>
      </c>
      <c r="R815" s="7" t="s">
        <v>8325</v>
      </c>
      <c r="S815" s="12">
        <f t="shared" si="51"/>
        <v>41080.751909722225</v>
      </c>
      <c r="T815" s="12">
        <f t="shared" si="50"/>
        <v>41110.751909722225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5">
        <v>28</v>
      </c>
      <c r="M816" t="b">
        <v>1</v>
      </c>
      <c r="N816" s="14">
        <f t="shared" si="48"/>
        <v>127.3</v>
      </c>
      <c r="O816">
        <f t="shared" si="49"/>
        <v>45.464285714285715</v>
      </c>
      <c r="P816" t="s">
        <v>8276</v>
      </c>
      <c r="Q816" s="7" t="s">
        <v>8324</v>
      </c>
      <c r="R816" s="7" t="s">
        <v>8325</v>
      </c>
      <c r="S816" s="12">
        <f t="shared" si="51"/>
        <v>40679.534733796296</v>
      </c>
      <c r="T816" s="12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5">
        <v>43</v>
      </c>
      <c r="M817" t="b">
        <v>1</v>
      </c>
      <c r="N817" s="14">
        <f t="shared" si="48"/>
        <v>107</v>
      </c>
      <c r="O817">
        <f t="shared" si="49"/>
        <v>99.534883720930239</v>
      </c>
      <c r="P817" t="s">
        <v>8276</v>
      </c>
      <c r="Q817" s="7" t="s">
        <v>8324</v>
      </c>
      <c r="R817" s="7" t="s">
        <v>8325</v>
      </c>
      <c r="S817" s="12">
        <f t="shared" si="51"/>
        <v>41914.70952546296</v>
      </c>
      <c r="T817" s="12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5">
        <v>205</v>
      </c>
      <c r="M818" t="b">
        <v>1</v>
      </c>
      <c r="N818" s="14">
        <f t="shared" si="48"/>
        <v>115.12214285714286</v>
      </c>
      <c r="O818">
        <f t="shared" si="49"/>
        <v>39.31</v>
      </c>
      <c r="P818" t="s">
        <v>8276</v>
      </c>
      <c r="Q818" s="7" t="s">
        <v>8324</v>
      </c>
      <c r="R818" s="7" t="s">
        <v>8325</v>
      </c>
      <c r="S818" s="12">
        <f t="shared" si="51"/>
        <v>41341.662534722222</v>
      </c>
      <c r="T818" s="12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5">
        <v>23</v>
      </c>
      <c r="M819" t="b">
        <v>1</v>
      </c>
      <c r="N819" s="14">
        <f t="shared" si="48"/>
        <v>137.11066666666665</v>
      </c>
      <c r="O819">
        <f t="shared" si="49"/>
        <v>89.419999999999987</v>
      </c>
      <c r="P819" t="s">
        <v>8276</v>
      </c>
      <c r="Q819" s="7" t="s">
        <v>8324</v>
      </c>
      <c r="R819" s="7" t="s">
        <v>8325</v>
      </c>
      <c r="S819" s="12">
        <f t="shared" si="51"/>
        <v>40925.391331018516</v>
      </c>
      <c r="T819" s="12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5">
        <v>19</v>
      </c>
      <c r="M820" t="b">
        <v>1</v>
      </c>
      <c r="N820" s="14">
        <f t="shared" si="48"/>
        <v>155.71428571428572</v>
      </c>
      <c r="O820">
        <f t="shared" si="49"/>
        <v>28.684210526315791</v>
      </c>
      <c r="P820" t="s">
        <v>8276</v>
      </c>
      <c r="Q820" s="7" t="s">
        <v>8324</v>
      </c>
      <c r="R820" s="7" t="s">
        <v>8325</v>
      </c>
      <c r="S820" s="12">
        <f t="shared" si="51"/>
        <v>41120.67454861111</v>
      </c>
      <c r="T820" s="12">
        <f t="shared" si="50"/>
        <v>41128.500694444447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5">
        <v>14</v>
      </c>
      <c r="M821" t="b">
        <v>1</v>
      </c>
      <c r="N821" s="14">
        <f t="shared" si="48"/>
        <v>108.74999999999999</v>
      </c>
      <c r="O821">
        <f t="shared" si="49"/>
        <v>31.071428571428573</v>
      </c>
      <c r="P821" t="s">
        <v>8276</v>
      </c>
      <c r="Q821" s="7" t="s">
        <v>8324</v>
      </c>
      <c r="R821" s="7" t="s">
        <v>8325</v>
      </c>
      <c r="S821" s="12">
        <f t="shared" si="51"/>
        <v>41619.789976851855</v>
      </c>
      <c r="T821" s="12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5">
        <v>38</v>
      </c>
      <c r="M822" t="b">
        <v>1</v>
      </c>
      <c r="N822" s="14">
        <f t="shared" si="48"/>
        <v>134.05000000000001</v>
      </c>
      <c r="O822">
        <f t="shared" si="49"/>
        <v>70.55263157894737</v>
      </c>
      <c r="P822" t="s">
        <v>8276</v>
      </c>
      <c r="Q822" s="7" t="s">
        <v>8324</v>
      </c>
      <c r="R822" s="7" t="s">
        <v>8325</v>
      </c>
      <c r="S822" s="12">
        <f t="shared" si="51"/>
        <v>41768.633587962962</v>
      </c>
      <c r="T822" s="12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5">
        <v>78</v>
      </c>
      <c r="M823" t="b">
        <v>1</v>
      </c>
      <c r="N823" s="14">
        <f t="shared" si="48"/>
        <v>100</v>
      </c>
      <c r="O823">
        <f t="shared" si="49"/>
        <v>224.12820512820514</v>
      </c>
      <c r="P823" t="s">
        <v>8276</v>
      </c>
      <c r="Q823" s="7" t="s">
        <v>8324</v>
      </c>
      <c r="R823" s="7" t="s">
        <v>8325</v>
      </c>
      <c r="S823" s="12">
        <f t="shared" si="51"/>
        <v>42093.71371527778</v>
      </c>
      <c r="T823" s="12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5">
        <v>69</v>
      </c>
      <c r="M824" t="b">
        <v>1</v>
      </c>
      <c r="N824" s="14">
        <f t="shared" si="48"/>
        <v>119.16666666666667</v>
      </c>
      <c r="O824">
        <f t="shared" si="49"/>
        <v>51.811594202898547</v>
      </c>
      <c r="P824" t="s">
        <v>8276</v>
      </c>
      <c r="Q824" s="7" t="s">
        <v>8324</v>
      </c>
      <c r="R824" s="7" t="s">
        <v>8325</v>
      </c>
      <c r="S824" s="12">
        <f t="shared" si="51"/>
        <v>41157.739004629628</v>
      </c>
      <c r="T824" s="12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5">
        <v>33</v>
      </c>
      <c r="M825" t="b">
        <v>1</v>
      </c>
      <c r="N825" s="14">
        <f t="shared" si="48"/>
        <v>179.5</v>
      </c>
      <c r="O825">
        <f t="shared" si="49"/>
        <v>43.515151515151516</v>
      </c>
      <c r="P825" t="s">
        <v>8276</v>
      </c>
      <c r="Q825" s="7" t="s">
        <v>8324</v>
      </c>
      <c r="R825" s="7" t="s">
        <v>8325</v>
      </c>
      <c r="S825" s="12">
        <f t="shared" si="51"/>
        <v>42055.764490740738</v>
      </c>
      <c r="T825" s="12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5">
        <v>54</v>
      </c>
      <c r="M826" t="b">
        <v>1</v>
      </c>
      <c r="N826" s="14">
        <f t="shared" si="48"/>
        <v>134.38124999999999</v>
      </c>
      <c r="O826">
        <f t="shared" si="49"/>
        <v>39.816666666666663</v>
      </c>
      <c r="P826" t="s">
        <v>8276</v>
      </c>
      <c r="Q826" s="7" t="s">
        <v>8324</v>
      </c>
      <c r="R826" s="7" t="s">
        <v>8325</v>
      </c>
      <c r="S826" s="12">
        <f t="shared" si="51"/>
        <v>40250.033773148149</v>
      </c>
      <c r="T826" s="12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5">
        <v>99</v>
      </c>
      <c r="M827" t="b">
        <v>1</v>
      </c>
      <c r="N827" s="14">
        <f t="shared" si="48"/>
        <v>100.43200000000002</v>
      </c>
      <c r="O827">
        <f t="shared" si="49"/>
        <v>126.8080808080808</v>
      </c>
      <c r="P827" t="s">
        <v>8276</v>
      </c>
      <c r="Q827" s="7" t="s">
        <v>8324</v>
      </c>
      <c r="R827" s="7" t="s">
        <v>8325</v>
      </c>
      <c r="S827" s="12">
        <f t="shared" si="51"/>
        <v>41186.098194444443</v>
      </c>
      <c r="T827" s="12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5">
        <v>49</v>
      </c>
      <c r="M828" t="b">
        <v>1</v>
      </c>
      <c r="N828" s="14">
        <f t="shared" si="48"/>
        <v>101.45454545454547</v>
      </c>
      <c r="O828">
        <f t="shared" si="49"/>
        <v>113.87755102040816</v>
      </c>
      <c r="P828" t="s">
        <v>8276</v>
      </c>
      <c r="Q828" s="7" t="s">
        <v>8324</v>
      </c>
      <c r="R828" s="7" t="s">
        <v>8325</v>
      </c>
      <c r="S828" s="12">
        <f t="shared" si="51"/>
        <v>40972.830208333333</v>
      </c>
      <c r="T828" s="12">
        <f t="shared" si="50"/>
        <v>40993.788541666669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5">
        <v>11</v>
      </c>
      <c r="M829" t="b">
        <v>1</v>
      </c>
      <c r="N829" s="14">
        <f t="shared" si="48"/>
        <v>103.33333333333334</v>
      </c>
      <c r="O829">
        <f t="shared" si="49"/>
        <v>28.181818181818183</v>
      </c>
      <c r="P829" t="s">
        <v>8276</v>
      </c>
      <c r="Q829" s="7" t="s">
        <v>8324</v>
      </c>
      <c r="R829" s="7" t="s">
        <v>8325</v>
      </c>
      <c r="S829" s="12">
        <f t="shared" si="51"/>
        <v>40927.265127314815</v>
      </c>
      <c r="T829" s="12">
        <f t="shared" si="50"/>
        <v>40953.617361111115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5">
        <v>38</v>
      </c>
      <c r="M830" t="b">
        <v>1</v>
      </c>
      <c r="N830" s="14">
        <f t="shared" si="48"/>
        <v>107</v>
      </c>
      <c r="O830">
        <f t="shared" si="49"/>
        <v>36.60526315789474</v>
      </c>
      <c r="P830" t="s">
        <v>8276</v>
      </c>
      <c r="Q830" s="7" t="s">
        <v>8324</v>
      </c>
      <c r="R830" s="7" t="s">
        <v>8325</v>
      </c>
      <c r="S830" s="12">
        <f t="shared" si="51"/>
        <v>41072.84238425926</v>
      </c>
      <c r="T830" s="12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5">
        <v>16</v>
      </c>
      <c r="M831" t="b">
        <v>1</v>
      </c>
      <c r="N831" s="14">
        <f t="shared" si="48"/>
        <v>104</v>
      </c>
      <c r="O831">
        <f t="shared" si="49"/>
        <v>32.5</v>
      </c>
      <c r="P831" t="s">
        <v>8276</v>
      </c>
      <c r="Q831" s="7" t="s">
        <v>8324</v>
      </c>
      <c r="R831" s="7" t="s">
        <v>8325</v>
      </c>
      <c r="S831" s="12">
        <f t="shared" si="51"/>
        <v>42504.593055555553</v>
      </c>
      <c r="T831" s="12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5">
        <v>32</v>
      </c>
      <c r="M832" t="b">
        <v>1</v>
      </c>
      <c r="N832" s="14">
        <f t="shared" si="48"/>
        <v>107.83333333333334</v>
      </c>
      <c r="O832">
        <f t="shared" si="49"/>
        <v>60.65625</v>
      </c>
      <c r="P832" t="s">
        <v>8276</v>
      </c>
      <c r="Q832" s="7" t="s">
        <v>8324</v>
      </c>
      <c r="R832" s="7" t="s">
        <v>8325</v>
      </c>
      <c r="S832" s="12">
        <f t="shared" si="51"/>
        <v>41325.317418981482</v>
      </c>
      <c r="T832" s="12">
        <f t="shared" si="50"/>
        <v>41355.275752314818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5">
        <v>20</v>
      </c>
      <c r="M833" t="b">
        <v>1</v>
      </c>
      <c r="N833" s="14">
        <f t="shared" si="48"/>
        <v>233.33333333333334</v>
      </c>
      <c r="O833">
        <f t="shared" si="49"/>
        <v>175</v>
      </c>
      <c r="P833" t="s">
        <v>8276</v>
      </c>
      <c r="Q833" s="7" t="s">
        <v>8324</v>
      </c>
      <c r="R833" s="7" t="s">
        <v>8325</v>
      </c>
      <c r="S833" s="12">
        <f t="shared" si="51"/>
        <v>40996.438587962963</v>
      </c>
      <c r="T833" s="12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5">
        <v>154</v>
      </c>
      <c r="M834" t="b">
        <v>1</v>
      </c>
      <c r="N834" s="14">
        <f t="shared" ref="N834:N897" si="52">((E834/D834)*100)</f>
        <v>100.60706666666665</v>
      </c>
      <c r="O834">
        <f t="shared" ref="O834:O897" si="53">E834/L834</f>
        <v>97.993896103896105</v>
      </c>
      <c r="P834" t="s">
        <v>8276</v>
      </c>
      <c r="Q834" s="7" t="s">
        <v>8324</v>
      </c>
      <c r="R834" s="7" t="s">
        <v>8325</v>
      </c>
      <c r="S834" s="12">
        <f t="shared" si="51"/>
        <v>40869.466840277775</v>
      </c>
      <c r="T834" s="12">
        <f t="shared" ref="T834:T897" si="54">((I834-18000)/86400)+25569</f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5">
        <v>41</v>
      </c>
      <c r="M835" t="b">
        <v>1</v>
      </c>
      <c r="N835" s="14">
        <f t="shared" si="52"/>
        <v>101.66666666666666</v>
      </c>
      <c r="O835">
        <f t="shared" si="53"/>
        <v>148.78048780487805</v>
      </c>
      <c r="P835" t="s">
        <v>8276</v>
      </c>
      <c r="Q835" s="7" t="s">
        <v>8324</v>
      </c>
      <c r="R835" s="7" t="s">
        <v>8325</v>
      </c>
      <c r="S835" s="12">
        <f t="shared" ref="S835:S898" si="55">((J835-18000)/86400)+25569</f>
        <v>41718.669849537036</v>
      </c>
      <c r="T835" s="12">
        <f t="shared" si="54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5">
        <v>75</v>
      </c>
      <c r="M836" t="b">
        <v>1</v>
      </c>
      <c r="N836" s="14">
        <f t="shared" si="52"/>
        <v>131.0181818181818</v>
      </c>
      <c r="O836">
        <f t="shared" si="53"/>
        <v>96.08</v>
      </c>
      <c r="P836" t="s">
        <v>8276</v>
      </c>
      <c r="Q836" s="7" t="s">
        <v>8324</v>
      </c>
      <c r="R836" s="7" t="s">
        <v>8325</v>
      </c>
      <c r="S836" s="12">
        <f t="shared" si="55"/>
        <v>41422.614490740743</v>
      </c>
      <c r="T836" s="12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5">
        <v>40</v>
      </c>
      <c r="M837" t="b">
        <v>1</v>
      </c>
      <c r="N837" s="14">
        <f t="shared" si="52"/>
        <v>117.25000000000001</v>
      </c>
      <c r="O837">
        <f t="shared" si="53"/>
        <v>58.625</v>
      </c>
      <c r="P837" t="s">
        <v>8276</v>
      </c>
      <c r="Q837" s="7" t="s">
        <v>8324</v>
      </c>
      <c r="R837" s="7" t="s">
        <v>8325</v>
      </c>
      <c r="S837" s="12">
        <f t="shared" si="55"/>
        <v>41005.249513888892</v>
      </c>
      <c r="T837" s="12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5">
        <v>46</v>
      </c>
      <c r="M838" t="b">
        <v>1</v>
      </c>
      <c r="N838" s="14">
        <f t="shared" si="52"/>
        <v>100.93039999999999</v>
      </c>
      <c r="O838">
        <f t="shared" si="53"/>
        <v>109.70695652173914</v>
      </c>
      <c r="P838" t="s">
        <v>8276</v>
      </c>
      <c r="Q838" s="7" t="s">
        <v>8324</v>
      </c>
      <c r="R838" s="7" t="s">
        <v>8325</v>
      </c>
      <c r="S838" s="12">
        <f t="shared" si="55"/>
        <v>41523.848587962959</v>
      </c>
      <c r="T838" s="12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5">
        <v>62</v>
      </c>
      <c r="M839" t="b">
        <v>1</v>
      </c>
      <c r="N839" s="14">
        <f t="shared" si="52"/>
        <v>121.8</v>
      </c>
      <c r="O839">
        <f t="shared" si="53"/>
        <v>49.112903225806448</v>
      </c>
      <c r="P839" t="s">
        <v>8276</v>
      </c>
      <c r="Q839" s="7" t="s">
        <v>8324</v>
      </c>
      <c r="R839" s="7" t="s">
        <v>8325</v>
      </c>
      <c r="S839" s="12">
        <f t="shared" si="55"/>
        <v>41730.790069444447</v>
      </c>
      <c r="T839" s="12">
        <f t="shared" si="54"/>
        <v>41760.790069444447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5">
        <v>61</v>
      </c>
      <c r="M840" t="b">
        <v>1</v>
      </c>
      <c r="N840" s="14">
        <f t="shared" si="52"/>
        <v>145.4</v>
      </c>
      <c r="O840">
        <f t="shared" si="53"/>
        <v>47.672131147540981</v>
      </c>
      <c r="P840" t="s">
        <v>8276</v>
      </c>
      <c r="Q840" s="7" t="s">
        <v>8324</v>
      </c>
      <c r="R840" s="7" t="s">
        <v>8325</v>
      </c>
      <c r="S840" s="12">
        <f t="shared" si="55"/>
        <v>40895.689641203702</v>
      </c>
      <c r="T840" s="12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5">
        <v>96</v>
      </c>
      <c r="M841" t="b">
        <v>1</v>
      </c>
      <c r="N841" s="14">
        <f t="shared" si="52"/>
        <v>116.61660000000001</v>
      </c>
      <c r="O841">
        <f t="shared" si="53"/>
        <v>60.737812499999997</v>
      </c>
      <c r="P841" t="s">
        <v>8276</v>
      </c>
      <c r="Q841" s="7" t="s">
        <v>8324</v>
      </c>
      <c r="R841" s="7" t="s">
        <v>8325</v>
      </c>
      <c r="S841" s="12">
        <f t="shared" si="55"/>
        <v>41144.5550462963</v>
      </c>
      <c r="T841" s="12">
        <f t="shared" si="54"/>
        <v>41174.5550462963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5">
        <v>190</v>
      </c>
      <c r="M842" t="b">
        <v>1</v>
      </c>
      <c r="N842" s="14">
        <f t="shared" si="52"/>
        <v>120.4166</v>
      </c>
      <c r="O842">
        <f t="shared" si="53"/>
        <v>63.37715789473684</v>
      </c>
      <c r="P842" t="s">
        <v>8277</v>
      </c>
      <c r="Q842" s="7" t="s">
        <v>8324</v>
      </c>
      <c r="R842" s="7" t="s">
        <v>8326</v>
      </c>
      <c r="S842" s="12">
        <f t="shared" si="55"/>
        <v>42607.018368055556</v>
      </c>
      <c r="T842" s="12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5">
        <v>94</v>
      </c>
      <c r="M843" t="b">
        <v>1</v>
      </c>
      <c r="N843" s="14">
        <f t="shared" si="52"/>
        <v>101.32000000000001</v>
      </c>
      <c r="O843">
        <f t="shared" si="53"/>
        <v>53.893617021276597</v>
      </c>
      <c r="P843" t="s">
        <v>8277</v>
      </c>
      <c r="Q843" s="7" t="s">
        <v>8324</v>
      </c>
      <c r="R843" s="7" t="s">
        <v>8326</v>
      </c>
      <c r="S843" s="12">
        <f t="shared" si="55"/>
        <v>41923.630358796298</v>
      </c>
      <c r="T843" s="12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5">
        <v>39</v>
      </c>
      <c r="M844" t="b">
        <v>1</v>
      </c>
      <c r="N844" s="14">
        <f t="shared" si="52"/>
        <v>104.32</v>
      </c>
      <c r="O844">
        <f t="shared" si="53"/>
        <v>66.871794871794876</v>
      </c>
      <c r="P844" t="s">
        <v>8277</v>
      </c>
      <c r="Q844" s="7" t="s">
        <v>8324</v>
      </c>
      <c r="R844" s="7" t="s">
        <v>8326</v>
      </c>
      <c r="S844" s="12">
        <f t="shared" si="55"/>
        <v>41526.384062500001</v>
      </c>
      <c r="T844" s="12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5">
        <v>127</v>
      </c>
      <c r="M845" t="b">
        <v>1</v>
      </c>
      <c r="N845" s="14">
        <f t="shared" si="52"/>
        <v>267.13333333333333</v>
      </c>
      <c r="O845">
        <f t="shared" si="53"/>
        <v>63.102362204724407</v>
      </c>
      <c r="P845" t="s">
        <v>8277</v>
      </c>
      <c r="Q845" s="7" t="s">
        <v>8324</v>
      </c>
      <c r="R845" s="7" t="s">
        <v>8326</v>
      </c>
      <c r="S845" s="12">
        <f t="shared" si="55"/>
        <v>42695.049537037034</v>
      </c>
      <c r="T845" s="12">
        <f t="shared" si="54"/>
        <v>42712.125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5">
        <v>159</v>
      </c>
      <c r="M846" t="b">
        <v>1</v>
      </c>
      <c r="N846" s="14">
        <f t="shared" si="52"/>
        <v>194.13333333333333</v>
      </c>
      <c r="O846">
        <f t="shared" si="53"/>
        <v>36.628930817610062</v>
      </c>
      <c r="P846" t="s">
        <v>8277</v>
      </c>
      <c r="Q846" s="7" t="s">
        <v>8324</v>
      </c>
      <c r="R846" s="7" t="s">
        <v>8326</v>
      </c>
      <c r="S846" s="12">
        <f t="shared" si="55"/>
        <v>41905.4762962963</v>
      </c>
      <c r="T846" s="12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5">
        <v>177</v>
      </c>
      <c r="M847" t="b">
        <v>1</v>
      </c>
      <c r="N847" s="14">
        <f t="shared" si="52"/>
        <v>120.3802</v>
      </c>
      <c r="O847">
        <f t="shared" si="53"/>
        <v>34.005706214689269</v>
      </c>
      <c r="P847" t="s">
        <v>8277</v>
      </c>
      <c r="Q847" s="7" t="s">
        <v>8324</v>
      </c>
      <c r="R847" s="7" t="s">
        <v>8326</v>
      </c>
      <c r="S847" s="12">
        <f t="shared" si="55"/>
        <v>42577.99763888889</v>
      </c>
      <c r="T847" s="12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5">
        <v>47</v>
      </c>
      <c r="M848" t="b">
        <v>1</v>
      </c>
      <c r="N848" s="14">
        <f t="shared" si="52"/>
        <v>122.00090909090908</v>
      </c>
      <c r="O848">
        <f t="shared" si="53"/>
        <v>28.553404255319148</v>
      </c>
      <c r="P848" t="s">
        <v>8277</v>
      </c>
      <c r="Q848" s="7" t="s">
        <v>8324</v>
      </c>
      <c r="R848" s="7" t="s">
        <v>8326</v>
      </c>
      <c r="S848" s="12">
        <f t="shared" si="55"/>
        <v>41694.183506944442</v>
      </c>
      <c r="T848" s="12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5">
        <v>1</v>
      </c>
      <c r="M849" t="b">
        <v>1</v>
      </c>
      <c r="N849" s="14">
        <f t="shared" si="52"/>
        <v>100</v>
      </c>
      <c r="O849">
        <f t="shared" si="53"/>
        <v>10</v>
      </c>
      <c r="P849" t="s">
        <v>8277</v>
      </c>
      <c r="Q849" s="7" t="s">
        <v>8324</v>
      </c>
      <c r="R849" s="7" t="s">
        <v>8326</v>
      </c>
      <c r="S849" s="12">
        <f t="shared" si="55"/>
        <v>42165.59</v>
      </c>
      <c r="T849" s="12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5">
        <v>16</v>
      </c>
      <c r="M850" t="b">
        <v>1</v>
      </c>
      <c r="N850" s="14">
        <f t="shared" si="52"/>
        <v>100</v>
      </c>
      <c r="O850">
        <f t="shared" si="53"/>
        <v>18.75</v>
      </c>
      <c r="P850" t="s">
        <v>8277</v>
      </c>
      <c r="Q850" s="7" t="s">
        <v>8324</v>
      </c>
      <c r="R850" s="7" t="s">
        <v>8326</v>
      </c>
      <c r="S850" s="12">
        <f t="shared" si="55"/>
        <v>42078.583715277782</v>
      </c>
      <c r="T850" s="12">
        <f t="shared" si="54"/>
        <v>42108.583715277782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5">
        <v>115</v>
      </c>
      <c r="M851" t="b">
        <v>1</v>
      </c>
      <c r="N851" s="14">
        <f t="shared" si="52"/>
        <v>119.9</v>
      </c>
      <c r="O851">
        <f t="shared" si="53"/>
        <v>41.704347826086959</v>
      </c>
      <c r="P851" t="s">
        <v>8277</v>
      </c>
      <c r="Q851" s="7" t="s">
        <v>8324</v>
      </c>
      <c r="R851" s="7" t="s">
        <v>8326</v>
      </c>
      <c r="S851" s="12">
        <f t="shared" si="55"/>
        <v>42050.940555555557</v>
      </c>
      <c r="T851" s="12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5">
        <v>133</v>
      </c>
      <c r="M852" t="b">
        <v>1</v>
      </c>
      <c r="N852" s="14">
        <f t="shared" si="52"/>
        <v>155.17499999999998</v>
      </c>
      <c r="O852">
        <f t="shared" si="53"/>
        <v>46.669172932330824</v>
      </c>
      <c r="P852" t="s">
        <v>8277</v>
      </c>
      <c r="Q852" s="7" t="s">
        <v>8324</v>
      </c>
      <c r="R852" s="7" t="s">
        <v>8326</v>
      </c>
      <c r="S852" s="12">
        <f t="shared" si="55"/>
        <v>42452.619409722218</v>
      </c>
      <c r="T852" s="12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5">
        <v>70</v>
      </c>
      <c r="M853" t="b">
        <v>1</v>
      </c>
      <c r="N853" s="14">
        <f t="shared" si="52"/>
        <v>130.44999999999999</v>
      </c>
      <c r="O853">
        <f t="shared" si="53"/>
        <v>37.271428571428572</v>
      </c>
      <c r="P853" t="s">
        <v>8277</v>
      </c>
      <c r="Q853" s="7" t="s">
        <v>8324</v>
      </c>
      <c r="R853" s="7" t="s">
        <v>8326</v>
      </c>
      <c r="S853" s="12">
        <f t="shared" si="55"/>
        <v>42522.671909722223</v>
      </c>
      <c r="T853" s="12">
        <f t="shared" si="54"/>
        <v>42582.614583333328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5">
        <v>62</v>
      </c>
      <c r="M854" t="b">
        <v>1</v>
      </c>
      <c r="N854" s="14">
        <f t="shared" si="52"/>
        <v>104.97142857142859</v>
      </c>
      <c r="O854">
        <f t="shared" si="53"/>
        <v>59.258064516129032</v>
      </c>
      <c r="P854" t="s">
        <v>8277</v>
      </c>
      <c r="Q854" s="7" t="s">
        <v>8324</v>
      </c>
      <c r="R854" s="7" t="s">
        <v>8326</v>
      </c>
      <c r="S854" s="12">
        <f t="shared" si="55"/>
        <v>42656.597164351857</v>
      </c>
      <c r="T854" s="12">
        <f t="shared" si="54"/>
        <v>42667.666666666672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5">
        <v>10</v>
      </c>
      <c r="M855" t="b">
        <v>1</v>
      </c>
      <c r="N855" s="14">
        <f t="shared" si="52"/>
        <v>100</v>
      </c>
      <c r="O855">
        <f t="shared" si="53"/>
        <v>30</v>
      </c>
      <c r="P855" t="s">
        <v>8277</v>
      </c>
      <c r="Q855" s="7" t="s">
        <v>8324</v>
      </c>
      <c r="R855" s="7" t="s">
        <v>8326</v>
      </c>
      <c r="S855" s="12">
        <f t="shared" si="55"/>
        <v>42021.62394675926</v>
      </c>
      <c r="T855" s="12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5">
        <v>499</v>
      </c>
      <c r="M856" t="b">
        <v>1</v>
      </c>
      <c r="N856" s="14">
        <f t="shared" si="52"/>
        <v>118.2205035971223</v>
      </c>
      <c r="O856">
        <f t="shared" si="53"/>
        <v>65.8623246492986</v>
      </c>
      <c r="P856" t="s">
        <v>8277</v>
      </c>
      <c r="Q856" s="7" t="s">
        <v>8324</v>
      </c>
      <c r="R856" s="7" t="s">
        <v>8326</v>
      </c>
      <c r="S856" s="12">
        <f t="shared" si="55"/>
        <v>42702.004004629634</v>
      </c>
      <c r="T856" s="12">
        <f t="shared" si="54"/>
        <v>42732.004004629634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5">
        <v>47</v>
      </c>
      <c r="M857" t="b">
        <v>1</v>
      </c>
      <c r="N857" s="14">
        <f t="shared" si="52"/>
        <v>103.44827586206897</v>
      </c>
      <c r="O857">
        <f t="shared" si="53"/>
        <v>31.914893617021278</v>
      </c>
      <c r="P857" t="s">
        <v>8277</v>
      </c>
      <c r="Q857" s="7" t="s">
        <v>8324</v>
      </c>
      <c r="R857" s="7" t="s">
        <v>8326</v>
      </c>
      <c r="S857" s="12">
        <f t="shared" si="55"/>
        <v>42544.916863425926</v>
      </c>
      <c r="T857" s="12">
        <f t="shared" si="54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5">
        <v>28</v>
      </c>
      <c r="M858" t="b">
        <v>1</v>
      </c>
      <c r="N858" s="14">
        <f t="shared" si="52"/>
        <v>218.00000000000003</v>
      </c>
      <c r="O858">
        <f t="shared" si="53"/>
        <v>19.464285714285715</v>
      </c>
      <c r="P858" t="s">
        <v>8277</v>
      </c>
      <c r="Q858" s="7" t="s">
        <v>8324</v>
      </c>
      <c r="R858" s="7" t="s">
        <v>8326</v>
      </c>
      <c r="S858" s="12">
        <f t="shared" si="55"/>
        <v>42609.10365740741</v>
      </c>
      <c r="T858" s="12">
        <f t="shared" si="54"/>
        <v>42668.583333333328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5">
        <v>24</v>
      </c>
      <c r="M859" t="b">
        <v>1</v>
      </c>
      <c r="N859" s="14">
        <f t="shared" si="52"/>
        <v>100</v>
      </c>
      <c r="O859">
        <f t="shared" si="53"/>
        <v>50</v>
      </c>
      <c r="P859" t="s">
        <v>8277</v>
      </c>
      <c r="Q859" s="7" t="s">
        <v>8324</v>
      </c>
      <c r="R859" s="7" t="s">
        <v>8326</v>
      </c>
      <c r="S859" s="12">
        <f t="shared" si="55"/>
        <v>42291.373043981483</v>
      </c>
      <c r="T859" s="12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5">
        <v>76</v>
      </c>
      <c r="M860" t="b">
        <v>1</v>
      </c>
      <c r="N860" s="14">
        <f t="shared" si="52"/>
        <v>144.00583333333333</v>
      </c>
      <c r="O860">
        <f t="shared" si="53"/>
        <v>22.737763157894737</v>
      </c>
      <c r="P860" t="s">
        <v>8277</v>
      </c>
      <c r="Q860" s="7" t="s">
        <v>8324</v>
      </c>
      <c r="R860" s="7" t="s">
        <v>8326</v>
      </c>
      <c r="S860" s="12">
        <f t="shared" si="55"/>
        <v>42079.537245370375</v>
      </c>
      <c r="T860" s="12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5">
        <v>98</v>
      </c>
      <c r="M861" t="b">
        <v>1</v>
      </c>
      <c r="N861" s="14">
        <f t="shared" si="52"/>
        <v>104.67500000000001</v>
      </c>
      <c r="O861">
        <f t="shared" si="53"/>
        <v>42.724489795918366</v>
      </c>
      <c r="P861" t="s">
        <v>8277</v>
      </c>
      <c r="Q861" s="7" t="s">
        <v>8324</v>
      </c>
      <c r="R861" s="7" t="s">
        <v>8326</v>
      </c>
      <c r="S861" s="12">
        <f t="shared" si="55"/>
        <v>42128.611898148149</v>
      </c>
      <c r="T861" s="12">
        <f t="shared" si="54"/>
        <v>42158.791666666672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5">
        <v>48</v>
      </c>
      <c r="M862" t="b">
        <v>0</v>
      </c>
      <c r="N862" s="14">
        <f t="shared" si="52"/>
        <v>18.142857142857142</v>
      </c>
      <c r="O862">
        <f t="shared" si="53"/>
        <v>52.916666666666664</v>
      </c>
      <c r="P862" t="s">
        <v>8278</v>
      </c>
      <c r="Q862" s="7" t="s">
        <v>8324</v>
      </c>
      <c r="R862" s="7" t="s">
        <v>8327</v>
      </c>
      <c r="S862" s="12">
        <f t="shared" si="55"/>
        <v>41570.274456018517</v>
      </c>
      <c r="T862" s="12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5">
        <v>2</v>
      </c>
      <c r="M863" t="b">
        <v>0</v>
      </c>
      <c r="N863" s="14">
        <f t="shared" si="52"/>
        <v>2.2444444444444445</v>
      </c>
      <c r="O863">
        <f t="shared" si="53"/>
        <v>50.5</v>
      </c>
      <c r="P863" t="s">
        <v>8278</v>
      </c>
      <c r="Q863" s="7" t="s">
        <v>8324</v>
      </c>
      <c r="R863" s="7" t="s">
        <v>8327</v>
      </c>
      <c r="S863" s="12">
        <f t="shared" si="55"/>
        <v>42599.756990740745</v>
      </c>
      <c r="T863" s="12">
        <f t="shared" si="54"/>
        <v>42629.756990740745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5">
        <v>4</v>
      </c>
      <c r="M864" t="b">
        <v>0</v>
      </c>
      <c r="N864" s="14">
        <f t="shared" si="52"/>
        <v>0.33999999999999997</v>
      </c>
      <c r="O864">
        <f t="shared" si="53"/>
        <v>42.5</v>
      </c>
      <c r="P864" t="s">
        <v>8278</v>
      </c>
      <c r="Q864" s="7" t="s">
        <v>8324</v>
      </c>
      <c r="R864" s="7" t="s">
        <v>8327</v>
      </c>
      <c r="S864" s="12">
        <f t="shared" si="55"/>
        <v>41559.346620370372</v>
      </c>
      <c r="T864" s="12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5">
        <v>5</v>
      </c>
      <c r="M865" t="b">
        <v>0</v>
      </c>
      <c r="N865" s="14">
        <f t="shared" si="52"/>
        <v>4.5</v>
      </c>
      <c r="O865">
        <f t="shared" si="53"/>
        <v>18</v>
      </c>
      <c r="P865" t="s">
        <v>8278</v>
      </c>
      <c r="Q865" s="7" t="s">
        <v>8324</v>
      </c>
      <c r="R865" s="7" t="s">
        <v>8327</v>
      </c>
      <c r="S865" s="12">
        <f t="shared" si="55"/>
        <v>40920.909328703703</v>
      </c>
      <c r="T865" s="12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5">
        <v>79</v>
      </c>
      <c r="M866" t="b">
        <v>0</v>
      </c>
      <c r="N866" s="14">
        <f t="shared" si="52"/>
        <v>41.53846153846154</v>
      </c>
      <c r="O866">
        <f t="shared" si="53"/>
        <v>34.177215189873415</v>
      </c>
      <c r="P866" t="s">
        <v>8278</v>
      </c>
      <c r="Q866" s="7" t="s">
        <v>8324</v>
      </c>
      <c r="R866" s="7" t="s">
        <v>8327</v>
      </c>
      <c r="S866" s="12">
        <f t="shared" si="55"/>
        <v>41540.898587962962</v>
      </c>
      <c r="T866" s="12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5">
        <v>2</v>
      </c>
      <c r="M867" t="b">
        <v>0</v>
      </c>
      <c r="N867" s="14">
        <f t="shared" si="52"/>
        <v>2.0454545454545454</v>
      </c>
      <c r="O867">
        <f t="shared" si="53"/>
        <v>22.5</v>
      </c>
      <c r="P867" t="s">
        <v>8278</v>
      </c>
      <c r="Q867" s="7" t="s">
        <v>8324</v>
      </c>
      <c r="R867" s="7" t="s">
        <v>8327</v>
      </c>
      <c r="S867" s="12">
        <f t="shared" si="55"/>
        <v>41230.564780092594</v>
      </c>
      <c r="T867" s="12">
        <f t="shared" si="54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5">
        <v>11</v>
      </c>
      <c r="M868" t="b">
        <v>0</v>
      </c>
      <c r="N868" s="14">
        <f t="shared" si="52"/>
        <v>18.285714285714285</v>
      </c>
      <c r="O868">
        <f t="shared" si="53"/>
        <v>58.18181818181818</v>
      </c>
      <c r="P868" t="s">
        <v>8278</v>
      </c>
      <c r="Q868" s="7" t="s">
        <v>8324</v>
      </c>
      <c r="R868" s="7" t="s">
        <v>8327</v>
      </c>
      <c r="S868" s="12">
        <f t="shared" si="55"/>
        <v>42025.429606481484</v>
      </c>
      <c r="T868" s="12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5">
        <v>11</v>
      </c>
      <c r="M869" t="b">
        <v>0</v>
      </c>
      <c r="N869" s="14">
        <f t="shared" si="52"/>
        <v>24.02</v>
      </c>
      <c r="O869">
        <f t="shared" si="53"/>
        <v>109.18181818181819</v>
      </c>
      <c r="P869" t="s">
        <v>8278</v>
      </c>
      <c r="Q869" s="7" t="s">
        <v>8324</v>
      </c>
      <c r="R869" s="7" t="s">
        <v>8327</v>
      </c>
      <c r="S869" s="12">
        <f t="shared" si="55"/>
        <v>40087.897060185183</v>
      </c>
      <c r="T869" s="12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5">
        <v>1</v>
      </c>
      <c r="M870" t="b">
        <v>0</v>
      </c>
      <c r="N870" s="14">
        <f t="shared" si="52"/>
        <v>0.1111111111111111</v>
      </c>
      <c r="O870">
        <f t="shared" si="53"/>
        <v>50</v>
      </c>
      <c r="P870" t="s">
        <v>8278</v>
      </c>
      <c r="Q870" s="7" t="s">
        <v>8324</v>
      </c>
      <c r="R870" s="7" t="s">
        <v>8327</v>
      </c>
      <c r="S870" s="12">
        <f t="shared" si="55"/>
        <v>41615.819421296299</v>
      </c>
      <c r="T870" s="12">
        <f t="shared" si="54"/>
        <v>41645.819421296299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5">
        <v>3</v>
      </c>
      <c r="M871" t="b">
        <v>0</v>
      </c>
      <c r="N871" s="14">
        <f t="shared" si="52"/>
        <v>11.818181818181818</v>
      </c>
      <c r="O871">
        <f t="shared" si="53"/>
        <v>346.66666666666669</v>
      </c>
      <c r="P871" t="s">
        <v>8278</v>
      </c>
      <c r="Q871" s="7" t="s">
        <v>8324</v>
      </c>
      <c r="R871" s="7" t="s">
        <v>8327</v>
      </c>
      <c r="S871" s="12">
        <f t="shared" si="55"/>
        <v>41342.637233796297</v>
      </c>
      <c r="T871" s="12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5">
        <v>5</v>
      </c>
      <c r="M872" t="b">
        <v>0</v>
      </c>
      <c r="N872" s="14">
        <f t="shared" si="52"/>
        <v>0.31</v>
      </c>
      <c r="O872">
        <f t="shared" si="53"/>
        <v>12.4</v>
      </c>
      <c r="P872" t="s">
        <v>8278</v>
      </c>
      <c r="Q872" s="7" t="s">
        <v>8324</v>
      </c>
      <c r="R872" s="7" t="s">
        <v>8327</v>
      </c>
      <c r="S872" s="12">
        <f t="shared" si="55"/>
        <v>41487.813923611109</v>
      </c>
      <c r="T872" s="12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5">
        <v>12</v>
      </c>
      <c r="M873" t="b">
        <v>0</v>
      </c>
      <c r="N873" s="14">
        <f t="shared" si="52"/>
        <v>5.416666666666667</v>
      </c>
      <c r="O873">
        <f t="shared" si="53"/>
        <v>27.083333333333332</v>
      </c>
      <c r="P873" t="s">
        <v>8278</v>
      </c>
      <c r="Q873" s="7" t="s">
        <v>8324</v>
      </c>
      <c r="R873" s="7" t="s">
        <v>8327</v>
      </c>
      <c r="S873" s="12">
        <f t="shared" si="55"/>
        <v>41577.352951388893</v>
      </c>
      <c r="T873" s="12">
        <f t="shared" si="5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5">
        <v>2</v>
      </c>
      <c r="M874" t="b">
        <v>0</v>
      </c>
      <c r="N874" s="14">
        <f t="shared" si="52"/>
        <v>0.8125</v>
      </c>
      <c r="O874">
        <f t="shared" si="53"/>
        <v>32.5</v>
      </c>
      <c r="P874" t="s">
        <v>8278</v>
      </c>
      <c r="Q874" s="7" t="s">
        <v>8324</v>
      </c>
      <c r="R874" s="7" t="s">
        <v>8327</v>
      </c>
      <c r="S874" s="12">
        <f t="shared" si="55"/>
        <v>40567.617210648146</v>
      </c>
      <c r="T874" s="12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5">
        <v>5</v>
      </c>
      <c r="M875" t="b">
        <v>0</v>
      </c>
      <c r="N875" s="14">
        <f t="shared" si="52"/>
        <v>1.2857142857142856</v>
      </c>
      <c r="O875">
        <f t="shared" si="53"/>
        <v>9</v>
      </c>
      <c r="P875" t="s">
        <v>8278</v>
      </c>
      <c r="Q875" s="7" t="s">
        <v>8324</v>
      </c>
      <c r="R875" s="7" t="s">
        <v>8327</v>
      </c>
      <c r="S875" s="12">
        <f t="shared" si="55"/>
        <v>41183.958796296298</v>
      </c>
      <c r="T875" s="12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5">
        <v>21</v>
      </c>
      <c r="M876" t="b">
        <v>0</v>
      </c>
      <c r="N876" s="14">
        <f t="shared" si="52"/>
        <v>24.333333333333336</v>
      </c>
      <c r="O876">
        <f t="shared" si="53"/>
        <v>34.761904761904759</v>
      </c>
      <c r="P876" t="s">
        <v>8278</v>
      </c>
      <c r="Q876" s="7" t="s">
        <v>8324</v>
      </c>
      <c r="R876" s="7" t="s">
        <v>8327</v>
      </c>
      <c r="S876" s="12">
        <f t="shared" si="55"/>
        <v>41368.375393518516</v>
      </c>
      <c r="T876" s="12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5">
        <v>0</v>
      </c>
      <c r="M877" t="b">
        <v>0</v>
      </c>
      <c r="N877" s="14">
        <f t="shared" si="52"/>
        <v>0</v>
      </c>
      <c r="O877" t="e">
        <f t="shared" si="53"/>
        <v>#DIV/0!</v>
      </c>
      <c r="P877" t="s">
        <v>8278</v>
      </c>
      <c r="Q877" s="7" t="s">
        <v>8324</v>
      </c>
      <c r="R877" s="7" t="s">
        <v>8327</v>
      </c>
      <c r="S877" s="12">
        <f t="shared" si="55"/>
        <v>42248.515405092592</v>
      </c>
      <c r="T877" s="12">
        <f t="shared" si="54"/>
        <v>42268.515405092592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5">
        <v>45</v>
      </c>
      <c r="M878" t="b">
        <v>0</v>
      </c>
      <c r="N878" s="14">
        <f t="shared" si="52"/>
        <v>40.799492385786799</v>
      </c>
      <c r="O878">
        <f t="shared" si="53"/>
        <v>28.577777777777779</v>
      </c>
      <c r="P878" t="s">
        <v>8278</v>
      </c>
      <c r="Q878" s="7" t="s">
        <v>8324</v>
      </c>
      <c r="R878" s="7" t="s">
        <v>8327</v>
      </c>
      <c r="S878" s="12">
        <f t="shared" si="55"/>
        <v>41276.288506944446</v>
      </c>
      <c r="T878" s="12">
        <f t="shared" si="54"/>
        <v>41309.288506944446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5">
        <v>29</v>
      </c>
      <c r="M879" t="b">
        <v>0</v>
      </c>
      <c r="N879" s="14">
        <f t="shared" si="52"/>
        <v>67.55</v>
      </c>
      <c r="O879">
        <f t="shared" si="53"/>
        <v>46.586206896551722</v>
      </c>
      <c r="P879" t="s">
        <v>8278</v>
      </c>
      <c r="Q879" s="7" t="s">
        <v>8324</v>
      </c>
      <c r="R879" s="7" t="s">
        <v>8327</v>
      </c>
      <c r="S879" s="12">
        <f t="shared" si="55"/>
        <v>41597.580555555556</v>
      </c>
      <c r="T879" s="12">
        <f t="shared" si="54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5">
        <v>2</v>
      </c>
      <c r="M880" t="b">
        <v>0</v>
      </c>
      <c r="N880" s="14">
        <f t="shared" si="52"/>
        <v>1.3</v>
      </c>
      <c r="O880">
        <f t="shared" si="53"/>
        <v>32.5</v>
      </c>
      <c r="P880" t="s">
        <v>8278</v>
      </c>
      <c r="Q880" s="7" t="s">
        <v>8324</v>
      </c>
      <c r="R880" s="7" t="s">
        <v>8327</v>
      </c>
      <c r="S880" s="12">
        <f t="shared" si="55"/>
        <v>40505.024583333332</v>
      </c>
      <c r="T880" s="12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5">
        <v>30</v>
      </c>
      <c r="M881" t="b">
        <v>0</v>
      </c>
      <c r="N881" s="14">
        <f t="shared" si="52"/>
        <v>30.666666666666664</v>
      </c>
      <c r="O881">
        <f t="shared" si="53"/>
        <v>21.466666666666665</v>
      </c>
      <c r="P881" t="s">
        <v>8278</v>
      </c>
      <c r="Q881" s="7" t="s">
        <v>8324</v>
      </c>
      <c r="R881" s="7" t="s">
        <v>8327</v>
      </c>
      <c r="S881" s="12">
        <f t="shared" si="55"/>
        <v>41037.62158564815</v>
      </c>
      <c r="T881" s="12">
        <f t="shared" si="54"/>
        <v>41058.62158564815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5">
        <v>8</v>
      </c>
      <c r="M882" t="b">
        <v>0</v>
      </c>
      <c r="N882" s="14">
        <f t="shared" si="52"/>
        <v>2.9894179894179893</v>
      </c>
      <c r="O882">
        <f t="shared" si="53"/>
        <v>14.125</v>
      </c>
      <c r="P882" t="s">
        <v>8279</v>
      </c>
      <c r="Q882" s="7" t="s">
        <v>8324</v>
      </c>
      <c r="R882" s="7" t="s">
        <v>8328</v>
      </c>
      <c r="S882" s="12">
        <f t="shared" si="55"/>
        <v>41179.112708333334</v>
      </c>
      <c r="T882" s="12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5">
        <v>1</v>
      </c>
      <c r="M883" t="b">
        <v>0</v>
      </c>
      <c r="N883" s="14">
        <f t="shared" si="52"/>
        <v>0.8</v>
      </c>
      <c r="O883">
        <f t="shared" si="53"/>
        <v>30</v>
      </c>
      <c r="P883" t="s">
        <v>8279</v>
      </c>
      <c r="Q883" s="7" t="s">
        <v>8324</v>
      </c>
      <c r="R883" s="7" t="s">
        <v>8328</v>
      </c>
      <c r="S883" s="12">
        <f t="shared" si="55"/>
        <v>40877.042662037034</v>
      </c>
      <c r="T883" s="12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5">
        <v>14</v>
      </c>
      <c r="M884" t="b">
        <v>0</v>
      </c>
      <c r="N884" s="14">
        <f t="shared" si="52"/>
        <v>20.133333333333333</v>
      </c>
      <c r="O884">
        <f t="shared" si="53"/>
        <v>21.571428571428573</v>
      </c>
      <c r="P884" t="s">
        <v>8279</v>
      </c>
      <c r="Q884" s="7" t="s">
        <v>8324</v>
      </c>
      <c r="R884" s="7" t="s">
        <v>8328</v>
      </c>
      <c r="S884" s="12">
        <f t="shared" si="55"/>
        <v>40759.652199074073</v>
      </c>
      <c r="T884" s="12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5">
        <v>24</v>
      </c>
      <c r="M885" t="b">
        <v>0</v>
      </c>
      <c r="N885" s="14">
        <f t="shared" si="52"/>
        <v>40.020000000000003</v>
      </c>
      <c r="O885">
        <f t="shared" si="53"/>
        <v>83.375</v>
      </c>
      <c r="P885" t="s">
        <v>8279</v>
      </c>
      <c r="Q885" s="7" t="s">
        <v>8324</v>
      </c>
      <c r="R885" s="7" t="s">
        <v>8328</v>
      </c>
      <c r="S885" s="12">
        <f t="shared" si="55"/>
        <v>42371.727256944447</v>
      </c>
      <c r="T885" s="12">
        <f t="shared" si="54"/>
        <v>42431.727256944447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5">
        <v>2</v>
      </c>
      <c r="M886" t="b">
        <v>0</v>
      </c>
      <c r="N886" s="14">
        <f t="shared" si="52"/>
        <v>1</v>
      </c>
      <c r="O886">
        <f t="shared" si="53"/>
        <v>10</v>
      </c>
      <c r="P886" t="s">
        <v>8279</v>
      </c>
      <c r="Q886" s="7" t="s">
        <v>8324</v>
      </c>
      <c r="R886" s="7" t="s">
        <v>8328</v>
      </c>
      <c r="S886" s="12">
        <f t="shared" si="55"/>
        <v>40981.594282407408</v>
      </c>
      <c r="T886" s="12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5">
        <v>21</v>
      </c>
      <c r="M887" t="b">
        <v>0</v>
      </c>
      <c r="N887" s="14">
        <f t="shared" si="52"/>
        <v>75</v>
      </c>
      <c r="O887">
        <f t="shared" si="53"/>
        <v>35.714285714285715</v>
      </c>
      <c r="P887" t="s">
        <v>8279</v>
      </c>
      <c r="Q887" s="7" t="s">
        <v>8324</v>
      </c>
      <c r="R887" s="7" t="s">
        <v>8328</v>
      </c>
      <c r="S887" s="12">
        <f t="shared" si="55"/>
        <v>42713.732766203699</v>
      </c>
      <c r="T887" s="12">
        <f t="shared" si="54"/>
        <v>42734.732766203699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5">
        <v>7</v>
      </c>
      <c r="M888" t="b">
        <v>0</v>
      </c>
      <c r="N888" s="14">
        <f t="shared" si="52"/>
        <v>41</v>
      </c>
      <c r="O888">
        <f t="shared" si="53"/>
        <v>29.285714285714285</v>
      </c>
      <c r="P888" t="s">
        <v>8279</v>
      </c>
      <c r="Q888" s="7" t="s">
        <v>8324</v>
      </c>
      <c r="R888" s="7" t="s">
        <v>8328</v>
      </c>
      <c r="S888" s="12">
        <f t="shared" si="55"/>
        <v>42603.662187499998</v>
      </c>
      <c r="T888" s="12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5">
        <v>0</v>
      </c>
      <c r="M889" t="b">
        <v>0</v>
      </c>
      <c r="N889" s="14">
        <f t="shared" si="52"/>
        <v>0</v>
      </c>
      <c r="O889" t="e">
        <f t="shared" si="53"/>
        <v>#DIV/0!</v>
      </c>
      <c r="P889" t="s">
        <v>8279</v>
      </c>
      <c r="Q889" s="7" t="s">
        <v>8324</v>
      </c>
      <c r="R889" s="7" t="s">
        <v>8328</v>
      </c>
      <c r="S889" s="12">
        <f t="shared" si="55"/>
        <v>41026.75063657407</v>
      </c>
      <c r="T889" s="12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5">
        <v>4</v>
      </c>
      <c r="M890" t="b">
        <v>0</v>
      </c>
      <c r="N890" s="14">
        <f t="shared" si="52"/>
        <v>7.1999999999999993</v>
      </c>
      <c r="O890">
        <f t="shared" si="53"/>
        <v>18</v>
      </c>
      <c r="P890" t="s">
        <v>8279</v>
      </c>
      <c r="Q890" s="7" t="s">
        <v>8324</v>
      </c>
      <c r="R890" s="7" t="s">
        <v>8328</v>
      </c>
      <c r="S890" s="12">
        <f t="shared" si="55"/>
        <v>40751.544965277775</v>
      </c>
      <c r="T890" s="12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5">
        <v>32</v>
      </c>
      <c r="M891" t="b">
        <v>0</v>
      </c>
      <c r="N891" s="14">
        <f t="shared" si="52"/>
        <v>9.4412800000000008</v>
      </c>
      <c r="O891">
        <f t="shared" si="53"/>
        <v>73.760000000000005</v>
      </c>
      <c r="P891" t="s">
        <v>8279</v>
      </c>
      <c r="Q891" s="7" t="s">
        <v>8324</v>
      </c>
      <c r="R891" s="7" t="s">
        <v>8328</v>
      </c>
      <c r="S891" s="12">
        <f t="shared" si="55"/>
        <v>41887.575729166667</v>
      </c>
      <c r="T891" s="12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5">
        <v>4</v>
      </c>
      <c r="M892" t="b">
        <v>0</v>
      </c>
      <c r="N892" s="14">
        <f t="shared" si="52"/>
        <v>4.1666666666666661</v>
      </c>
      <c r="O892">
        <f t="shared" si="53"/>
        <v>31.25</v>
      </c>
      <c r="P892" t="s">
        <v>8279</v>
      </c>
      <c r="Q892" s="7" t="s">
        <v>8324</v>
      </c>
      <c r="R892" s="7" t="s">
        <v>8328</v>
      </c>
      <c r="S892" s="12">
        <f t="shared" si="55"/>
        <v>41569.490497685183</v>
      </c>
      <c r="T892" s="12">
        <f t="shared" si="54"/>
        <v>41599.532164351855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5">
        <v>9</v>
      </c>
      <c r="M893" t="b">
        <v>0</v>
      </c>
      <c r="N893" s="14">
        <f t="shared" si="52"/>
        <v>3.25</v>
      </c>
      <c r="O893">
        <f t="shared" si="53"/>
        <v>28.888888888888889</v>
      </c>
      <c r="P893" t="s">
        <v>8279</v>
      </c>
      <c r="Q893" s="7" t="s">
        <v>8324</v>
      </c>
      <c r="R893" s="7" t="s">
        <v>8328</v>
      </c>
      <c r="S893" s="12">
        <f t="shared" si="55"/>
        <v>41841.823263888888</v>
      </c>
      <c r="T893" s="12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5">
        <v>17</v>
      </c>
      <c r="M894" t="b">
        <v>0</v>
      </c>
      <c r="N894" s="14">
        <f t="shared" si="52"/>
        <v>40.75</v>
      </c>
      <c r="O894">
        <f t="shared" si="53"/>
        <v>143.8235294117647</v>
      </c>
      <c r="P894" t="s">
        <v>8279</v>
      </c>
      <c r="Q894" s="7" t="s">
        <v>8324</v>
      </c>
      <c r="R894" s="7" t="s">
        <v>8328</v>
      </c>
      <c r="S894" s="12">
        <f t="shared" si="55"/>
        <v>40303.991701388892</v>
      </c>
      <c r="T894" s="12">
        <f t="shared" si="54"/>
        <v>40390.958333333336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5">
        <v>5</v>
      </c>
      <c r="M895" t="b">
        <v>0</v>
      </c>
      <c r="N895" s="14">
        <f t="shared" si="52"/>
        <v>10</v>
      </c>
      <c r="O895">
        <f t="shared" si="53"/>
        <v>40</v>
      </c>
      <c r="P895" t="s">
        <v>8279</v>
      </c>
      <c r="Q895" s="7" t="s">
        <v>8324</v>
      </c>
      <c r="R895" s="7" t="s">
        <v>8328</v>
      </c>
      <c r="S895" s="12">
        <f t="shared" si="55"/>
        <v>42065.689386574071</v>
      </c>
      <c r="T895" s="12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5">
        <v>53</v>
      </c>
      <c r="M896" t="b">
        <v>0</v>
      </c>
      <c r="N896" s="14">
        <f t="shared" si="52"/>
        <v>39.17</v>
      </c>
      <c r="O896">
        <f t="shared" si="53"/>
        <v>147.81132075471697</v>
      </c>
      <c r="P896" t="s">
        <v>8279</v>
      </c>
      <c r="Q896" s="7" t="s">
        <v>8324</v>
      </c>
      <c r="R896" s="7" t="s">
        <v>8328</v>
      </c>
      <c r="S896" s="12">
        <f t="shared" si="55"/>
        <v>42496.773263888885</v>
      </c>
      <c r="T896" s="12">
        <f t="shared" si="5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5">
        <v>7</v>
      </c>
      <c r="M897" t="b">
        <v>0</v>
      </c>
      <c r="N897" s="14">
        <f t="shared" si="52"/>
        <v>2.4375</v>
      </c>
      <c r="O897">
        <f t="shared" si="53"/>
        <v>27.857142857142858</v>
      </c>
      <c r="P897" t="s">
        <v>8279</v>
      </c>
      <c r="Q897" s="7" t="s">
        <v>8324</v>
      </c>
      <c r="R897" s="7" t="s">
        <v>8328</v>
      </c>
      <c r="S897" s="12">
        <f t="shared" si="55"/>
        <v>40430.919317129628</v>
      </c>
      <c r="T897" s="12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5">
        <v>72</v>
      </c>
      <c r="M898" t="b">
        <v>0</v>
      </c>
      <c r="N898" s="14">
        <f t="shared" ref="N898:N961" si="56">((E898/D898)*100)</f>
        <v>40</v>
      </c>
      <c r="O898">
        <f t="shared" ref="O898:O961" si="57">E898/L898</f>
        <v>44.444444444444443</v>
      </c>
      <c r="P898" t="s">
        <v>8279</v>
      </c>
      <c r="Q898" s="7" t="s">
        <v>8324</v>
      </c>
      <c r="R898" s="7" t="s">
        <v>8328</v>
      </c>
      <c r="S898" s="12">
        <f t="shared" si="55"/>
        <v>42218.664652777778</v>
      </c>
      <c r="T898" s="12">
        <f t="shared" ref="T898:T961" si="58">((I898-18000)/86400)+25569</f>
        <v>42243.958333333328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5">
        <v>0</v>
      </c>
      <c r="M899" t="b">
        <v>0</v>
      </c>
      <c r="N899" s="14">
        <f t="shared" si="56"/>
        <v>0</v>
      </c>
      <c r="O899" t="e">
        <f t="shared" si="57"/>
        <v>#DIV/0!</v>
      </c>
      <c r="P899" t="s">
        <v>8279</v>
      </c>
      <c r="Q899" s="7" t="s">
        <v>8324</v>
      </c>
      <c r="R899" s="7" t="s">
        <v>8328</v>
      </c>
      <c r="S899" s="12">
        <f t="shared" ref="S899:S962" si="59">((J899-18000)/86400)+25569</f>
        <v>41211.480416666665</v>
      </c>
      <c r="T899" s="12">
        <f t="shared" si="58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5">
        <v>2</v>
      </c>
      <c r="M900" t="b">
        <v>0</v>
      </c>
      <c r="N900" s="14">
        <f t="shared" si="56"/>
        <v>2.8000000000000003</v>
      </c>
      <c r="O900">
        <f t="shared" si="57"/>
        <v>35</v>
      </c>
      <c r="P900" t="s">
        <v>8279</v>
      </c>
      <c r="Q900" s="7" t="s">
        <v>8324</v>
      </c>
      <c r="R900" s="7" t="s">
        <v>8328</v>
      </c>
      <c r="S900" s="12">
        <f t="shared" si="59"/>
        <v>40878.549884259257</v>
      </c>
      <c r="T900" s="12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5">
        <v>8</v>
      </c>
      <c r="M901" t="b">
        <v>0</v>
      </c>
      <c r="N901" s="14">
        <f t="shared" si="56"/>
        <v>37.333333333333336</v>
      </c>
      <c r="O901">
        <f t="shared" si="57"/>
        <v>35</v>
      </c>
      <c r="P901" t="s">
        <v>8279</v>
      </c>
      <c r="Q901" s="7" t="s">
        <v>8324</v>
      </c>
      <c r="R901" s="7" t="s">
        <v>8328</v>
      </c>
      <c r="S901" s="12">
        <f t="shared" si="59"/>
        <v>40645.890763888892</v>
      </c>
      <c r="T901" s="12">
        <f t="shared" si="58"/>
        <v>40690.890763888892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5">
        <v>2</v>
      </c>
      <c r="M902" t="b">
        <v>0</v>
      </c>
      <c r="N902" s="14">
        <f t="shared" si="56"/>
        <v>0.42</v>
      </c>
      <c r="O902">
        <f t="shared" si="57"/>
        <v>10.5</v>
      </c>
      <c r="P902" t="s">
        <v>8278</v>
      </c>
      <c r="Q902" s="7" t="s">
        <v>8324</v>
      </c>
      <c r="R902" s="7" t="s">
        <v>8327</v>
      </c>
      <c r="S902" s="12">
        <f t="shared" si="59"/>
        <v>42429.641226851847</v>
      </c>
      <c r="T902" s="12">
        <f t="shared" si="58"/>
        <v>42459.59956018519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5">
        <v>0</v>
      </c>
      <c r="M903" t="b">
        <v>0</v>
      </c>
      <c r="N903" s="14">
        <f t="shared" si="56"/>
        <v>0</v>
      </c>
      <c r="O903" t="e">
        <f t="shared" si="57"/>
        <v>#DIV/0!</v>
      </c>
      <c r="P903" t="s">
        <v>8278</v>
      </c>
      <c r="Q903" s="7" t="s">
        <v>8324</v>
      </c>
      <c r="R903" s="7" t="s">
        <v>8327</v>
      </c>
      <c r="S903" s="12">
        <f t="shared" si="59"/>
        <v>40291.603171296294</v>
      </c>
      <c r="T903" s="12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5">
        <v>3</v>
      </c>
      <c r="M904" t="b">
        <v>0</v>
      </c>
      <c r="N904" s="14">
        <f t="shared" si="56"/>
        <v>0.3</v>
      </c>
      <c r="O904">
        <f t="shared" si="57"/>
        <v>30</v>
      </c>
      <c r="P904" t="s">
        <v>8278</v>
      </c>
      <c r="Q904" s="7" t="s">
        <v>8324</v>
      </c>
      <c r="R904" s="7" t="s">
        <v>8327</v>
      </c>
      <c r="S904" s="12">
        <f t="shared" si="59"/>
        <v>41829.757199074076</v>
      </c>
      <c r="T904" s="12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5">
        <v>4</v>
      </c>
      <c r="M905" t="b">
        <v>0</v>
      </c>
      <c r="N905" s="14">
        <f t="shared" si="56"/>
        <v>3.2</v>
      </c>
      <c r="O905">
        <f t="shared" si="57"/>
        <v>40</v>
      </c>
      <c r="P905" t="s">
        <v>8278</v>
      </c>
      <c r="Q905" s="7" t="s">
        <v>8324</v>
      </c>
      <c r="R905" s="7" t="s">
        <v>8327</v>
      </c>
      <c r="S905" s="12">
        <f t="shared" si="59"/>
        <v>41149.587731481479</v>
      </c>
      <c r="T905" s="12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5">
        <v>3</v>
      </c>
      <c r="M906" t="b">
        <v>0</v>
      </c>
      <c r="N906" s="14">
        <f t="shared" si="56"/>
        <v>0.30199999999999999</v>
      </c>
      <c r="O906">
        <f t="shared" si="57"/>
        <v>50.333333333333336</v>
      </c>
      <c r="P906" t="s">
        <v>8278</v>
      </c>
      <c r="Q906" s="7" t="s">
        <v>8324</v>
      </c>
      <c r="R906" s="7" t="s">
        <v>8327</v>
      </c>
      <c r="S906" s="12">
        <f t="shared" si="59"/>
        <v>42341.87195601852</v>
      </c>
      <c r="T906" s="12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5">
        <v>6</v>
      </c>
      <c r="M907" t="b">
        <v>0</v>
      </c>
      <c r="N907" s="14">
        <f t="shared" si="56"/>
        <v>3.0153846153846153</v>
      </c>
      <c r="O907">
        <f t="shared" si="57"/>
        <v>32.666666666666664</v>
      </c>
      <c r="P907" t="s">
        <v>8278</v>
      </c>
      <c r="Q907" s="7" t="s">
        <v>8324</v>
      </c>
      <c r="R907" s="7" t="s">
        <v>8327</v>
      </c>
      <c r="S907" s="12">
        <f t="shared" si="59"/>
        <v>40507.031550925924</v>
      </c>
      <c r="T907" s="12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5">
        <v>0</v>
      </c>
      <c r="M908" t="b">
        <v>0</v>
      </c>
      <c r="N908" s="14">
        <f t="shared" si="56"/>
        <v>0</v>
      </c>
      <c r="O908" t="e">
        <f t="shared" si="57"/>
        <v>#DIV/0!</v>
      </c>
      <c r="P908" t="s">
        <v>8278</v>
      </c>
      <c r="Q908" s="7" t="s">
        <v>8324</v>
      </c>
      <c r="R908" s="7" t="s">
        <v>8327</v>
      </c>
      <c r="S908" s="12">
        <f t="shared" si="59"/>
        <v>41680.981365740743</v>
      </c>
      <c r="T908" s="12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5">
        <v>0</v>
      </c>
      <c r="M909" t="b">
        <v>0</v>
      </c>
      <c r="N909" s="14">
        <f t="shared" si="56"/>
        <v>0</v>
      </c>
      <c r="O909" t="e">
        <f t="shared" si="57"/>
        <v>#DIV/0!</v>
      </c>
      <c r="P909" t="s">
        <v>8278</v>
      </c>
      <c r="Q909" s="7" t="s">
        <v>8324</v>
      </c>
      <c r="R909" s="7" t="s">
        <v>8327</v>
      </c>
      <c r="S909" s="12">
        <f t="shared" si="59"/>
        <v>40766.9840625</v>
      </c>
      <c r="T909" s="12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5">
        <v>0</v>
      </c>
      <c r="M910" t="b">
        <v>0</v>
      </c>
      <c r="N910" s="14">
        <f t="shared" si="56"/>
        <v>0</v>
      </c>
      <c r="O910" t="e">
        <f t="shared" si="57"/>
        <v>#DIV/0!</v>
      </c>
      <c r="P910" t="s">
        <v>8278</v>
      </c>
      <c r="Q910" s="7" t="s">
        <v>8324</v>
      </c>
      <c r="R910" s="7" t="s">
        <v>8327</v>
      </c>
      <c r="S910" s="12">
        <f t="shared" si="59"/>
        <v>40340.593229166669</v>
      </c>
      <c r="T910" s="12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5">
        <v>8</v>
      </c>
      <c r="M911" t="b">
        <v>0</v>
      </c>
      <c r="N911" s="14">
        <f t="shared" si="56"/>
        <v>3.25</v>
      </c>
      <c r="O911">
        <f t="shared" si="57"/>
        <v>65</v>
      </c>
      <c r="P911" t="s">
        <v>8278</v>
      </c>
      <c r="Q911" s="7" t="s">
        <v>8324</v>
      </c>
      <c r="R911" s="7" t="s">
        <v>8327</v>
      </c>
      <c r="S911" s="12">
        <f t="shared" si="59"/>
        <v>41081.481944444444</v>
      </c>
      <c r="T911" s="12">
        <f t="shared" si="58"/>
        <v>41112.958333333336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5">
        <v>5</v>
      </c>
      <c r="M912" t="b">
        <v>0</v>
      </c>
      <c r="N912" s="14">
        <f t="shared" si="56"/>
        <v>22.363636363636363</v>
      </c>
      <c r="O912">
        <f t="shared" si="57"/>
        <v>24.6</v>
      </c>
      <c r="P912" t="s">
        <v>8278</v>
      </c>
      <c r="Q912" s="7" t="s">
        <v>8324</v>
      </c>
      <c r="R912" s="7" t="s">
        <v>8327</v>
      </c>
      <c r="S912" s="12">
        <f t="shared" si="59"/>
        <v>42737.337025462963</v>
      </c>
      <c r="T912" s="12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5">
        <v>0</v>
      </c>
      <c r="M913" t="b">
        <v>0</v>
      </c>
      <c r="N913" s="14">
        <f t="shared" si="56"/>
        <v>0</v>
      </c>
      <c r="O913" t="e">
        <f t="shared" si="57"/>
        <v>#DIV/0!</v>
      </c>
      <c r="P913" t="s">
        <v>8278</v>
      </c>
      <c r="Q913" s="7" t="s">
        <v>8324</v>
      </c>
      <c r="R913" s="7" t="s">
        <v>8327</v>
      </c>
      <c r="S913" s="12">
        <f t="shared" si="59"/>
        <v>41641.796817129631</v>
      </c>
      <c r="T913" s="12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5">
        <v>2</v>
      </c>
      <c r="M914" t="b">
        <v>0</v>
      </c>
      <c r="N914" s="14">
        <f t="shared" si="56"/>
        <v>0.85714285714285721</v>
      </c>
      <c r="O914">
        <f t="shared" si="57"/>
        <v>15</v>
      </c>
      <c r="P914" t="s">
        <v>8278</v>
      </c>
      <c r="Q914" s="7" t="s">
        <v>8324</v>
      </c>
      <c r="R914" s="7" t="s">
        <v>8327</v>
      </c>
      <c r="S914" s="12">
        <f t="shared" si="59"/>
        <v>41193.901006944448</v>
      </c>
      <c r="T914" s="12">
        <f t="shared" si="5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5">
        <v>24</v>
      </c>
      <c r="M915" t="b">
        <v>0</v>
      </c>
      <c r="N915" s="14">
        <f t="shared" si="56"/>
        <v>6.6066666666666665</v>
      </c>
      <c r="O915">
        <f t="shared" si="57"/>
        <v>82.583333333333329</v>
      </c>
      <c r="P915" t="s">
        <v>8278</v>
      </c>
      <c r="Q915" s="7" t="s">
        <v>8324</v>
      </c>
      <c r="R915" s="7" t="s">
        <v>8327</v>
      </c>
      <c r="S915" s="12">
        <f t="shared" si="59"/>
        <v>41003.930775462963</v>
      </c>
      <c r="T915" s="12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5">
        <v>0</v>
      </c>
      <c r="M916" t="b">
        <v>0</v>
      </c>
      <c r="N916" s="14">
        <f t="shared" si="56"/>
        <v>0</v>
      </c>
      <c r="O916" t="e">
        <f t="shared" si="57"/>
        <v>#DIV/0!</v>
      </c>
      <c r="P916" t="s">
        <v>8278</v>
      </c>
      <c r="Q916" s="7" t="s">
        <v>8324</v>
      </c>
      <c r="R916" s="7" t="s">
        <v>8327</v>
      </c>
      <c r="S916" s="12">
        <f t="shared" si="59"/>
        <v>41116.554942129631</v>
      </c>
      <c r="T916" s="12">
        <f t="shared" si="58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5">
        <v>9</v>
      </c>
      <c r="M917" t="b">
        <v>0</v>
      </c>
      <c r="N917" s="14">
        <f t="shared" si="56"/>
        <v>5.7692307692307692</v>
      </c>
      <c r="O917">
        <f t="shared" si="57"/>
        <v>41.666666666666664</v>
      </c>
      <c r="P917" t="s">
        <v>8278</v>
      </c>
      <c r="Q917" s="7" t="s">
        <v>8324</v>
      </c>
      <c r="R917" s="7" t="s">
        <v>8327</v>
      </c>
      <c r="S917" s="12">
        <f t="shared" si="59"/>
        <v>40937.471226851849</v>
      </c>
      <c r="T917" s="12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5">
        <v>0</v>
      </c>
      <c r="M918" t="b">
        <v>0</v>
      </c>
      <c r="N918" s="14">
        <f t="shared" si="56"/>
        <v>0</v>
      </c>
      <c r="O918" t="e">
        <f t="shared" si="57"/>
        <v>#DIV/0!</v>
      </c>
      <c r="P918" t="s">
        <v>8278</v>
      </c>
      <c r="Q918" s="7" t="s">
        <v>8324</v>
      </c>
      <c r="R918" s="7" t="s">
        <v>8327</v>
      </c>
      <c r="S918" s="12">
        <f t="shared" si="59"/>
        <v>40434.645069444443</v>
      </c>
      <c r="T918" s="12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5">
        <v>1</v>
      </c>
      <c r="M919" t="b">
        <v>0</v>
      </c>
      <c r="N919" s="14">
        <f t="shared" si="56"/>
        <v>0.6</v>
      </c>
      <c r="O919">
        <f t="shared" si="57"/>
        <v>30</v>
      </c>
      <c r="P919" t="s">
        <v>8278</v>
      </c>
      <c r="Q919" s="7" t="s">
        <v>8324</v>
      </c>
      <c r="R919" s="7" t="s">
        <v>8327</v>
      </c>
      <c r="S919" s="12">
        <f t="shared" si="59"/>
        <v>41802.735300925924</v>
      </c>
      <c r="T919" s="12">
        <f t="shared" si="58"/>
        <v>41833.895833333336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5">
        <v>10</v>
      </c>
      <c r="M920" t="b">
        <v>0</v>
      </c>
      <c r="N920" s="14">
        <f t="shared" si="56"/>
        <v>5.0256410256410255</v>
      </c>
      <c r="O920">
        <f t="shared" si="57"/>
        <v>19.600000000000001</v>
      </c>
      <c r="P920" t="s">
        <v>8278</v>
      </c>
      <c r="Q920" s="7" t="s">
        <v>8324</v>
      </c>
      <c r="R920" s="7" t="s">
        <v>8327</v>
      </c>
      <c r="S920" s="12">
        <f t="shared" si="59"/>
        <v>41944.707881944443</v>
      </c>
      <c r="T920" s="12">
        <f t="shared" si="58"/>
        <v>41974.749548611115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5">
        <v>1</v>
      </c>
      <c r="M921" t="b">
        <v>0</v>
      </c>
      <c r="N921" s="14">
        <f t="shared" si="56"/>
        <v>0.5</v>
      </c>
      <c r="O921">
        <f t="shared" si="57"/>
        <v>100</v>
      </c>
      <c r="P921" t="s">
        <v>8278</v>
      </c>
      <c r="Q921" s="7" t="s">
        <v>8324</v>
      </c>
      <c r="R921" s="7" t="s">
        <v>8327</v>
      </c>
      <c r="S921" s="12">
        <f t="shared" si="59"/>
        <v>41227.433391203704</v>
      </c>
      <c r="T921" s="12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5">
        <v>0</v>
      </c>
      <c r="M922" t="b">
        <v>0</v>
      </c>
      <c r="N922" s="14">
        <f t="shared" si="56"/>
        <v>0</v>
      </c>
      <c r="O922" t="e">
        <f t="shared" si="57"/>
        <v>#DIV/0!</v>
      </c>
      <c r="P922" t="s">
        <v>8278</v>
      </c>
      <c r="Q922" s="7" t="s">
        <v>8324</v>
      </c>
      <c r="R922" s="7" t="s">
        <v>8327</v>
      </c>
      <c r="S922" s="12">
        <f t="shared" si="59"/>
        <v>41562.463217592594</v>
      </c>
      <c r="T922" s="12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5">
        <v>20</v>
      </c>
      <c r="M923" t="b">
        <v>0</v>
      </c>
      <c r="N923" s="14">
        <f t="shared" si="56"/>
        <v>30.9</v>
      </c>
      <c r="O923">
        <f t="shared" si="57"/>
        <v>231.75</v>
      </c>
      <c r="P923" t="s">
        <v>8278</v>
      </c>
      <c r="Q923" s="7" t="s">
        <v>8324</v>
      </c>
      <c r="R923" s="7" t="s">
        <v>8327</v>
      </c>
      <c r="S923" s="12">
        <f t="shared" si="59"/>
        <v>40846.962685185186</v>
      </c>
      <c r="T923" s="12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5">
        <v>30</v>
      </c>
      <c r="M924" t="b">
        <v>0</v>
      </c>
      <c r="N924" s="14">
        <f t="shared" si="56"/>
        <v>21.037037037037038</v>
      </c>
      <c r="O924">
        <f t="shared" si="57"/>
        <v>189.33333333333334</v>
      </c>
      <c r="P924" t="s">
        <v>8278</v>
      </c>
      <c r="Q924" s="7" t="s">
        <v>8324</v>
      </c>
      <c r="R924" s="7" t="s">
        <v>8327</v>
      </c>
      <c r="S924" s="12">
        <f t="shared" si="59"/>
        <v>41878.32167824074</v>
      </c>
      <c r="T924" s="12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5">
        <v>6</v>
      </c>
      <c r="M925" t="b">
        <v>0</v>
      </c>
      <c r="N925" s="14">
        <f t="shared" si="56"/>
        <v>2.1999999999999997</v>
      </c>
      <c r="O925">
        <f t="shared" si="57"/>
        <v>55</v>
      </c>
      <c r="P925" t="s">
        <v>8278</v>
      </c>
      <c r="Q925" s="7" t="s">
        <v>8324</v>
      </c>
      <c r="R925" s="7" t="s">
        <v>8327</v>
      </c>
      <c r="S925" s="12">
        <f t="shared" si="59"/>
        <v>41934.751423611109</v>
      </c>
      <c r="T925" s="12">
        <f t="shared" si="58"/>
        <v>41964.793090277773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5">
        <v>15</v>
      </c>
      <c r="M926" t="b">
        <v>0</v>
      </c>
      <c r="N926" s="14">
        <f t="shared" si="56"/>
        <v>10.9</v>
      </c>
      <c r="O926">
        <f t="shared" si="57"/>
        <v>21.8</v>
      </c>
      <c r="P926" t="s">
        <v>8278</v>
      </c>
      <c r="Q926" s="7" t="s">
        <v>8324</v>
      </c>
      <c r="R926" s="7" t="s">
        <v>8327</v>
      </c>
      <c r="S926" s="12">
        <f t="shared" si="59"/>
        <v>41288.734594907408</v>
      </c>
      <c r="T926" s="12">
        <f t="shared" si="58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5">
        <v>5</v>
      </c>
      <c r="M927" t="b">
        <v>0</v>
      </c>
      <c r="N927" s="14">
        <f t="shared" si="56"/>
        <v>2.666666666666667</v>
      </c>
      <c r="O927">
        <f t="shared" si="57"/>
        <v>32</v>
      </c>
      <c r="P927" t="s">
        <v>8278</v>
      </c>
      <c r="Q927" s="7" t="s">
        <v>8324</v>
      </c>
      <c r="R927" s="7" t="s">
        <v>8327</v>
      </c>
      <c r="S927" s="12">
        <f t="shared" si="59"/>
        <v>41575.672581018516</v>
      </c>
      <c r="T927" s="12">
        <f t="shared" si="58"/>
        <v>41605.714247685188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5">
        <v>0</v>
      </c>
      <c r="M928" t="b">
        <v>0</v>
      </c>
      <c r="N928" s="14">
        <f t="shared" si="56"/>
        <v>0</v>
      </c>
      <c r="O928" t="e">
        <f t="shared" si="57"/>
        <v>#DIV/0!</v>
      </c>
      <c r="P928" t="s">
        <v>8278</v>
      </c>
      <c r="Q928" s="7" t="s">
        <v>8324</v>
      </c>
      <c r="R928" s="7" t="s">
        <v>8327</v>
      </c>
      <c r="S928" s="12">
        <f t="shared" si="59"/>
        <v>40337.811689814815</v>
      </c>
      <c r="T928" s="12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5">
        <v>0</v>
      </c>
      <c r="M929" t="b">
        <v>0</v>
      </c>
      <c r="N929" s="14">
        <f t="shared" si="56"/>
        <v>0</v>
      </c>
      <c r="O929" t="e">
        <f t="shared" si="57"/>
        <v>#DIV/0!</v>
      </c>
      <c r="P929" t="s">
        <v>8278</v>
      </c>
      <c r="Q929" s="7" t="s">
        <v>8324</v>
      </c>
      <c r="R929" s="7" t="s">
        <v>8327</v>
      </c>
      <c r="S929" s="12">
        <f t="shared" si="59"/>
        <v>41013.614525462966</v>
      </c>
      <c r="T929" s="12">
        <f t="shared" si="58"/>
        <v>41043.614525462966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5">
        <v>28</v>
      </c>
      <c r="M930" t="b">
        <v>0</v>
      </c>
      <c r="N930" s="14">
        <f t="shared" si="56"/>
        <v>10.86206896551724</v>
      </c>
      <c r="O930">
        <f t="shared" si="57"/>
        <v>56.25</v>
      </c>
      <c r="P930" t="s">
        <v>8278</v>
      </c>
      <c r="Q930" s="7" t="s">
        <v>8324</v>
      </c>
      <c r="R930" s="7" t="s">
        <v>8327</v>
      </c>
      <c r="S930" s="12">
        <f t="shared" si="59"/>
        <v>41180.654085648144</v>
      </c>
      <c r="T930" s="12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5">
        <v>0</v>
      </c>
      <c r="M931" t="b">
        <v>0</v>
      </c>
      <c r="N931" s="14">
        <f t="shared" si="56"/>
        <v>0</v>
      </c>
      <c r="O931" t="e">
        <f t="shared" si="57"/>
        <v>#DIV/0!</v>
      </c>
      <c r="P931" t="s">
        <v>8278</v>
      </c>
      <c r="Q931" s="7" t="s">
        <v>8324</v>
      </c>
      <c r="R931" s="7" t="s">
        <v>8327</v>
      </c>
      <c r="S931" s="12">
        <f t="shared" si="59"/>
        <v>40978.029733796298</v>
      </c>
      <c r="T931" s="12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5">
        <v>5</v>
      </c>
      <c r="M932" t="b">
        <v>0</v>
      </c>
      <c r="N932" s="14">
        <f t="shared" si="56"/>
        <v>38.333333333333336</v>
      </c>
      <c r="O932">
        <f t="shared" si="57"/>
        <v>69</v>
      </c>
      <c r="P932" t="s">
        <v>8278</v>
      </c>
      <c r="Q932" s="7" t="s">
        <v>8324</v>
      </c>
      <c r="R932" s="7" t="s">
        <v>8327</v>
      </c>
      <c r="S932" s="12">
        <f t="shared" si="59"/>
        <v>40312.707245370373</v>
      </c>
      <c r="T932" s="12">
        <f t="shared" si="58"/>
        <v>40354.688888888893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5">
        <v>7</v>
      </c>
      <c r="M933" t="b">
        <v>0</v>
      </c>
      <c r="N933" s="14">
        <f t="shared" si="56"/>
        <v>6.5500000000000007</v>
      </c>
      <c r="O933">
        <f t="shared" si="57"/>
        <v>18.714285714285715</v>
      </c>
      <c r="P933" t="s">
        <v>8278</v>
      </c>
      <c r="Q933" s="7" t="s">
        <v>8324</v>
      </c>
      <c r="R933" s="7" t="s">
        <v>8327</v>
      </c>
      <c r="S933" s="12">
        <f t="shared" si="59"/>
        <v>41680.151643518519</v>
      </c>
      <c r="T933" s="12">
        <f t="shared" si="58"/>
        <v>41714.708333333336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5">
        <v>30</v>
      </c>
      <c r="M934" t="b">
        <v>0</v>
      </c>
      <c r="N934" s="14">
        <f t="shared" si="56"/>
        <v>14.536842105263158</v>
      </c>
      <c r="O934">
        <f t="shared" si="57"/>
        <v>46.033333333333331</v>
      </c>
      <c r="P934" t="s">
        <v>8278</v>
      </c>
      <c r="Q934" s="7" t="s">
        <v>8324</v>
      </c>
      <c r="R934" s="7" t="s">
        <v>8327</v>
      </c>
      <c r="S934" s="12">
        <f t="shared" si="59"/>
        <v>41310.760937500003</v>
      </c>
      <c r="T934" s="12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5">
        <v>2</v>
      </c>
      <c r="M935" t="b">
        <v>0</v>
      </c>
      <c r="N935" s="14">
        <f t="shared" si="56"/>
        <v>6</v>
      </c>
      <c r="O935">
        <f t="shared" si="57"/>
        <v>60</v>
      </c>
      <c r="P935" t="s">
        <v>8278</v>
      </c>
      <c r="Q935" s="7" t="s">
        <v>8324</v>
      </c>
      <c r="R935" s="7" t="s">
        <v>8327</v>
      </c>
      <c r="S935" s="12">
        <f t="shared" si="59"/>
        <v>41710.960752314815</v>
      </c>
      <c r="T935" s="12">
        <f t="shared" si="58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5">
        <v>30</v>
      </c>
      <c r="M936" t="b">
        <v>0</v>
      </c>
      <c r="N936" s="14">
        <f t="shared" si="56"/>
        <v>30.4</v>
      </c>
      <c r="O936">
        <f t="shared" si="57"/>
        <v>50.666666666666664</v>
      </c>
      <c r="P936" t="s">
        <v>8278</v>
      </c>
      <c r="Q936" s="7" t="s">
        <v>8324</v>
      </c>
      <c r="R936" s="7" t="s">
        <v>8327</v>
      </c>
      <c r="S936" s="12">
        <f t="shared" si="59"/>
        <v>41733.528749999998</v>
      </c>
      <c r="T936" s="12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5">
        <v>2</v>
      </c>
      <c r="M937" t="b">
        <v>0</v>
      </c>
      <c r="N937" s="14">
        <f t="shared" si="56"/>
        <v>1.4285714285714286</v>
      </c>
      <c r="O937">
        <f t="shared" si="57"/>
        <v>25</v>
      </c>
      <c r="P937" t="s">
        <v>8278</v>
      </c>
      <c r="Q937" s="7" t="s">
        <v>8324</v>
      </c>
      <c r="R937" s="7" t="s">
        <v>8327</v>
      </c>
      <c r="S937" s="12">
        <f t="shared" si="59"/>
        <v>42368.125335648147</v>
      </c>
      <c r="T937" s="12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5">
        <v>0</v>
      </c>
      <c r="M938" t="b">
        <v>0</v>
      </c>
      <c r="N938" s="14">
        <f t="shared" si="56"/>
        <v>0</v>
      </c>
      <c r="O938" t="e">
        <f t="shared" si="57"/>
        <v>#DIV/0!</v>
      </c>
      <c r="P938" t="s">
        <v>8278</v>
      </c>
      <c r="Q938" s="7" t="s">
        <v>8324</v>
      </c>
      <c r="R938" s="7" t="s">
        <v>8327</v>
      </c>
      <c r="S938" s="12">
        <f t="shared" si="59"/>
        <v>40882.815844907411</v>
      </c>
      <c r="T938" s="12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5">
        <v>2</v>
      </c>
      <c r="M939" t="b">
        <v>0</v>
      </c>
      <c r="N939" s="14">
        <f t="shared" si="56"/>
        <v>1.1428571428571428</v>
      </c>
      <c r="O939">
        <f t="shared" si="57"/>
        <v>20</v>
      </c>
      <c r="P939" t="s">
        <v>8278</v>
      </c>
      <c r="Q939" s="7" t="s">
        <v>8324</v>
      </c>
      <c r="R939" s="7" t="s">
        <v>8327</v>
      </c>
      <c r="S939" s="12">
        <f t="shared" si="59"/>
        <v>41551.589780092589</v>
      </c>
      <c r="T939" s="12">
        <f t="shared" si="58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5">
        <v>1</v>
      </c>
      <c r="M940" t="b">
        <v>0</v>
      </c>
      <c r="N940" s="14">
        <f t="shared" si="56"/>
        <v>0.35714285714285715</v>
      </c>
      <c r="O940">
        <f t="shared" si="57"/>
        <v>25</v>
      </c>
      <c r="P940" t="s">
        <v>8278</v>
      </c>
      <c r="Q940" s="7" t="s">
        <v>8324</v>
      </c>
      <c r="R940" s="7" t="s">
        <v>8327</v>
      </c>
      <c r="S940" s="12">
        <f t="shared" si="59"/>
        <v>41124.27138888889</v>
      </c>
      <c r="T940" s="12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5">
        <v>2</v>
      </c>
      <c r="M941" t="b">
        <v>0</v>
      </c>
      <c r="N941" s="14">
        <f t="shared" si="56"/>
        <v>1.4545454545454546</v>
      </c>
      <c r="O941">
        <f t="shared" si="57"/>
        <v>20</v>
      </c>
      <c r="P941" t="s">
        <v>8278</v>
      </c>
      <c r="Q941" s="7" t="s">
        <v>8324</v>
      </c>
      <c r="R941" s="7" t="s">
        <v>8327</v>
      </c>
      <c r="S941" s="12">
        <f t="shared" si="59"/>
        <v>41416.554837962962</v>
      </c>
      <c r="T941" s="12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5">
        <v>14</v>
      </c>
      <c r="M942" t="b">
        <v>0</v>
      </c>
      <c r="N942" s="14">
        <f t="shared" si="56"/>
        <v>17.155555555555555</v>
      </c>
      <c r="O942">
        <f t="shared" si="57"/>
        <v>110.28571428571429</v>
      </c>
      <c r="P942" t="s">
        <v>8273</v>
      </c>
      <c r="Q942" s="7" t="s">
        <v>8318</v>
      </c>
      <c r="R942" s="7" t="s">
        <v>8320</v>
      </c>
      <c r="S942" s="12">
        <f t="shared" si="59"/>
        <v>42181.800069444449</v>
      </c>
      <c r="T942" s="12">
        <f t="shared" si="58"/>
        <v>42226.800069444449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5">
        <v>31</v>
      </c>
      <c r="M943" t="b">
        <v>0</v>
      </c>
      <c r="N943" s="14">
        <f t="shared" si="56"/>
        <v>2.3220000000000001</v>
      </c>
      <c r="O943">
        <f t="shared" si="57"/>
        <v>37.451612903225808</v>
      </c>
      <c r="P943" t="s">
        <v>8273</v>
      </c>
      <c r="Q943" s="7" t="s">
        <v>8318</v>
      </c>
      <c r="R943" s="7" t="s">
        <v>8320</v>
      </c>
      <c r="S943" s="12">
        <f t="shared" si="59"/>
        <v>42745.888252314813</v>
      </c>
      <c r="T943" s="12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5">
        <v>16</v>
      </c>
      <c r="M944" t="b">
        <v>0</v>
      </c>
      <c r="N944" s="14">
        <f t="shared" si="56"/>
        <v>8.9066666666666663</v>
      </c>
      <c r="O944">
        <f t="shared" si="57"/>
        <v>41.75</v>
      </c>
      <c r="P944" t="s">
        <v>8273</v>
      </c>
      <c r="Q944" s="7" t="s">
        <v>8318</v>
      </c>
      <c r="R944" s="7" t="s">
        <v>8320</v>
      </c>
      <c r="S944" s="12">
        <f t="shared" si="59"/>
        <v>42382.634953703702</v>
      </c>
      <c r="T944" s="12">
        <f t="shared" si="5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5">
        <v>12</v>
      </c>
      <c r="M945" t="b">
        <v>0</v>
      </c>
      <c r="N945" s="14">
        <f t="shared" si="56"/>
        <v>9.6333333333333346</v>
      </c>
      <c r="O945">
        <f t="shared" si="57"/>
        <v>24.083333333333332</v>
      </c>
      <c r="P945" t="s">
        <v>8273</v>
      </c>
      <c r="Q945" s="7" t="s">
        <v>8318</v>
      </c>
      <c r="R945" s="7" t="s">
        <v>8320</v>
      </c>
      <c r="S945" s="12">
        <f t="shared" si="59"/>
        <v>42673.459548611107</v>
      </c>
      <c r="T945" s="12">
        <f t="shared" si="58"/>
        <v>42703.501215277778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5">
        <v>96</v>
      </c>
      <c r="M946" t="b">
        <v>0</v>
      </c>
      <c r="N946" s="14">
        <f t="shared" si="56"/>
        <v>13.325999999999999</v>
      </c>
      <c r="O946">
        <f t="shared" si="57"/>
        <v>69.40625</v>
      </c>
      <c r="P946" t="s">
        <v>8273</v>
      </c>
      <c r="Q946" s="7" t="s">
        <v>8318</v>
      </c>
      <c r="R946" s="7" t="s">
        <v>8320</v>
      </c>
      <c r="S946" s="12">
        <f t="shared" si="59"/>
        <v>42444.375578703708</v>
      </c>
      <c r="T946" s="12">
        <f t="shared" si="58"/>
        <v>42478.375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5">
        <v>16</v>
      </c>
      <c r="M947" t="b">
        <v>0</v>
      </c>
      <c r="N947" s="14">
        <f t="shared" si="56"/>
        <v>2.484</v>
      </c>
      <c r="O947">
        <f t="shared" si="57"/>
        <v>155.25</v>
      </c>
      <c r="P947" t="s">
        <v>8273</v>
      </c>
      <c r="Q947" s="7" t="s">
        <v>8318</v>
      </c>
      <c r="R947" s="7" t="s">
        <v>8320</v>
      </c>
      <c r="S947" s="12">
        <f t="shared" si="59"/>
        <v>42732.664652777778</v>
      </c>
      <c r="T947" s="12">
        <f t="shared" si="58"/>
        <v>42784.790972222225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5">
        <v>5</v>
      </c>
      <c r="M948" t="b">
        <v>0</v>
      </c>
      <c r="N948" s="14">
        <f t="shared" si="56"/>
        <v>1.9066666666666665</v>
      </c>
      <c r="O948">
        <f t="shared" si="57"/>
        <v>57.2</v>
      </c>
      <c r="P948" t="s">
        <v>8273</v>
      </c>
      <c r="Q948" s="7" t="s">
        <v>8318</v>
      </c>
      <c r="R948" s="7" t="s">
        <v>8320</v>
      </c>
      <c r="S948" s="12">
        <f t="shared" si="59"/>
        <v>42592.542222222226</v>
      </c>
      <c r="T948" s="12">
        <f t="shared" si="58"/>
        <v>42622.542222222226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5">
        <v>0</v>
      </c>
      <c r="M949" t="b">
        <v>0</v>
      </c>
      <c r="N949" s="14">
        <f t="shared" si="56"/>
        <v>0</v>
      </c>
      <c r="O949" t="e">
        <f t="shared" si="57"/>
        <v>#DIV/0!</v>
      </c>
      <c r="P949" t="s">
        <v>8273</v>
      </c>
      <c r="Q949" s="7" t="s">
        <v>8318</v>
      </c>
      <c r="R949" s="7" t="s">
        <v>8320</v>
      </c>
      <c r="S949" s="12">
        <f t="shared" si="59"/>
        <v>42491.57298611111</v>
      </c>
      <c r="T949" s="12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5">
        <v>8</v>
      </c>
      <c r="M950" t="b">
        <v>0</v>
      </c>
      <c r="N950" s="14">
        <f t="shared" si="56"/>
        <v>12</v>
      </c>
      <c r="O950">
        <f t="shared" si="57"/>
        <v>60</v>
      </c>
      <c r="P950" t="s">
        <v>8273</v>
      </c>
      <c r="Q950" s="7" t="s">
        <v>8318</v>
      </c>
      <c r="R950" s="7" t="s">
        <v>8320</v>
      </c>
      <c r="S950" s="12">
        <f t="shared" si="59"/>
        <v>42411.619953703703</v>
      </c>
      <c r="T950" s="12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5">
        <v>7</v>
      </c>
      <c r="M951" t="b">
        <v>0</v>
      </c>
      <c r="N951" s="14">
        <f t="shared" si="56"/>
        <v>1.365</v>
      </c>
      <c r="O951">
        <f t="shared" si="57"/>
        <v>39</v>
      </c>
      <c r="P951" t="s">
        <v>8273</v>
      </c>
      <c r="Q951" s="7" t="s">
        <v>8318</v>
      </c>
      <c r="R951" s="7" t="s">
        <v>8320</v>
      </c>
      <c r="S951" s="12">
        <f t="shared" si="59"/>
        <v>42360.835370370369</v>
      </c>
      <c r="T951" s="12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5">
        <v>24</v>
      </c>
      <c r="M952" t="b">
        <v>0</v>
      </c>
      <c r="N952" s="14">
        <f t="shared" si="56"/>
        <v>28.04</v>
      </c>
      <c r="O952">
        <f t="shared" si="57"/>
        <v>58.416666666666664</v>
      </c>
      <c r="P952" t="s">
        <v>8273</v>
      </c>
      <c r="Q952" s="7" t="s">
        <v>8318</v>
      </c>
      <c r="R952" s="7" t="s">
        <v>8320</v>
      </c>
      <c r="S952" s="12">
        <f t="shared" si="59"/>
        <v>42356.542372685188</v>
      </c>
      <c r="T952" s="12">
        <f t="shared" si="58"/>
        <v>42386.542372685188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5">
        <v>121</v>
      </c>
      <c r="M953" t="b">
        <v>0</v>
      </c>
      <c r="N953" s="14">
        <f t="shared" si="56"/>
        <v>38.39</v>
      </c>
      <c r="O953">
        <f t="shared" si="57"/>
        <v>158.63636363636363</v>
      </c>
      <c r="P953" t="s">
        <v>8273</v>
      </c>
      <c r="Q953" s="7" t="s">
        <v>8318</v>
      </c>
      <c r="R953" s="7" t="s">
        <v>8320</v>
      </c>
      <c r="S953" s="12">
        <f t="shared" si="59"/>
        <v>42480.445277777777</v>
      </c>
      <c r="T953" s="12">
        <f t="shared" si="5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5">
        <v>196</v>
      </c>
      <c r="M954" t="b">
        <v>0</v>
      </c>
      <c r="N954" s="14">
        <f t="shared" si="56"/>
        <v>39.942857142857143</v>
      </c>
      <c r="O954">
        <f t="shared" si="57"/>
        <v>99.857142857142861</v>
      </c>
      <c r="P954" t="s">
        <v>8273</v>
      </c>
      <c r="Q954" s="7" t="s">
        <v>8318</v>
      </c>
      <c r="R954" s="7" t="s">
        <v>8320</v>
      </c>
      <c r="S954" s="12">
        <f t="shared" si="59"/>
        <v>42662.405231481476</v>
      </c>
      <c r="T954" s="12">
        <f t="shared" si="58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5">
        <v>5</v>
      </c>
      <c r="M955" t="b">
        <v>0</v>
      </c>
      <c r="N955" s="14">
        <f t="shared" si="56"/>
        <v>0.84</v>
      </c>
      <c r="O955">
        <f t="shared" si="57"/>
        <v>25.2</v>
      </c>
      <c r="P955" t="s">
        <v>8273</v>
      </c>
      <c r="Q955" s="7" t="s">
        <v>8318</v>
      </c>
      <c r="R955" s="7" t="s">
        <v>8320</v>
      </c>
      <c r="S955" s="12">
        <f t="shared" si="59"/>
        <v>41998.956006944441</v>
      </c>
      <c r="T955" s="12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5">
        <v>73</v>
      </c>
      <c r="M956" t="b">
        <v>0</v>
      </c>
      <c r="N956" s="14">
        <f t="shared" si="56"/>
        <v>43.406666666666666</v>
      </c>
      <c r="O956">
        <f t="shared" si="57"/>
        <v>89.191780821917803</v>
      </c>
      <c r="P956" t="s">
        <v>8273</v>
      </c>
      <c r="Q956" s="7" t="s">
        <v>8318</v>
      </c>
      <c r="R956" s="7" t="s">
        <v>8320</v>
      </c>
      <c r="S956" s="12">
        <f t="shared" si="59"/>
        <v>42194.625451388885</v>
      </c>
      <c r="T956" s="12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5">
        <v>93</v>
      </c>
      <c r="M957" t="b">
        <v>0</v>
      </c>
      <c r="N957" s="14">
        <f t="shared" si="56"/>
        <v>5.6613333333333333</v>
      </c>
      <c r="O957">
        <f t="shared" si="57"/>
        <v>182.6236559139785</v>
      </c>
      <c r="P957" t="s">
        <v>8273</v>
      </c>
      <c r="Q957" s="7" t="s">
        <v>8318</v>
      </c>
      <c r="R957" s="7" t="s">
        <v>8320</v>
      </c>
      <c r="S957" s="12">
        <f t="shared" si="59"/>
        <v>42586.086805555555</v>
      </c>
      <c r="T957" s="12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5">
        <v>17</v>
      </c>
      <c r="M958" t="b">
        <v>0</v>
      </c>
      <c r="N958" s="14">
        <f t="shared" si="56"/>
        <v>1.722</v>
      </c>
      <c r="O958">
        <f t="shared" si="57"/>
        <v>50.647058823529413</v>
      </c>
      <c r="P958" t="s">
        <v>8273</v>
      </c>
      <c r="Q958" s="7" t="s">
        <v>8318</v>
      </c>
      <c r="R958" s="7" t="s">
        <v>8320</v>
      </c>
      <c r="S958" s="12">
        <f t="shared" si="59"/>
        <v>42060.705543981487</v>
      </c>
      <c r="T958" s="12">
        <f t="shared" si="58"/>
        <v>42120.663877314815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5">
        <v>7</v>
      </c>
      <c r="M959" t="b">
        <v>0</v>
      </c>
      <c r="N959" s="14">
        <f t="shared" si="56"/>
        <v>1.9416666666666664</v>
      </c>
      <c r="O959">
        <f t="shared" si="57"/>
        <v>33.285714285714285</v>
      </c>
      <c r="P959" t="s">
        <v>8273</v>
      </c>
      <c r="Q959" s="7" t="s">
        <v>8318</v>
      </c>
      <c r="R959" s="7" t="s">
        <v>8320</v>
      </c>
      <c r="S959" s="12">
        <f t="shared" si="59"/>
        <v>42660.344131944439</v>
      </c>
      <c r="T959" s="12">
        <f t="shared" si="58"/>
        <v>42691.385798611111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5">
        <v>17</v>
      </c>
      <c r="M960" t="b">
        <v>0</v>
      </c>
      <c r="N960" s="14">
        <f t="shared" si="56"/>
        <v>11.328275684711327</v>
      </c>
      <c r="O960">
        <f t="shared" si="57"/>
        <v>51.823529411764703</v>
      </c>
      <c r="P960" t="s">
        <v>8273</v>
      </c>
      <c r="Q960" s="7" t="s">
        <v>8318</v>
      </c>
      <c r="R960" s="7" t="s">
        <v>8320</v>
      </c>
      <c r="S960" s="12">
        <f t="shared" si="59"/>
        <v>42082.59447916667</v>
      </c>
      <c r="T960" s="12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5">
        <v>171</v>
      </c>
      <c r="M961" t="b">
        <v>0</v>
      </c>
      <c r="N961" s="14">
        <f t="shared" si="56"/>
        <v>38.86</v>
      </c>
      <c r="O961">
        <f t="shared" si="57"/>
        <v>113.62573099415205</v>
      </c>
      <c r="P961" t="s">
        <v>8273</v>
      </c>
      <c r="Q961" s="7" t="s">
        <v>8318</v>
      </c>
      <c r="R961" s="7" t="s">
        <v>8320</v>
      </c>
      <c r="S961" s="12">
        <f t="shared" si="59"/>
        <v>41992.96603009259</v>
      </c>
      <c r="T961" s="12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5">
        <v>188</v>
      </c>
      <c r="M962" t="b">
        <v>0</v>
      </c>
      <c r="N962" s="14">
        <f t="shared" ref="N962:N1025" si="60">((E962/D962)*100)</f>
        <v>46.100628930817614</v>
      </c>
      <c r="O962">
        <f t="shared" ref="O962:O1025" si="61">E962/L962</f>
        <v>136.46276595744681</v>
      </c>
      <c r="P962" t="s">
        <v>8273</v>
      </c>
      <c r="Q962" s="7" t="s">
        <v>8318</v>
      </c>
      <c r="R962" s="7" t="s">
        <v>8320</v>
      </c>
      <c r="S962" s="12">
        <f t="shared" si="59"/>
        <v>42766.418460648143</v>
      </c>
      <c r="T962" s="12">
        <f t="shared" ref="T962:T1025" si="62">((I962-18000)/86400)+25569</f>
        <v>42808.376793981486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5">
        <v>110</v>
      </c>
      <c r="M963" t="b">
        <v>0</v>
      </c>
      <c r="N963" s="14">
        <f t="shared" si="60"/>
        <v>42.188421052631583</v>
      </c>
      <c r="O963">
        <f t="shared" si="61"/>
        <v>364.35454545454547</v>
      </c>
      <c r="P963" t="s">
        <v>8273</v>
      </c>
      <c r="Q963" s="7" t="s">
        <v>8318</v>
      </c>
      <c r="R963" s="7" t="s">
        <v>8320</v>
      </c>
      <c r="S963" s="12">
        <f t="shared" ref="S963:S1026" si="63">((J963-18000)/86400)+25569</f>
        <v>42740.485358796301</v>
      </c>
      <c r="T963" s="12">
        <f t="shared" si="62"/>
        <v>42786.583333333328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5">
        <v>37</v>
      </c>
      <c r="M964" t="b">
        <v>0</v>
      </c>
      <c r="N964" s="14">
        <f t="shared" si="60"/>
        <v>28.48</v>
      </c>
      <c r="O964">
        <f t="shared" si="61"/>
        <v>19.243243243243242</v>
      </c>
      <c r="P964" t="s">
        <v>8273</v>
      </c>
      <c r="Q964" s="7" t="s">
        <v>8318</v>
      </c>
      <c r="R964" s="7" t="s">
        <v>8320</v>
      </c>
      <c r="S964" s="12">
        <f t="shared" si="63"/>
        <v>42373.50408564815</v>
      </c>
      <c r="T964" s="12">
        <f t="shared" si="62"/>
        <v>42411.50408564815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5">
        <v>9</v>
      </c>
      <c r="M965" t="b">
        <v>0</v>
      </c>
      <c r="N965" s="14">
        <f t="shared" si="60"/>
        <v>1.077142857142857</v>
      </c>
      <c r="O965">
        <f t="shared" si="61"/>
        <v>41.888888888888886</v>
      </c>
      <c r="P965" t="s">
        <v>8273</v>
      </c>
      <c r="Q965" s="7" t="s">
        <v>8318</v>
      </c>
      <c r="R965" s="7" t="s">
        <v>8320</v>
      </c>
      <c r="S965" s="12">
        <f t="shared" si="63"/>
        <v>42625.427303240736</v>
      </c>
      <c r="T965" s="12">
        <f t="shared" si="62"/>
        <v>42660.427303240736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5">
        <v>29</v>
      </c>
      <c r="M966" t="b">
        <v>0</v>
      </c>
      <c r="N966" s="14">
        <f t="shared" si="60"/>
        <v>0.79909090909090907</v>
      </c>
      <c r="O966">
        <f t="shared" si="61"/>
        <v>30.310344827586206</v>
      </c>
      <c r="P966" t="s">
        <v>8273</v>
      </c>
      <c r="Q966" s="7" t="s">
        <v>8318</v>
      </c>
      <c r="R966" s="7" t="s">
        <v>8320</v>
      </c>
      <c r="S966" s="12">
        <f t="shared" si="63"/>
        <v>42208.420358796298</v>
      </c>
      <c r="T966" s="12">
        <f t="shared" si="62"/>
        <v>42248.420358796298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5">
        <v>6</v>
      </c>
      <c r="M967" t="b">
        <v>0</v>
      </c>
      <c r="N967" s="14">
        <f t="shared" si="60"/>
        <v>1.1919999999999999</v>
      </c>
      <c r="O967">
        <f t="shared" si="61"/>
        <v>49.666666666666664</v>
      </c>
      <c r="P967" t="s">
        <v>8273</v>
      </c>
      <c r="Q967" s="7" t="s">
        <v>8318</v>
      </c>
      <c r="R967" s="7" t="s">
        <v>8320</v>
      </c>
      <c r="S967" s="12">
        <f t="shared" si="63"/>
        <v>42636.80840277778</v>
      </c>
      <c r="T967" s="12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5">
        <v>30</v>
      </c>
      <c r="M968" t="b">
        <v>0</v>
      </c>
      <c r="N968" s="14">
        <f t="shared" si="60"/>
        <v>14.799999999999999</v>
      </c>
      <c r="O968">
        <f t="shared" si="61"/>
        <v>59.2</v>
      </c>
      <c r="P968" t="s">
        <v>8273</v>
      </c>
      <c r="Q968" s="7" t="s">
        <v>8318</v>
      </c>
      <c r="R968" s="7" t="s">
        <v>8320</v>
      </c>
      <c r="S968" s="12">
        <f t="shared" si="63"/>
        <v>42619.427453703705</v>
      </c>
      <c r="T968" s="12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5">
        <v>81</v>
      </c>
      <c r="M969" t="b">
        <v>0</v>
      </c>
      <c r="N969" s="14">
        <f t="shared" si="60"/>
        <v>17.810000000000002</v>
      </c>
      <c r="O969">
        <f t="shared" si="61"/>
        <v>43.97530864197531</v>
      </c>
      <c r="P969" t="s">
        <v>8273</v>
      </c>
      <c r="Q969" s="7" t="s">
        <v>8318</v>
      </c>
      <c r="R969" s="7" t="s">
        <v>8320</v>
      </c>
      <c r="S969" s="12">
        <f t="shared" si="63"/>
        <v>42422.045995370368</v>
      </c>
      <c r="T969" s="12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5">
        <v>4</v>
      </c>
      <c r="M970" t="b">
        <v>0</v>
      </c>
      <c r="N970" s="14">
        <f t="shared" si="60"/>
        <v>1.325</v>
      </c>
      <c r="O970">
        <f t="shared" si="61"/>
        <v>26.5</v>
      </c>
      <c r="P970" t="s">
        <v>8273</v>
      </c>
      <c r="Q970" s="7" t="s">
        <v>8318</v>
      </c>
      <c r="R970" s="7" t="s">
        <v>8320</v>
      </c>
      <c r="S970" s="12">
        <f t="shared" si="63"/>
        <v>41836.639282407406</v>
      </c>
      <c r="T970" s="12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5">
        <v>11</v>
      </c>
      <c r="M971" t="b">
        <v>0</v>
      </c>
      <c r="N971" s="14">
        <f t="shared" si="60"/>
        <v>46.666666666666664</v>
      </c>
      <c r="O971">
        <f t="shared" si="61"/>
        <v>1272.7272727272727</v>
      </c>
      <c r="P971" t="s">
        <v>8273</v>
      </c>
      <c r="Q971" s="7" t="s">
        <v>8318</v>
      </c>
      <c r="R971" s="7" t="s">
        <v>8320</v>
      </c>
      <c r="S971" s="12">
        <f t="shared" si="63"/>
        <v>42742.094988425924</v>
      </c>
      <c r="T971" s="12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5">
        <v>14</v>
      </c>
      <c r="M972" t="b">
        <v>0</v>
      </c>
      <c r="N972" s="14">
        <f t="shared" si="60"/>
        <v>45.92</v>
      </c>
      <c r="O972">
        <f t="shared" si="61"/>
        <v>164</v>
      </c>
      <c r="P972" t="s">
        <v>8273</v>
      </c>
      <c r="Q972" s="7" t="s">
        <v>8318</v>
      </c>
      <c r="R972" s="7" t="s">
        <v>8320</v>
      </c>
      <c r="S972" s="12">
        <f t="shared" si="63"/>
        <v>42721.012187500004</v>
      </c>
      <c r="T972" s="12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5">
        <v>5</v>
      </c>
      <c r="M973" t="b">
        <v>0</v>
      </c>
      <c r="N973" s="14">
        <f t="shared" si="60"/>
        <v>0.22599999999999998</v>
      </c>
      <c r="O973">
        <f t="shared" si="61"/>
        <v>45.2</v>
      </c>
      <c r="P973" t="s">
        <v>8273</v>
      </c>
      <c r="Q973" s="7" t="s">
        <v>8318</v>
      </c>
      <c r="R973" s="7" t="s">
        <v>8320</v>
      </c>
      <c r="S973" s="12">
        <f t="shared" si="63"/>
        <v>42111.500694444447</v>
      </c>
      <c r="T973" s="12">
        <f t="shared" si="62"/>
        <v>42156.500694444447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5">
        <v>45</v>
      </c>
      <c r="M974" t="b">
        <v>0</v>
      </c>
      <c r="N974" s="14">
        <f t="shared" si="60"/>
        <v>34.625</v>
      </c>
      <c r="O974">
        <f t="shared" si="61"/>
        <v>153.88888888888889</v>
      </c>
      <c r="P974" t="s">
        <v>8273</v>
      </c>
      <c r="Q974" s="7" t="s">
        <v>8318</v>
      </c>
      <c r="R974" s="7" t="s">
        <v>8320</v>
      </c>
      <c r="S974" s="12">
        <f t="shared" si="63"/>
        <v>41856.657384259262</v>
      </c>
      <c r="T974" s="12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5">
        <v>8</v>
      </c>
      <c r="M975" t="b">
        <v>0</v>
      </c>
      <c r="N975" s="14">
        <f t="shared" si="60"/>
        <v>2.0549999999999997</v>
      </c>
      <c r="O975">
        <f t="shared" si="61"/>
        <v>51.375</v>
      </c>
      <c r="P975" t="s">
        <v>8273</v>
      </c>
      <c r="Q975" s="7" t="s">
        <v>8318</v>
      </c>
      <c r="R975" s="7" t="s">
        <v>8320</v>
      </c>
      <c r="S975" s="12">
        <f t="shared" si="63"/>
        <v>42256.806631944448</v>
      </c>
      <c r="T975" s="12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5">
        <v>3</v>
      </c>
      <c r="M976" t="b">
        <v>0</v>
      </c>
      <c r="N976" s="14">
        <f t="shared" si="60"/>
        <v>0.55999999999999994</v>
      </c>
      <c r="O976">
        <f t="shared" si="61"/>
        <v>93.333333333333329</v>
      </c>
      <c r="P976" t="s">
        <v>8273</v>
      </c>
      <c r="Q976" s="7" t="s">
        <v>8318</v>
      </c>
      <c r="R976" s="7" t="s">
        <v>8320</v>
      </c>
      <c r="S976" s="12">
        <f t="shared" si="63"/>
        <v>42424.54115740741</v>
      </c>
      <c r="T976" s="12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5">
        <v>24</v>
      </c>
      <c r="M977" t="b">
        <v>0</v>
      </c>
      <c r="N977" s="14">
        <f t="shared" si="60"/>
        <v>2.6069999999999998</v>
      </c>
      <c r="O977">
        <f t="shared" si="61"/>
        <v>108.625</v>
      </c>
      <c r="P977" t="s">
        <v>8273</v>
      </c>
      <c r="Q977" s="7" t="s">
        <v>8318</v>
      </c>
      <c r="R977" s="7" t="s">
        <v>8320</v>
      </c>
      <c r="S977" s="12">
        <f t="shared" si="63"/>
        <v>42489.488252314812</v>
      </c>
      <c r="T977" s="12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5">
        <v>18</v>
      </c>
      <c r="M978" t="b">
        <v>0</v>
      </c>
      <c r="N978" s="14">
        <f t="shared" si="60"/>
        <v>1.9259999999999999</v>
      </c>
      <c r="O978">
        <f t="shared" si="61"/>
        <v>160.5</v>
      </c>
      <c r="P978" t="s">
        <v>8273</v>
      </c>
      <c r="Q978" s="7" t="s">
        <v>8318</v>
      </c>
      <c r="R978" s="7" t="s">
        <v>8320</v>
      </c>
      <c r="S978" s="12">
        <f t="shared" si="63"/>
        <v>42184.850659722222</v>
      </c>
      <c r="T978" s="12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5">
        <v>12</v>
      </c>
      <c r="M979" t="b">
        <v>0</v>
      </c>
      <c r="N979" s="14">
        <f t="shared" si="60"/>
        <v>33.666666666666664</v>
      </c>
      <c r="O979">
        <f t="shared" si="61"/>
        <v>75.75</v>
      </c>
      <c r="P979" t="s">
        <v>8273</v>
      </c>
      <c r="Q979" s="7" t="s">
        <v>8318</v>
      </c>
      <c r="R979" s="7" t="s">
        <v>8320</v>
      </c>
      <c r="S979" s="12">
        <f t="shared" si="63"/>
        <v>42391.733761574069</v>
      </c>
      <c r="T979" s="12">
        <f t="shared" si="62"/>
        <v>42421.733761574069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5">
        <v>123</v>
      </c>
      <c r="M980" t="b">
        <v>0</v>
      </c>
      <c r="N980" s="14">
        <f t="shared" si="60"/>
        <v>56.263267182990241</v>
      </c>
      <c r="O980">
        <f t="shared" si="61"/>
        <v>790.83739837398377</v>
      </c>
      <c r="P980" t="s">
        <v>8273</v>
      </c>
      <c r="Q980" s="7" t="s">
        <v>8318</v>
      </c>
      <c r="R980" s="7" t="s">
        <v>8320</v>
      </c>
      <c r="S980" s="12">
        <f t="shared" si="63"/>
        <v>42395.100706018522</v>
      </c>
      <c r="T980" s="12">
        <f t="shared" si="62"/>
        <v>42425.100706018522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5">
        <v>96</v>
      </c>
      <c r="M981" t="b">
        <v>0</v>
      </c>
      <c r="N981" s="14">
        <f t="shared" si="60"/>
        <v>82.817599999999999</v>
      </c>
      <c r="O981">
        <f t="shared" si="61"/>
        <v>301.93916666666667</v>
      </c>
      <c r="P981" t="s">
        <v>8273</v>
      </c>
      <c r="Q981" s="7" t="s">
        <v>8318</v>
      </c>
      <c r="R981" s="7" t="s">
        <v>8320</v>
      </c>
      <c r="S981" s="12">
        <f t="shared" si="63"/>
        <v>42506.208657407406</v>
      </c>
      <c r="T981" s="12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5">
        <v>31</v>
      </c>
      <c r="M982" t="b">
        <v>0</v>
      </c>
      <c r="N982" s="14">
        <f t="shared" si="60"/>
        <v>14.860000000000001</v>
      </c>
      <c r="O982">
        <f t="shared" si="61"/>
        <v>47.935483870967744</v>
      </c>
      <c r="P982" t="s">
        <v>8273</v>
      </c>
      <c r="Q982" s="7" t="s">
        <v>8318</v>
      </c>
      <c r="R982" s="7" t="s">
        <v>8320</v>
      </c>
      <c r="S982" s="12">
        <f t="shared" si="63"/>
        <v>41928.695856481485</v>
      </c>
      <c r="T982" s="12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5">
        <v>4</v>
      </c>
      <c r="M983" t="b">
        <v>0</v>
      </c>
      <c r="N983" s="14">
        <f t="shared" si="60"/>
        <v>1.2375123751237513E-2</v>
      </c>
      <c r="O983">
        <f t="shared" si="61"/>
        <v>2.75</v>
      </c>
      <c r="P983" t="s">
        <v>8273</v>
      </c>
      <c r="Q983" s="7" t="s">
        <v>8318</v>
      </c>
      <c r="R983" s="7" t="s">
        <v>8320</v>
      </c>
      <c r="S983" s="12">
        <f t="shared" si="63"/>
        <v>41830.738680555558</v>
      </c>
      <c r="T983" s="12">
        <f t="shared" si="62"/>
        <v>41860.738680555558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5">
        <v>3</v>
      </c>
      <c r="M984" t="b">
        <v>0</v>
      </c>
      <c r="N984" s="14">
        <f t="shared" si="60"/>
        <v>1.7142857142857144E-2</v>
      </c>
      <c r="O984">
        <f t="shared" si="61"/>
        <v>1</v>
      </c>
      <c r="P984" t="s">
        <v>8273</v>
      </c>
      <c r="Q984" s="7" t="s">
        <v>8318</v>
      </c>
      <c r="R984" s="7" t="s">
        <v>8320</v>
      </c>
      <c r="S984" s="12">
        <f t="shared" si="63"/>
        <v>42615.544976851852</v>
      </c>
      <c r="T984" s="12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5">
        <v>179</v>
      </c>
      <c r="M985" t="b">
        <v>0</v>
      </c>
      <c r="N985" s="14">
        <f t="shared" si="60"/>
        <v>29.506136117214709</v>
      </c>
      <c r="O985">
        <f t="shared" si="61"/>
        <v>171.79329608938548</v>
      </c>
      <c r="P985" t="s">
        <v>8273</v>
      </c>
      <c r="Q985" s="7" t="s">
        <v>8318</v>
      </c>
      <c r="R985" s="7" t="s">
        <v>8320</v>
      </c>
      <c r="S985" s="12">
        <f t="shared" si="63"/>
        <v>42574.459317129629</v>
      </c>
      <c r="T985" s="12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5">
        <v>3</v>
      </c>
      <c r="M986" t="b">
        <v>0</v>
      </c>
      <c r="N986" s="14">
        <f t="shared" si="60"/>
        <v>1.06</v>
      </c>
      <c r="O986">
        <f t="shared" si="61"/>
        <v>35.333333333333336</v>
      </c>
      <c r="P986" t="s">
        <v>8273</v>
      </c>
      <c r="Q986" s="7" t="s">
        <v>8318</v>
      </c>
      <c r="R986" s="7" t="s">
        <v>8320</v>
      </c>
      <c r="S986" s="12">
        <f t="shared" si="63"/>
        <v>42060.907500000001</v>
      </c>
      <c r="T986" s="12">
        <f t="shared" si="62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5">
        <v>23</v>
      </c>
      <c r="M987" t="b">
        <v>0</v>
      </c>
      <c r="N987" s="14">
        <f t="shared" si="60"/>
        <v>6.293333333333333</v>
      </c>
      <c r="O987">
        <f t="shared" si="61"/>
        <v>82.086956521739125</v>
      </c>
      <c r="P987" t="s">
        <v>8273</v>
      </c>
      <c r="Q987" s="7" t="s">
        <v>8318</v>
      </c>
      <c r="R987" s="7" t="s">
        <v>8320</v>
      </c>
      <c r="S987" s="12">
        <f t="shared" si="63"/>
        <v>42339.759375000001</v>
      </c>
      <c r="T987" s="12">
        <f t="shared" si="62"/>
        <v>42369.75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5">
        <v>23</v>
      </c>
      <c r="M988" t="b">
        <v>0</v>
      </c>
      <c r="N988" s="14">
        <f t="shared" si="60"/>
        <v>12.75</v>
      </c>
      <c r="O988">
        <f t="shared" si="61"/>
        <v>110.8695652173913</v>
      </c>
      <c r="P988" t="s">
        <v>8273</v>
      </c>
      <c r="Q988" s="7" t="s">
        <v>8318</v>
      </c>
      <c r="R988" s="7" t="s">
        <v>8320</v>
      </c>
      <c r="S988" s="12">
        <f t="shared" si="63"/>
        <v>42324.559027777781</v>
      </c>
      <c r="T988" s="12">
        <f t="shared" si="62"/>
        <v>42378.791666666672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5">
        <v>41</v>
      </c>
      <c r="M989" t="b">
        <v>0</v>
      </c>
      <c r="N989" s="14">
        <f t="shared" si="60"/>
        <v>13.22</v>
      </c>
      <c r="O989">
        <f t="shared" si="61"/>
        <v>161.21951219512195</v>
      </c>
      <c r="P989" t="s">
        <v>8273</v>
      </c>
      <c r="Q989" s="7" t="s">
        <v>8318</v>
      </c>
      <c r="R989" s="7" t="s">
        <v>8320</v>
      </c>
      <c r="S989" s="12">
        <f t="shared" si="63"/>
        <v>41773.086226851854</v>
      </c>
      <c r="T989" s="12">
        <f t="shared" si="62"/>
        <v>41813.086226851854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5">
        <v>0</v>
      </c>
      <c r="M990" t="b">
        <v>0</v>
      </c>
      <c r="N990" s="14">
        <f t="shared" si="60"/>
        <v>0</v>
      </c>
      <c r="O990" t="e">
        <f t="shared" si="61"/>
        <v>#DIV/0!</v>
      </c>
      <c r="P990" t="s">
        <v>8273</v>
      </c>
      <c r="Q990" s="7" t="s">
        <v>8318</v>
      </c>
      <c r="R990" s="7" t="s">
        <v>8320</v>
      </c>
      <c r="S990" s="12">
        <f t="shared" si="63"/>
        <v>42614.1484375</v>
      </c>
      <c r="T990" s="12">
        <f t="shared" si="62"/>
        <v>42644.1484375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5">
        <v>32</v>
      </c>
      <c r="M991" t="b">
        <v>0</v>
      </c>
      <c r="N991" s="14">
        <f t="shared" si="60"/>
        <v>16.77</v>
      </c>
      <c r="O991">
        <f t="shared" si="61"/>
        <v>52.40625</v>
      </c>
      <c r="P991" t="s">
        <v>8273</v>
      </c>
      <c r="Q991" s="7" t="s">
        <v>8318</v>
      </c>
      <c r="R991" s="7" t="s">
        <v>8320</v>
      </c>
      <c r="S991" s="12">
        <f t="shared" si="63"/>
        <v>42611.725636574076</v>
      </c>
      <c r="T991" s="12">
        <f t="shared" si="62"/>
        <v>42641.725636574076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5">
        <v>2</v>
      </c>
      <c r="M992" t="b">
        <v>0</v>
      </c>
      <c r="N992" s="14">
        <f t="shared" si="60"/>
        <v>0.104</v>
      </c>
      <c r="O992">
        <f t="shared" si="61"/>
        <v>13</v>
      </c>
      <c r="P992" t="s">
        <v>8273</v>
      </c>
      <c r="Q992" s="7" t="s">
        <v>8318</v>
      </c>
      <c r="R992" s="7" t="s">
        <v>8320</v>
      </c>
      <c r="S992" s="12">
        <f t="shared" si="63"/>
        <v>41855.575972222221</v>
      </c>
      <c r="T992" s="12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5">
        <v>7</v>
      </c>
      <c r="M993" t="b">
        <v>0</v>
      </c>
      <c r="N993" s="14">
        <f t="shared" si="60"/>
        <v>4.24</v>
      </c>
      <c r="O993">
        <f t="shared" si="61"/>
        <v>30.285714285714285</v>
      </c>
      <c r="P993" t="s">
        <v>8273</v>
      </c>
      <c r="Q993" s="7" t="s">
        <v>8318</v>
      </c>
      <c r="R993" s="7" t="s">
        <v>8320</v>
      </c>
      <c r="S993" s="12">
        <f t="shared" si="63"/>
        <v>42538.548472222217</v>
      </c>
      <c r="T993" s="12">
        <f t="shared" si="62"/>
        <v>42563.577083333337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5">
        <v>4</v>
      </c>
      <c r="M994" t="b">
        <v>0</v>
      </c>
      <c r="N994" s="14">
        <f t="shared" si="60"/>
        <v>0.46699999999999997</v>
      </c>
      <c r="O994">
        <f t="shared" si="61"/>
        <v>116.75</v>
      </c>
      <c r="P994" t="s">
        <v>8273</v>
      </c>
      <c r="Q994" s="7" t="s">
        <v>8318</v>
      </c>
      <c r="R994" s="7" t="s">
        <v>8320</v>
      </c>
      <c r="S994" s="12">
        <f t="shared" si="63"/>
        <v>42437.71665509259</v>
      </c>
      <c r="T994" s="12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5">
        <v>196</v>
      </c>
      <c r="M995" t="b">
        <v>0</v>
      </c>
      <c r="N995" s="14">
        <f t="shared" si="60"/>
        <v>25.087142857142858</v>
      </c>
      <c r="O995">
        <f t="shared" si="61"/>
        <v>89.59693877551021</v>
      </c>
      <c r="P995" t="s">
        <v>8273</v>
      </c>
      <c r="Q995" s="7" t="s">
        <v>8318</v>
      </c>
      <c r="R995" s="7" t="s">
        <v>8320</v>
      </c>
      <c r="S995" s="12">
        <f t="shared" si="63"/>
        <v>42652.756574074076</v>
      </c>
      <c r="T995" s="12">
        <f t="shared" si="62"/>
        <v>42686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5">
        <v>11</v>
      </c>
      <c r="M996" t="b">
        <v>0</v>
      </c>
      <c r="N996" s="14">
        <f t="shared" si="60"/>
        <v>2.3345000000000002</v>
      </c>
      <c r="O996">
        <f t="shared" si="61"/>
        <v>424.45454545454544</v>
      </c>
      <c r="P996" t="s">
        <v>8273</v>
      </c>
      <c r="Q996" s="7" t="s">
        <v>8318</v>
      </c>
      <c r="R996" s="7" t="s">
        <v>8320</v>
      </c>
      <c r="S996" s="12">
        <f t="shared" si="63"/>
        <v>41921.054745370369</v>
      </c>
      <c r="T996" s="12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5">
        <v>9</v>
      </c>
      <c r="M997" t="b">
        <v>0</v>
      </c>
      <c r="N997" s="14">
        <f t="shared" si="60"/>
        <v>7.26</v>
      </c>
      <c r="O997">
        <f t="shared" si="61"/>
        <v>80.666666666666671</v>
      </c>
      <c r="P997" t="s">
        <v>8273</v>
      </c>
      <c r="Q997" s="7" t="s">
        <v>8318</v>
      </c>
      <c r="R997" s="7" t="s">
        <v>8320</v>
      </c>
      <c r="S997" s="12">
        <f t="shared" si="63"/>
        <v>41947.732407407406</v>
      </c>
      <c r="T997" s="12">
        <f t="shared" si="62"/>
        <v>41972.458333333328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5">
        <v>5</v>
      </c>
      <c r="M998" t="b">
        <v>0</v>
      </c>
      <c r="N998" s="14">
        <f t="shared" si="60"/>
        <v>1.625</v>
      </c>
      <c r="O998">
        <f t="shared" si="61"/>
        <v>13</v>
      </c>
      <c r="P998" t="s">
        <v>8273</v>
      </c>
      <c r="Q998" s="7" t="s">
        <v>8318</v>
      </c>
      <c r="R998" s="7" t="s">
        <v>8320</v>
      </c>
      <c r="S998" s="12">
        <f t="shared" si="63"/>
        <v>41817.658101851848</v>
      </c>
      <c r="T998" s="12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5">
        <v>8</v>
      </c>
      <c r="M999" t="b">
        <v>0</v>
      </c>
      <c r="N999" s="14">
        <f t="shared" si="60"/>
        <v>1.3</v>
      </c>
      <c r="O999">
        <f t="shared" si="61"/>
        <v>8.125</v>
      </c>
      <c r="P999" t="s">
        <v>8273</v>
      </c>
      <c r="Q999" s="7" t="s">
        <v>8318</v>
      </c>
      <c r="R999" s="7" t="s">
        <v>8320</v>
      </c>
      <c r="S999" s="12">
        <f t="shared" si="63"/>
        <v>41940.894641203704</v>
      </c>
      <c r="T999" s="12">
        <f t="shared" si="62"/>
        <v>41970.936307870375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5">
        <v>229</v>
      </c>
      <c r="M1000" t="b">
        <v>0</v>
      </c>
      <c r="N1000" s="14">
        <f t="shared" si="60"/>
        <v>58.558333333333337</v>
      </c>
      <c r="O1000">
        <f t="shared" si="61"/>
        <v>153.42794759825327</v>
      </c>
      <c r="P1000" t="s">
        <v>8273</v>
      </c>
      <c r="Q1000" s="7" t="s">
        <v>8318</v>
      </c>
      <c r="R1000" s="7" t="s">
        <v>8320</v>
      </c>
      <c r="S1000" s="12">
        <f t="shared" si="63"/>
        <v>42281.960659722223</v>
      </c>
      <c r="T1000" s="12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5">
        <v>40</v>
      </c>
      <c r="M1001" t="b">
        <v>0</v>
      </c>
      <c r="N1001" s="14">
        <f t="shared" si="60"/>
        <v>7.7886666666666677</v>
      </c>
      <c r="O1001">
        <f t="shared" si="61"/>
        <v>292.07499999999999</v>
      </c>
      <c r="P1001" t="s">
        <v>8273</v>
      </c>
      <c r="Q1001" s="7" t="s">
        <v>8318</v>
      </c>
      <c r="R1001" s="7" t="s">
        <v>8320</v>
      </c>
      <c r="S1001" s="12">
        <f t="shared" si="63"/>
        <v>41926.091319444444</v>
      </c>
      <c r="T1001" s="12">
        <f t="shared" si="62"/>
        <v>41956.126388888893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5">
        <v>6</v>
      </c>
      <c r="M1002" t="b">
        <v>0</v>
      </c>
      <c r="N1002" s="14">
        <f t="shared" si="60"/>
        <v>2.2157147647256061</v>
      </c>
      <c r="O1002">
        <f t="shared" si="61"/>
        <v>3304</v>
      </c>
      <c r="P1002" t="s">
        <v>8273</v>
      </c>
      <c r="Q1002" s="7" t="s">
        <v>8318</v>
      </c>
      <c r="R1002" s="7" t="s">
        <v>8320</v>
      </c>
      <c r="S1002" s="12">
        <f t="shared" si="63"/>
        <v>42748.851388888885</v>
      </c>
      <c r="T1002" s="12">
        <f t="shared" si="62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5">
        <v>4</v>
      </c>
      <c r="M1003" t="b">
        <v>0</v>
      </c>
      <c r="N1003" s="14">
        <f t="shared" si="60"/>
        <v>104</v>
      </c>
      <c r="O1003">
        <f t="shared" si="61"/>
        <v>1300</v>
      </c>
      <c r="P1003" t="s">
        <v>8273</v>
      </c>
      <c r="Q1003" s="7" t="s">
        <v>8318</v>
      </c>
      <c r="R1003" s="7" t="s">
        <v>8320</v>
      </c>
      <c r="S1003" s="12">
        <f t="shared" si="63"/>
        <v>42720.511724537035</v>
      </c>
      <c r="T1003" s="12">
        <f t="shared" si="62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5">
        <v>22</v>
      </c>
      <c r="M1004" t="b">
        <v>0</v>
      </c>
      <c r="N1004" s="14">
        <f t="shared" si="60"/>
        <v>29.6029602960296</v>
      </c>
      <c r="O1004">
        <f t="shared" si="61"/>
        <v>134.54545454545453</v>
      </c>
      <c r="P1004" t="s">
        <v>8273</v>
      </c>
      <c r="Q1004" s="7" t="s">
        <v>8318</v>
      </c>
      <c r="R1004" s="7" t="s">
        <v>8320</v>
      </c>
      <c r="S1004" s="12">
        <f t="shared" si="63"/>
        <v>42325.475856481484</v>
      </c>
      <c r="T1004" s="12">
        <f t="shared" si="62"/>
        <v>42355.040972222225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5">
        <v>15</v>
      </c>
      <c r="M1005" t="b">
        <v>0</v>
      </c>
      <c r="N1005" s="14">
        <f t="shared" si="60"/>
        <v>16.055</v>
      </c>
      <c r="O1005">
        <f t="shared" si="61"/>
        <v>214.06666666666666</v>
      </c>
      <c r="P1005" t="s">
        <v>8273</v>
      </c>
      <c r="Q1005" s="7" t="s">
        <v>8318</v>
      </c>
      <c r="R1005" s="7" t="s">
        <v>8320</v>
      </c>
      <c r="S1005" s="12">
        <f t="shared" si="63"/>
        <v>42780.500706018516</v>
      </c>
      <c r="T1005" s="12">
        <f t="shared" si="62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5">
        <v>95</v>
      </c>
      <c r="M1006" t="b">
        <v>0</v>
      </c>
      <c r="N1006" s="14">
        <f t="shared" si="60"/>
        <v>82.207999999999998</v>
      </c>
      <c r="O1006">
        <f t="shared" si="61"/>
        <v>216.33684210526314</v>
      </c>
      <c r="P1006" t="s">
        <v>8273</v>
      </c>
      <c r="Q1006" s="7" t="s">
        <v>8318</v>
      </c>
      <c r="R1006" s="7" t="s">
        <v>8320</v>
      </c>
      <c r="S1006" s="12">
        <f t="shared" si="63"/>
        <v>42388.5003125</v>
      </c>
      <c r="T1006" s="12">
        <f t="shared" si="62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5">
        <v>161</v>
      </c>
      <c r="M1007" t="b">
        <v>0</v>
      </c>
      <c r="N1007" s="14">
        <f t="shared" si="60"/>
        <v>75.051000000000002</v>
      </c>
      <c r="O1007">
        <f t="shared" si="61"/>
        <v>932.31055900621118</v>
      </c>
      <c r="P1007" t="s">
        <v>8273</v>
      </c>
      <c r="Q1007" s="7" t="s">
        <v>8318</v>
      </c>
      <c r="R1007" s="7" t="s">
        <v>8320</v>
      </c>
      <c r="S1007" s="12">
        <f t="shared" si="63"/>
        <v>42276.416469907403</v>
      </c>
      <c r="T1007" s="12">
        <f t="shared" si="62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5">
        <v>8</v>
      </c>
      <c r="M1008" t="b">
        <v>0</v>
      </c>
      <c r="N1008" s="14">
        <f t="shared" si="60"/>
        <v>5.8500000000000005</v>
      </c>
      <c r="O1008">
        <f t="shared" si="61"/>
        <v>29.25</v>
      </c>
      <c r="P1008" t="s">
        <v>8273</v>
      </c>
      <c r="Q1008" s="7" t="s">
        <v>8318</v>
      </c>
      <c r="R1008" s="7" t="s">
        <v>8320</v>
      </c>
      <c r="S1008" s="12">
        <f t="shared" si="63"/>
        <v>41976.83185185185</v>
      </c>
      <c r="T1008" s="12">
        <f t="shared" si="62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5">
        <v>76</v>
      </c>
      <c r="M1009" t="b">
        <v>0</v>
      </c>
      <c r="N1009" s="14">
        <f t="shared" si="60"/>
        <v>44.32</v>
      </c>
      <c r="O1009">
        <f t="shared" si="61"/>
        <v>174.94736842105263</v>
      </c>
      <c r="P1009" t="s">
        <v>8273</v>
      </c>
      <c r="Q1009" s="7" t="s">
        <v>8318</v>
      </c>
      <c r="R1009" s="7" t="s">
        <v>8320</v>
      </c>
      <c r="S1009" s="12">
        <f t="shared" si="63"/>
        <v>42676.3752662037</v>
      </c>
      <c r="T1009" s="12">
        <f t="shared" si="62"/>
        <v>42718.416932870372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5">
        <v>1</v>
      </c>
      <c r="M1010" t="b">
        <v>0</v>
      </c>
      <c r="N1010" s="14">
        <f t="shared" si="60"/>
        <v>0.26737967914438499</v>
      </c>
      <c r="O1010">
        <f t="shared" si="61"/>
        <v>250</v>
      </c>
      <c r="P1010" t="s">
        <v>8273</v>
      </c>
      <c r="Q1010" s="7" t="s">
        <v>8318</v>
      </c>
      <c r="R1010" s="7" t="s">
        <v>8320</v>
      </c>
      <c r="S1010" s="12">
        <f t="shared" si="63"/>
        <v>42702.600868055553</v>
      </c>
      <c r="T1010" s="12">
        <f t="shared" si="62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5">
        <v>101</v>
      </c>
      <c r="M1011" t="b">
        <v>0</v>
      </c>
      <c r="N1011" s="14">
        <f t="shared" si="60"/>
        <v>13.13</v>
      </c>
      <c r="O1011">
        <f t="shared" si="61"/>
        <v>65</v>
      </c>
      <c r="P1011" t="s">
        <v>8273</v>
      </c>
      <c r="Q1011" s="7" t="s">
        <v>8318</v>
      </c>
      <c r="R1011" s="7" t="s">
        <v>8320</v>
      </c>
      <c r="S1011" s="12">
        <f t="shared" si="63"/>
        <v>42510.396365740744</v>
      </c>
      <c r="T1011" s="12">
        <f t="shared" si="62"/>
        <v>42540.396365740744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5">
        <v>4</v>
      </c>
      <c r="M1012" t="b">
        <v>0</v>
      </c>
      <c r="N1012" s="14">
        <f t="shared" si="60"/>
        <v>0.19088937093275488</v>
      </c>
      <c r="O1012">
        <f t="shared" si="61"/>
        <v>55</v>
      </c>
      <c r="P1012" t="s">
        <v>8273</v>
      </c>
      <c r="Q1012" s="7" t="s">
        <v>8318</v>
      </c>
      <c r="R1012" s="7" t="s">
        <v>8320</v>
      </c>
      <c r="S1012" s="12">
        <f t="shared" si="63"/>
        <v>42561.621087962965</v>
      </c>
      <c r="T1012" s="12">
        <f t="shared" si="62"/>
        <v>42617.915972222225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5">
        <v>1</v>
      </c>
      <c r="M1013" t="b">
        <v>0</v>
      </c>
      <c r="N1013" s="14">
        <f t="shared" si="60"/>
        <v>0.375</v>
      </c>
      <c r="O1013">
        <f t="shared" si="61"/>
        <v>75</v>
      </c>
      <c r="P1013" t="s">
        <v>8273</v>
      </c>
      <c r="Q1013" s="7" t="s">
        <v>8318</v>
      </c>
      <c r="R1013" s="7" t="s">
        <v>8320</v>
      </c>
      <c r="S1013" s="12">
        <f t="shared" si="63"/>
        <v>41946.689756944441</v>
      </c>
      <c r="T1013" s="12">
        <f t="shared" si="62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5">
        <v>775</v>
      </c>
      <c r="M1014" t="b">
        <v>0</v>
      </c>
      <c r="N1014" s="14">
        <f t="shared" si="60"/>
        <v>21535.021000000001</v>
      </c>
      <c r="O1014">
        <f t="shared" si="61"/>
        <v>1389.3561935483872</v>
      </c>
      <c r="P1014" t="s">
        <v>8273</v>
      </c>
      <c r="Q1014" s="7" t="s">
        <v>8318</v>
      </c>
      <c r="R1014" s="7" t="s">
        <v>8320</v>
      </c>
      <c r="S1014" s="12">
        <f t="shared" si="63"/>
        <v>42714.232083333336</v>
      </c>
      <c r="T1014" s="12">
        <f t="shared" si="62"/>
        <v>42759.232083333336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5">
        <v>90</v>
      </c>
      <c r="M1015" t="b">
        <v>0</v>
      </c>
      <c r="N1015" s="14">
        <f t="shared" si="60"/>
        <v>34.527999999999999</v>
      </c>
      <c r="O1015">
        <f t="shared" si="61"/>
        <v>95.911111111111111</v>
      </c>
      <c r="P1015" t="s">
        <v>8273</v>
      </c>
      <c r="Q1015" s="7" t="s">
        <v>8318</v>
      </c>
      <c r="R1015" s="7" t="s">
        <v>8320</v>
      </c>
      <c r="S1015" s="12">
        <f t="shared" si="63"/>
        <v>42339.625648148147</v>
      </c>
      <c r="T1015" s="12">
        <f t="shared" si="62"/>
        <v>42367.625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5">
        <v>16</v>
      </c>
      <c r="M1016" t="b">
        <v>0</v>
      </c>
      <c r="N1016" s="14">
        <f t="shared" si="60"/>
        <v>30.599999999999998</v>
      </c>
      <c r="O1016">
        <f t="shared" si="61"/>
        <v>191.25</v>
      </c>
      <c r="P1016" t="s">
        <v>8273</v>
      </c>
      <c r="Q1016" s="7" t="s">
        <v>8318</v>
      </c>
      <c r="R1016" s="7" t="s">
        <v>8320</v>
      </c>
      <c r="S1016" s="12">
        <f t="shared" si="63"/>
        <v>41954.79415509259</v>
      </c>
      <c r="T1016" s="12">
        <f t="shared" si="62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5">
        <v>6</v>
      </c>
      <c r="M1017" t="b">
        <v>0</v>
      </c>
      <c r="N1017" s="14">
        <f t="shared" si="60"/>
        <v>2.666666666666667</v>
      </c>
      <c r="O1017">
        <f t="shared" si="61"/>
        <v>40</v>
      </c>
      <c r="P1017" t="s">
        <v>8273</v>
      </c>
      <c r="Q1017" s="7" t="s">
        <v>8318</v>
      </c>
      <c r="R1017" s="7" t="s">
        <v>8320</v>
      </c>
      <c r="S1017" s="12">
        <f t="shared" si="63"/>
        <v>42303.670081018514</v>
      </c>
      <c r="T1017" s="12">
        <f t="shared" si="62"/>
        <v>42333.711747685185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5">
        <v>38</v>
      </c>
      <c r="M1018" t="b">
        <v>0</v>
      </c>
      <c r="N1018" s="14">
        <f t="shared" si="60"/>
        <v>2.8420000000000001</v>
      </c>
      <c r="O1018">
        <f t="shared" si="61"/>
        <v>74.78947368421052</v>
      </c>
      <c r="P1018" t="s">
        <v>8273</v>
      </c>
      <c r="Q1018" s="7" t="s">
        <v>8318</v>
      </c>
      <c r="R1018" s="7" t="s">
        <v>8320</v>
      </c>
      <c r="S1018" s="12">
        <f t="shared" si="63"/>
        <v>42421.8987962963</v>
      </c>
      <c r="T1018" s="12">
        <f t="shared" si="62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5">
        <v>355</v>
      </c>
      <c r="M1019" t="b">
        <v>0</v>
      </c>
      <c r="N1019" s="14">
        <f t="shared" si="60"/>
        <v>22.878799999999998</v>
      </c>
      <c r="O1019">
        <f t="shared" si="61"/>
        <v>161.11830985915492</v>
      </c>
      <c r="P1019" t="s">
        <v>8273</v>
      </c>
      <c r="Q1019" s="7" t="s">
        <v>8318</v>
      </c>
      <c r="R1019" s="7" t="s">
        <v>8320</v>
      </c>
      <c r="S1019" s="12">
        <f t="shared" si="63"/>
        <v>42289.466840277775</v>
      </c>
      <c r="T1019" s="12">
        <f t="shared" si="62"/>
        <v>42329.508506944447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5">
        <v>7</v>
      </c>
      <c r="M1020" t="b">
        <v>0</v>
      </c>
      <c r="N1020" s="14">
        <f t="shared" si="60"/>
        <v>3.105</v>
      </c>
      <c r="O1020">
        <f t="shared" si="61"/>
        <v>88.714285714285708</v>
      </c>
      <c r="P1020" t="s">
        <v>8273</v>
      </c>
      <c r="Q1020" s="7" t="s">
        <v>8318</v>
      </c>
      <c r="R1020" s="7" t="s">
        <v>8320</v>
      </c>
      <c r="S1020" s="12">
        <f t="shared" si="63"/>
        <v>42535.283946759257</v>
      </c>
      <c r="T1020" s="12">
        <f t="shared" si="62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5">
        <v>400</v>
      </c>
      <c r="M1021" t="b">
        <v>0</v>
      </c>
      <c r="N1021" s="14">
        <f t="shared" si="60"/>
        <v>47.333333333333336</v>
      </c>
      <c r="O1021">
        <f t="shared" si="61"/>
        <v>53.25</v>
      </c>
      <c r="P1021" t="s">
        <v>8273</v>
      </c>
      <c r="Q1021" s="7" t="s">
        <v>8318</v>
      </c>
      <c r="R1021" s="7" t="s">
        <v>8320</v>
      </c>
      <c r="S1021" s="12">
        <f t="shared" si="63"/>
        <v>42009.76561342593</v>
      </c>
      <c r="T1021" s="12">
        <f t="shared" si="62"/>
        <v>42039.76561342593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5">
        <v>30</v>
      </c>
      <c r="M1022" t="b">
        <v>1</v>
      </c>
      <c r="N1022" s="14">
        <f t="shared" si="60"/>
        <v>205.54838709677421</v>
      </c>
      <c r="O1022">
        <f t="shared" si="61"/>
        <v>106.2</v>
      </c>
      <c r="P1022" t="s">
        <v>8280</v>
      </c>
      <c r="Q1022" s="7" t="s">
        <v>8324</v>
      </c>
      <c r="R1022" s="7" t="s">
        <v>8329</v>
      </c>
      <c r="S1022" s="12">
        <f t="shared" si="63"/>
        <v>42126.861215277779</v>
      </c>
      <c r="T1022" s="12">
        <f t="shared" si="62"/>
        <v>42156.82430555555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5">
        <v>478</v>
      </c>
      <c r="M1023" t="b">
        <v>1</v>
      </c>
      <c r="N1023" s="14">
        <f t="shared" si="60"/>
        <v>351.80366666666669</v>
      </c>
      <c r="O1023">
        <f t="shared" si="61"/>
        <v>22.079728033472804</v>
      </c>
      <c r="P1023" t="s">
        <v>8280</v>
      </c>
      <c r="Q1023" s="7" t="s">
        <v>8324</v>
      </c>
      <c r="R1023" s="7" t="s">
        <v>8329</v>
      </c>
      <c r="S1023" s="12">
        <f t="shared" si="63"/>
        <v>42271.043645833328</v>
      </c>
      <c r="T1023" s="12">
        <f t="shared" si="62"/>
        <v>42293.958333333328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5">
        <v>74</v>
      </c>
      <c r="M1024" t="b">
        <v>1</v>
      </c>
      <c r="N1024" s="14">
        <f t="shared" si="60"/>
        <v>114.9</v>
      </c>
      <c r="O1024">
        <f t="shared" si="61"/>
        <v>31.054054054054053</v>
      </c>
      <c r="P1024" t="s">
        <v>8280</v>
      </c>
      <c r="Q1024" s="7" t="s">
        <v>8324</v>
      </c>
      <c r="R1024" s="7" t="s">
        <v>8329</v>
      </c>
      <c r="S1024" s="12">
        <f t="shared" si="63"/>
        <v>42111.438391203701</v>
      </c>
      <c r="T1024" s="12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5">
        <v>131</v>
      </c>
      <c r="M1025" t="b">
        <v>1</v>
      </c>
      <c r="N1025" s="14">
        <f t="shared" si="60"/>
        <v>237.15</v>
      </c>
      <c r="O1025">
        <f t="shared" si="61"/>
        <v>36.206106870229007</v>
      </c>
      <c r="P1025" t="s">
        <v>8280</v>
      </c>
      <c r="Q1025" s="7" t="s">
        <v>8324</v>
      </c>
      <c r="R1025" s="7" t="s">
        <v>8329</v>
      </c>
      <c r="S1025" s="12">
        <f t="shared" si="63"/>
        <v>42145.711354166662</v>
      </c>
      <c r="T1025" s="12">
        <f t="shared" si="62"/>
        <v>42175.711354166662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5">
        <v>61</v>
      </c>
      <c r="M1026" t="b">
        <v>1</v>
      </c>
      <c r="N1026" s="14">
        <f t="shared" ref="N1026:N1089" si="64">((E1026/D1026)*100)</f>
        <v>118.63774999999998</v>
      </c>
      <c r="O1026">
        <f t="shared" ref="O1026:O1089" si="65">E1026/L1026</f>
        <v>388.9762295081967</v>
      </c>
      <c r="P1026" t="s">
        <v>8280</v>
      </c>
      <c r="Q1026" s="7" t="s">
        <v>8324</v>
      </c>
      <c r="R1026" s="7" t="s">
        <v>8329</v>
      </c>
      <c r="S1026" s="12">
        <f t="shared" si="63"/>
        <v>42370.372256944444</v>
      </c>
      <c r="T1026" s="12">
        <f t="shared" ref="T1026:T1089" si="66">((I1026-18000)/86400)+25569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5">
        <v>1071</v>
      </c>
      <c r="M1027" t="b">
        <v>1</v>
      </c>
      <c r="N1027" s="14">
        <f t="shared" si="64"/>
        <v>109.92831428571431</v>
      </c>
      <c r="O1027">
        <f t="shared" si="65"/>
        <v>71.848571428571432</v>
      </c>
      <c r="P1027" t="s">
        <v>8280</v>
      </c>
      <c r="Q1027" s="7" t="s">
        <v>8324</v>
      </c>
      <c r="R1027" s="7" t="s">
        <v>8329</v>
      </c>
      <c r="S1027" s="12">
        <f t="shared" ref="S1027:S1090" si="67">((J1027-18000)/86400)+25569</f>
        <v>42049.625428240739</v>
      </c>
      <c r="T1027" s="12">
        <f t="shared" si="66"/>
        <v>42079.583761574075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5">
        <v>122</v>
      </c>
      <c r="M1028" t="b">
        <v>1</v>
      </c>
      <c r="N1028" s="14">
        <f t="shared" si="64"/>
        <v>100.00828571428571</v>
      </c>
      <c r="O1028">
        <f t="shared" si="65"/>
        <v>57.381803278688523</v>
      </c>
      <c r="P1028" t="s">
        <v>8280</v>
      </c>
      <c r="Q1028" s="7" t="s">
        <v>8324</v>
      </c>
      <c r="R1028" s="7" t="s">
        <v>8329</v>
      </c>
      <c r="S1028" s="12">
        <f t="shared" si="67"/>
        <v>42426.199259259258</v>
      </c>
      <c r="T1028" s="12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5">
        <v>111</v>
      </c>
      <c r="M1029" t="b">
        <v>1</v>
      </c>
      <c r="N1029" s="14">
        <f t="shared" si="64"/>
        <v>103.09292094387415</v>
      </c>
      <c r="O1029">
        <f t="shared" si="65"/>
        <v>69.666666666666671</v>
      </c>
      <c r="P1029" t="s">
        <v>8280</v>
      </c>
      <c r="Q1029" s="7" t="s">
        <v>8324</v>
      </c>
      <c r="R1029" s="7" t="s">
        <v>8329</v>
      </c>
      <c r="S1029" s="12">
        <f t="shared" si="67"/>
        <v>41904.825775462959</v>
      </c>
      <c r="T1029" s="12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5">
        <v>255</v>
      </c>
      <c r="M1030" t="b">
        <v>1</v>
      </c>
      <c r="N1030" s="14">
        <f t="shared" si="64"/>
        <v>117.27000000000001</v>
      </c>
      <c r="O1030">
        <f t="shared" si="65"/>
        <v>45.988235294117644</v>
      </c>
      <c r="P1030" t="s">
        <v>8280</v>
      </c>
      <c r="Q1030" s="7" t="s">
        <v>8324</v>
      </c>
      <c r="R1030" s="7" t="s">
        <v>8329</v>
      </c>
      <c r="S1030" s="12">
        <f t="shared" si="67"/>
        <v>42755.419039351851</v>
      </c>
      <c r="T1030" s="12">
        <f t="shared" si="66"/>
        <v>42800.625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5">
        <v>141</v>
      </c>
      <c r="M1031" t="b">
        <v>1</v>
      </c>
      <c r="N1031" s="14">
        <f t="shared" si="64"/>
        <v>111.75999999999999</v>
      </c>
      <c r="O1031">
        <f t="shared" si="65"/>
        <v>79.262411347517727</v>
      </c>
      <c r="P1031" t="s">
        <v>8280</v>
      </c>
      <c r="Q1031" s="7" t="s">
        <v>8324</v>
      </c>
      <c r="R1031" s="7" t="s">
        <v>8329</v>
      </c>
      <c r="S1031" s="12">
        <f t="shared" si="67"/>
        <v>42044.503553240742</v>
      </c>
      <c r="T1031" s="12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5">
        <v>159</v>
      </c>
      <c r="M1032" t="b">
        <v>1</v>
      </c>
      <c r="N1032" s="14">
        <f t="shared" si="64"/>
        <v>342.09999999999997</v>
      </c>
      <c r="O1032">
        <f t="shared" si="65"/>
        <v>43.031446540880502</v>
      </c>
      <c r="P1032" t="s">
        <v>8280</v>
      </c>
      <c r="Q1032" s="7" t="s">
        <v>8324</v>
      </c>
      <c r="R1032" s="7" t="s">
        <v>8329</v>
      </c>
      <c r="S1032" s="12">
        <f t="shared" si="67"/>
        <v>42611.274872685186</v>
      </c>
      <c r="T1032" s="12">
        <f t="shared" si="66"/>
        <v>42625.274872685186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5">
        <v>99</v>
      </c>
      <c r="M1033" t="b">
        <v>1</v>
      </c>
      <c r="N1033" s="14">
        <f t="shared" si="64"/>
        <v>107.4</v>
      </c>
      <c r="O1033">
        <f t="shared" si="65"/>
        <v>108.48484848484848</v>
      </c>
      <c r="P1033" t="s">
        <v>8280</v>
      </c>
      <c r="Q1033" s="7" t="s">
        <v>8324</v>
      </c>
      <c r="R1033" s="7" t="s">
        <v>8329</v>
      </c>
      <c r="S1033" s="12">
        <f t="shared" si="67"/>
        <v>42324.555671296301</v>
      </c>
      <c r="T1033" s="12">
        <f t="shared" si="66"/>
        <v>42354.555671296301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5">
        <v>96</v>
      </c>
      <c r="M1034" t="b">
        <v>1</v>
      </c>
      <c r="N1034" s="14">
        <f t="shared" si="64"/>
        <v>108.49703703703703</v>
      </c>
      <c r="O1034">
        <f t="shared" si="65"/>
        <v>61.029583333333335</v>
      </c>
      <c r="P1034" t="s">
        <v>8280</v>
      </c>
      <c r="Q1034" s="7" t="s">
        <v>8324</v>
      </c>
      <c r="R1034" s="7" t="s">
        <v>8329</v>
      </c>
      <c r="S1034" s="12">
        <f t="shared" si="67"/>
        <v>42514.458622685182</v>
      </c>
      <c r="T1034" s="12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5">
        <v>27</v>
      </c>
      <c r="M1035" t="b">
        <v>1</v>
      </c>
      <c r="N1035" s="14">
        <f t="shared" si="64"/>
        <v>102.86144578313252</v>
      </c>
      <c r="O1035">
        <f t="shared" si="65"/>
        <v>50.592592592592595</v>
      </c>
      <c r="P1035" t="s">
        <v>8280</v>
      </c>
      <c r="Q1035" s="7" t="s">
        <v>8324</v>
      </c>
      <c r="R1035" s="7" t="s">
        <v>8329</v>
      </c>
      <c r="S1035" s="12">
        <f t="shared" si="67"/>
        <v>42688.52407407407</v>
      </c>
      <c r="T1035" s="12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5">
        <v>166</v>
      </c>
      <c r="M1036" t="b">
        <v>1</v>
      </c>
      <c r="N1036" s="14">
        <f t="shared" si="64"/>
        <v>130.0018</v>
      </c>
      <c r="O1036">
        <f t="shared" si="65"/>
        <v>39.157168674698795</v>
      </c>
      <c r="P1036" t="s">
        <v>8280</v>
      </c>
      <c r="Q1036" s="7" t="s">
        <v>8324</v>
      </c>
      <c r="R1036" s="7" t="s">
        <v>8329</v>
      </c>
      <c r="S1036" s="12">
        <f t="shared" si="67"/>
        <v>42554.958379629628</v>
      </c>
      <c r="T1036" s="12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5">
        <v>76</v>
      </c>
      <c r="M1037" t="b">
        <v>1</v>
      </c>
      <c r="N1037" s="14">
        <f t="shared" si="64"/>
        <v>107.65217391304347</v>
      </c>
      <c r="O1037">
        <f t="shared" si="65"/>
        <v>65.15789473684211</v>
      </c>
      <c r="P1037" t="s">
        <v>8280</v>
      </c>
      <c r="Q1037" s="7" t="s">
        <v>8324</v>
      </c>
      <c r="R1037" s="7" t="s">
        <v>8329</v>
      </c>
      <c r="S1037" s="12">
        <f t="shared" si="67"/>
        <v>42016.433101851857</v>
      </c>
      <c r="T1037" s="12">
        <f t="shared" si="66"/>
        <v>42046.433101851857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5">
        <v>211</v>
      </c>
      <c r="M1038" t="b">
        <v>1</v>
      </c>
      <c r="N1038" s="14">
        <f t="shared" si="64"/>
        <v>112.36044444444444</v>
      </c>
      <c r="O1038">
        <f t="shared" si="65"/>
        <v>23.963127962085309</v>
      </c>
      <c r="P1038" t="s">
        <v>8280</v>
      </c>
      <c r="Q1038" s="7" t="s">
        <v>8324</v>
      </c>
      <c r="R1038" s="7" t="s">
        <v>8329</v>
      </c>
      <c r="S1038" s="12">
        <f t="shared" si="67"/>
        <v>41249.240624999999</v>
      </c>
      <c r="T1038" s="12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5">
        <v>21</v>
      </c>
      <c r="M1039" t="b">
        <v>1</v>
      </c>
      <c r="N1039" s="14">
        <f t="shared" si="64"/>
        <v>102.1</v>
      </c>
      <c r="O1039">
        <f t="shared" si="65"/>
        <v>48.61904761904762</v>
      </c>
      <c r="P1039" t="s">
        <v>8280</v>
      </c>
      <c r="Q1039" s="7" t="s">
        <v>8324</v>
      </c>
      <c r="R1039" s="7" t="s">
        <v>8329</v>
      </c>
      <c r="S1039" s="12">
        <f t="shared" si="67"/>
        <v>42119.61414351852</v>
      </c>
      <c r="T1039" s="12">
        <f t="shared" si="66"/>
        <v>42142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5">
        <v>61</v>
      </c>
      <c r="M1040" t="b">
        <v>1</v>
      </c>
      <c r="N1040" s="14">
        <f t="shared" si="64"/>
        <v>145.33333333333334</v>
      </c>
      <c r="O1040">
        <f t="shared" si="65"/>
        <v>35.73770491803279</v>
      </c>
      <c r="P1040" t="s">
        <v>8280</v>
      </c>
      <c r="Q1040" s="7" t="s">
        <v>8324</v>
      </c>
      <c r="R1040" s="7" t="s">
        <v>8329</v>
      </c>
      <c r="S1040" s="12">
        <f t="shared" si="67"/>
        <v>42418.023414351846</v>
      </c>
      <c r="T1040" s="12">
        <f t="shared" si="66"/>
        <v>42447.981747685189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5">
        <v>30</v>
      </c>
      <c r="M1041" t="b">
        <v>1</v>
      </c>
      <c r="N1041" s="14">
        <f t="shared" si="64"/>
        <v>128.19999999999999</v>
      </c>
      <c r="O1041">
        <f t="shared" si="65"/>
        <v>21.366666666666667</v>
      </c>
      <c r="P1041" t="s">
        <v>8280</v>
      </c>
      <c r="Q1041" s="7" t="s">
        <v>8324</v>
      </c>
      <c r="R1041" s="7" t="s">
        <v>8329</v>
      </c>
      <c r="S1041" s="12">
        <f t="shared" si="67"/>
        <v>42691.900995370372</v>
      </c>
      <c r="T1041" s="12">
        <f t="shared" si="6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5">
        <v>1</v>
      </c>
      <c r="M1042" t="b">
        <v>0</v>
      </c>
      <c r="N1042" s="14">
        <f t="shared" si="64"/>
        <v>0.29411764705882354</v>
      </c>
      <c r="O1042">
        <f t="shared" si="65"/>
        <v>250</v>
      </c>
      <c r="P1042" t="s">
        <v>8281</v>
      </c>
      <c r="Q1042" s="7" t="s">
        <v>8330</v>
      </c>
      <c r="R1042" s="7" t="s">
        <v>8331</v>
      </c>
      <c r="S1042" s="12">
        <f t="shared" si="67"/>
        <v>42579.500104166669</v>
      </c>
      <c r="T1042" s="12">
        <f t="shared" si="66"/>
        <v>42609.500104166669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5">
        <v>0</v>
      </c>
      <c r="M1043" t="b">
        <v>0</v>
      </c>
      <c r="N1043" s="14">
        <f t="shared" si="64"/>
        <v>0</v>
      </c>
      <c r="O1043" t="e">
        <f t="shared" si="65"/>
        <v>#DIV/0!</v>
      </c>
      <c r="P1043" t="s">
        <v>8281</v>
      </c>
      <c r="Q1043" s="7" t="s">
        <v>8330</v>
      </c>
      <c r="R1043" s="7" t="s">
        <v>8331</v>
      </c>
      <c r="S1043" s="12">
        <f t="shared" si="67"/>
        <v>41830.851759259262</v>
      </c>
      <c r="T1043" s="12">
        <f t="shared" si="66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5">
        <v>1</v>
      </c>
      <c r="M1044" t="b">
        <v>0</v>
      </c>
      <c r="N1044" s="14">
        <f t="shared" si="64"/>
        <v>1.5384615384615385</v>
      </c>
      <c r="O1044">
        <f t="shared" si="65"/>
        <v>10</v>
      </c>
      <c r="P1044" t="s">
        <v>8281</v>
      </c>
      <c r="Q1044" s="7" t="s">
        <v>8330</v>
      </c>
      <c r="R1044" s="7" t="s">
        <v>8331</v>
      </c>
      <c r="S1044" s="12">
        <f t="shared" si="67"/>
        <v>41851.487824074073</v>
      </c>
      <c r="T1044" s="12">
        <f t="shared" si="66"/>
        <v>41894.208333333336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5">
        <v>292</v>
      </c>
      <c r="M1045" t="b">
        <v>0</v>
      </c>
      <c r="N1045" s="14">
        <f t="shared" si="64"/>
        <v>8.5370000000000008</v>
      </c>
      <c r="O1045">
        <f t="shared" si="65"/>
        <v>29.236301369863014</v>
      </c>
      <c r="P1045" t="s">
        <v>8281</v>
      </c>
      <c r="Q1045" s="7" t="s">
        <v>8330</v>
      </c>
      <c r="R1045" s="7" t="s">
        <v>8331</v>
      </c>
      <c r="S1045" s="12">
        <f t="shared" si="67"/>
        <v>42114.044618055559</v>
      </c>
      <c r="T1045" s="12">
        <f t="shared" si="66"/>
        <v>42144.044618055559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5">
        <v>2</v>
      </c>
      <c r="M1046" t="b">
        <v>0</v>
      </c>
      <c r="N1046" s="14">
        <f t="shared" si="64"/>
        <v>8.5714285714285715E-2</v>
      </c>
      <c r="O1046">
        <f t="shared" si="65"/>
        <v>3</v>
      </c>
      <c r="P1046" t="s">
        <v>8281</v>
      </c>
      <c r="Q1046" s="7" t="s">
        <v>8330</v>
      </c>
      <c r="R1046" s="7" t="s">
        <v>8331</v>
      </c>
      <c r="S1046" s="12">
        <f t="shared" si="67"/>
        <v>42011.717604166668</v>
      </c>
      <c r="T1046" s="12">
        <f t="shared" si="66"/>
        <v>42068.643750000003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5">
        <v>8</v>
      </c>
      <c r="M1047" t="b">
        <v>0</v>
      </c>
      <c r="N1047" s="14">
        <f t="shared" si="64"/>
        <v>2.6599999999999997</v>
      </c>
      <c r="O1047">
        <f t="shared" si="65"/>
        <v>33.25</v>
      </c>
      <c r="P1047" t="s">
        <v>8281</v>
      </c>
      <c r="Q1047" s="7" t="s">
        <v>8330</v>
      </c>
      <c r="R1047" s="7" t="s">
        <v>8331</v>
      </c>
      <c r="S1047" s="12">
        <f t="shared" si="67"/>
        <v>41844.666087962964</v>
      </c>
      <c r="T1047" s="12">
        <f t="shared" si="66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5">
        <v>0</v>
      </c>
      <c r="M1048" t="b">
        <v>0</v>
      </c>
      <c r="N1048" s="14">
        <f t="shared" si="64"/>
        <v>0</v>
      </c>
      <c r="O1048" t="e">
        <f t="shared" si="65"/>
        <v>#DIV/0!</v>
      </c>
      <c r="P1048" t="s">
        <v>8281</v>
      </c>
      <c r="Q1048" s="7" t="s">
        <v>8330</v>
      </c>
      <c r="R1048" s="7" t="s">
        <v>8331</v>
      </c>
      <c r="S1048" s="12">
        <f t="shared" si="67"/>
        <v>42319.643055555556</v>
      </c>
      <c r="T1048" s="12">
        <f t="shared" si="66"/>
        <v>42364.643055555556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5">
        <v>1</v>
      </c>
      <c r="M1049" t="b">
        <v>0</v>
      </c>
      <c r="N1049" s="14">
        <f t="shared" si="64"/>
        <v>0.05</v>
      </c>
      <c r="O1049">
        <f t="shared" si="65"/>
        <v>1</v>
      </c>
      <c r="P1049" t="s">
        <v>8281</v>
      </c>
      <c r="Q1049" s="7" t="s">
        <v>8330</v>
      </c>
      <c r="R1049" s="7" t="s">
        <v>8331</v>
      </c>
      <c r="S1049" s="12">
        <f t="shared" si="67"/>
        <v>41918.610127314816</v>
      </c>
      <c r="T1049" s="12">
        <f t="shared" si="6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5">
        <v>4</v>
      </c>
      <c r="M1050" t="b">
        <v>0</v>
      </c>
      <c r="N1050" s="14">
        <f t="shared" si="64"/>
        <v>1.4133333333333333</v>
      </c>
      <c r="O1050">
        <f t="shared" si="65"/>
        <v>53</v>
      </c>
      <c r="P1050" t="s">
        <v>8281</v>
      </c>
      <c r="Q1050" s="7" t="s">
        <v>8330</v>
      </c>
      <c r="R1050" s="7" t="s">
        <v>8331</v>
      </c>
      <c r="S1050" s="12">
        <f t="shared" si="67"/>
        <v>42597.844780092593</v>
      </c>
      <c r="T1050" s="12">
        <f t="shared" si="66"/>
        <v>42637.844780092593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5">
        <v>0</v>
      </c>
      <c r="M1051" t="b">
        <v>0</v>
      </c>
      <c r="N1051" s="14">
        <f t="shared" si="64"/>
        <v>0</v>
      </c>
      <c r="O1051" t="e">
        <f t="shared" si="65"/>
        <v>#DIV/0!</v>
      </c>
      <c r="P1051" t="s">
        <v>8281</v>
      </c>
      <c r="Q1051" s="7" t="s">
        <v>8330</v>
      </c>
      <c r="R1051" s="7" t="s">
        <v>8331</v>
      </c>
      <c r="S1051" s="12">
        <f t="shared" si="67"/>
        <v>42382.22274305555</v>
      </c>
      <c r="T1051" s="12">
        <f t="shared" si="66"/>
        <v>42412.22274305555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5">
        <v>0</v>
      </c>
      <c r="M1052" t="b">
        <v>0</v>
      </c>
      <c r="N1052" s="14">
        <f t="shared" si="64"/>
        <v>0</v>
      </c>
      <c r="O1052" t="e">
        <f t="shared" si="65"/>
        <v>#DIV/0!</v>
      </c>
      <c r="P1052" t="s">
        <v>8281</v>
      </c>
      <c r="Q1052" s="7" t="s">
        <v>8330</v>
      </c>
      <c r="R1052" s="7" t="s">
        <v>8331</v>
      </c>
      <c r="S1052" s="12">
        <f t="shared" si="67"/>
        <v>42231.588854166665</v>
      </c>
      <c r="T1052" s="12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5">
        <v>0</v>
      </c>
      <c r="M1053" t="b">
        <v>0</v>
      </c>
      <c r="N1053" s="14">
        <f t="shared" si="64"/>
        <v>0</v>
      </c>
      <c r="O1053" t="e">
        <f t="shared" si="65"/>
        <v>#DIV/0!</v>
      </c>
      <c r="P1053" t="s">
        <v>8281</v>
      </c>
      <c r="Q1053" s="7" t="s">
        <v>8330</v>
      </c>
      <c r="R1053" s="7" t="s">
        <v>8331</v>
      </c>
      <c r="S1053" s="12">
        <f t="shared" si="67"/>
        <v>41849.805844907409</v>
      </c>
      <c r="T1053" s="12">
        <f t="shared" si="6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5">
        <v>0</v>
      </c>
      <c r="M1054" t="b">
        <v>0</v>
      </c>
      <c r="N1054" s="14">
        <f t="shared" si="64"/>
        <v>0</v>
      </c>
      <c r="O1054" t="e">
        <f t="shared" si="65"/>
        <v>#DIV/0!</v>
      </c>
      <c r="P1054" t="s">
        <v>8281</v>
      </c>
      <c r="Q1054" s="7" t="s">
        <v>8330</v>
      </c>
      <c r="R1054" s="7" t="s">
        <v>8331</v>
      </c>
      <c r="S1054" s="12">
        <f t="shared" si="67"/>
        <v>42483.589062500003</v>
      </c>
      <c r="T1054" s="12">
        <f t="shared" si="6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5">
        <v>1</v>
      </c>
      <c r="M1055" t="b">
        <v>0</v>
      </c>
      <c r="N1055" s="14">
        <f t="shared" si="64"/>
        <v>1</v>
      </c>
      <c r="O1055">
        <f t="shared" si="65"/>
        <v>15</v>
      </c>
      <c r="P1055" t="s">
        <v>8281</v>
      </c>
      <c r="Q1055" s="7" t="s">
        <v>8330</v>
      </c>
      <c r="R1055" s="7" t="s">
        <v>8331</v>
      </c>
      <c r="S1055" s="12">
        <f t="shared" si="67"/>
        <v>42774.964490740742</v>
      </c>
      <c r="T1055" s="12">
        <f t="shared" si="6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5">
        <v>0</v>
      </c>
      <c r="M1056" t="b">
        <v>0</v>
      </c>
      <c r="N1056" s="14">
        <f t="shared" si="64"/>
        <v>0</v>
      </c>
      <c r="O1056" t="e">
        <f t="shared" si="65"/>
        <v>#DIV/0!</v>
      </c>
      <c r="P1056" t="s">
        <v>8281</v>
      </c>
      <c r="Q1056" s="7" t="s">
        <v>8330</v>
      </c>
      <c r="R1056" s="7" t="s">
        <v>8331</v>
      </c>
      <c r="S1056" s="12">
        <f t="shared" si="67"/>
        <v>41831.643506944441</v>
      </c>
      <c r="T1056" s="12">
        <f t="shared" si="66"/>
        <v>41861.708333333336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5">
        <v>0</v>
      </c>
      <c r="M1057" t="b">
        <v>0</v>
      </c>
      <c r="N1057" s="14">
        <f t="shared" si="64"/>
        <v>0</v>
      </c>
      <c r="O1057" t="e">
        <f t="shared" si="65"/>
        <v>#DIV/0!</v>
      </c>
      <c r="P1057" t="s">
        <v>8281</v>
      </c>
      <c r="Q1057" s="7" t="s">
        <v>8330</v>
      </c>
      <c r="R1057" s="7" t="s">
        <v>8331</v>
      </c>
      <c r="S1057" s="12">
        <f t="shared" si="67"/>
        <v>42406.784085648149</v>
      </c>
      <c r="T1057" s="12">
        <f t="shared" si="66"/>
        <v>42436.784085648149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5">
        <v>0</v>
      </c>
      <c r="M1058" t="b">
        <v>0</v>
      </c>
      <c r="N1058" s="14">
        <f t="shared" si="64"/>
        <v>0</v>
      </c>
      <c r="O1058" t="e">
        <f t="shared" si="65"/>
        <v>#DIV/0!</v>
      </c>
      <c r="P1058" t="s">
        <v>8281</v>
      </c>
      <c r="Q1058" s="7" t="s">
        <v>8330</v>
      </c>
      <c r="R1058" s="7" t="s">
        <v>8331</v>
      </c>
      <c r="S1058" s="12">
        <f t="shared" si="67"/>
        <v>42058.511307870373</v>
      </c>
      <c r="T1058" s="12">
        <f t="shared" si="66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5">
        <v>0</v>
      </c>
      <c r="M1059" t="b">
        <v>0</v>
      </c>
      <c r="N1059" s="14">
        <f t="shared" si="64"/>
        <v>0</v>
      </c>
      <c r="O1059" t="e">
        <f t="shared" si="65"/>
        <v>#DIV/0!</v>
      </c>
      <c r="P1059" t="s">
        <v>8281</v>
      </c>
      <c r="Q1059" s="7" t="s">
        <v>8330</v>
      </c>
      <c r="R1059" s="7" t="s">
        <v>8331</v>
      </c>
      <c r="S1059" s="12">
        <f t="shared" si="67"/>
        <v>42678.662997685184</v>
      </c>
      <c r="T1059" s="12">
        <f t="shared" si="66"/>
        <v>42708.704664351855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5">
        <v>0</v>
      </c>
      <c r="M1060" t="b">
        <v>0</v>
      </c>
      <c r="N1060" s="14">
        <f t="shared" si="64"/>
        <v>0</v>
      </c>
      <c r="O1060" t="e">
        <f t="shared" si="65"/>
        <v>#DIV/0!</v>
      </c>
      <c r="P1060" t="s">
        <v>8281</v>
      </c>
      <c r="Q1060" s="7" t="s">
        <v>8330</v>
      </c>
      <c r="R1060" s="7" t="s">
        <v>8331</v>
      </c>
      <c r="S1060" s="12">
        <f t="shared" si="67"/>
        <v>42047.692627314813</v>
      </c>
      <c r="T1060" s="12">
        <f t="shared" si="66"/>
        <v>42088.791666666672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5">
        <v>0</v>
      </c>
      <c r="M1061" t="b">
        <v>0</v>
      </c>
      <c r="N1061" s="14">
        <f t="shared" si="64"/>
        <v>0</v>
      </c>
      <c r="O1061" t="e">
        <f t="shared" si="65"/>
        <v>#DIV/0!</v>
      </c>
      <c r="P1061" t="s">
        <v>8281</v>
      </c>
      <c r="Q1061" s="7" t="s">
        <v>8330</v>
      </c>
      <c r="R1061" s="7" t="s">
        <v>8331</v>
      </c>
      <c r="S1061" s="12">
        <f t="shared" si="67"/>
        <v>42046.581666666665</v>
      </c>
      <c r="T1061" s="12">
        <f t="shared" si="6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5">
        <v>1</v>
      </c>
      <c r="M1062" t="b">
        <v>0</v>
      </c>
      <c r="N1062" s="14">
        <f t="shared" si="64"/>
        <v>1</v>
      </c>
      <c r="O1062">
        <f t="shared" si="65"/>
        <v>50</v>
      </c>
      <c r="P1062" t="s">
        <v>8281</v>
      </c>
      <c r="Q1062" s="7" t="s">
        <v>8330</v>
      </c>
      <c r="R1062" s="7" t="s">
        <v>8331</v>
      </c>
      <c r="S1062" s="12">
        <f t="shared" si="67"/>
        <v>42079.704780092594</v>
      </c>
      <c r="T1062" s="12">
        <f t="shared" si="66"/>
        <v>42109.704780092594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5">
        <v>0</v>
      </c>
      <c r="M1063" t="b">
        <v>0</v>
      </c>
      <c r="N1063" s="14">
        <f t="shared" si="64"/>
        <v>0</v>
      </c>
      <c r="O1063" t="e">
        <f t="shared" si="65"/>
        <v>#DIV/0!</v>
      </c>
      <c r="P1063" t="s">
        <v>8281</v>
      </c>
      <c r="Q1063" s="7" t="s">
        <v>8330</v>
      </c>
      <c r="R1063" s="7" t="s">
        <v>8331</v>
      </c>
      <c r="S1063" s="12">
        <f t="shared" si="67"/>
        <v>42432.068379629629</v>
      </c>
      <c r="T1063" s="12">
        <f t="shared" si="66"/>
        <v>42491.833333333328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5">
        <v>4</v>
      </c>
      <c r="M1064" t="b">
        <v>0</v>
      </c>
      <c r="N1064" s="14">
        <f t="shared" si="64"/>
        <v>95.477386934673376</v>
      </c>
      <c r="O1064">
        <f t="shared" si="65"/>
        <v>47.5</v>
      </c>
      <c r="P1064" t="s">
        <v>8281</v>
      </c>
      <c r="Q1064" s="7" t="s">
        <v>8330</v>
      </c>
      <c r="R1064" s="7" t="s">
        <v>8331</v>
      </c>
      <c r="S1064" s="12">
        <f t="shared" si="67"/>
        <v>42556.598854166667</v>
      </c>
      <c r="T1064" s="12">
        <f t="shared" si="6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5">
        <v>0</v>
      </c>
      <c r="M1065" t="b">
        <v>0</v>
      </c>
      <c r="N1065" s="14">
        <f t="shared" si="64"/>
        <v>0</v>
      </c>
      <c r="O1065" t="e">
        <f t="shared" si="65"/>
        <v>#DIV/0!</v>
      </c>
      <c r="P1065" t="s">
        <v>8281</v>
      </c>
      <c r="Q1065" s="7" t="s">
        <v>8330</v>
      </c>
      <c r="R1065" s="7" t="s">
        <v>8331</v>
      </c>
      <c r="S1065" s="12">
        <f t="shared" si="67"/>
        <v>42582.822476851856</v>
      </c>
      <c r="T1065" s="12">
        <f t="shared" si="66"/>
        <v>42612.822476851856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5">
        <v>123</v>
      </c>
      <c r="M1066" t="b">
        <v>0</v>
      </c>
      <c r="N1066" s="14">
        <f t="shared" si="64"/>
        <v>8.974444444444444</v>
      </c>
      <c r="O1066">
        <f t="shared" si="65"/>
        <v>65.666666666666671</v>
      </c>
      <c r="P1066" t="s">
        <v>8282</v>
      </c>
      <c r="Q1066" s="7" t="s">
        <v>8332</v>
      </c>
      <c r="R1066" s="7" t="s">
        <v>8333</v>
      </c>
      <c r="S1066" s="12">
        <f t="shared" si="67"/>
        <v>41417.01971064815</v>
      </c>
      <c r="T1066" s="12">
        <f t="shared" si="66"/>
        <v>41462.01971064815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5">
        <v>5</v>
      </c>
      <c r="M1067" t="b">
        <v>0</v>
      </c>
      <c r="N1067" s="14">
        <f t="shared" si="64"/>
        <v>2.7</v>
      </c>
      <c r="O1067">
        <f t="shared" si="65"/>
        <v>16.2</v>
      </c>
      <c r="P1067" t="s">
        <v>8282</v>
      </c>
      <c r="Q1067" s="7" t="s">
        <v>8332</v>
      </c>
      <c r="R1067" s="7" t="s">
        <v>8333</v>
      </c>
      <c r="S1067" s="12">
        <f t="shared" si="67"/>
        <v>41661.172708333332</v>
      </c>
      <c r="T1067" s="12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5">
        <v>148</v>
      </c>
      <c r="M1068" t="b">
        <v>0</v>
      </c>
      <c r="N1068" s="14">
        <f t="shared" si="64"/>
        <v>3.3673333333333333</v>
      </c>
      <c r="O1068">
        <f t="shared" si="65"/>
        <v>34.128378378378379</v>
      </c>
      <c r="P1068" t="s">
        <v>8282</v>
      </c>
      <c r="Q1068" s="7" t="s">
        <v>8332</v>
      </c>
      <c r="R1068" s="7" t="s">
        <v>8333</v>
      </c>
      <c r="S1068" s="12">
        <f t="shared" si="67"/>
        <v>41445.754421296297</v>
      </c>
      <c r="T1068" s="12">
        <f t="shared" si="66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5">
        <v>10</v>
      </c>
      <c r="M1069" t="b">
        <v>0</v>
      </c>
      <c r="N1069" s="14">
        <f t="shared" si="64"/>
        <v>26</v>
      </c>
      <c r="O1069">
        <f t="shared" si="65"/>
        <v>13</v>
      </c>
      <c r="P1069" t="s">
        <v>8282</v>
      </c>
      <c r="Q1069" s="7" t="s">
        <v>8332</v>
      </c>
      <c r="R1069" s="7" t="s">
        <v>8333</v>
      </c>
      <c r="S1069" s="12">
        <f t="shared" si="67"/>
        <v>41599.647349537037</v>
      </c>
      <c r="T1069" s="12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5">
        <v>4</v>
      </c>
      <c r="M1070" t="b">
        <v>0</v>
      </c>
      <c r="N1070" s="14">
        <f t="shared" si="64"/>
        <v>0.15</v>
      </c>
      <c r="O1070">
        <f t="shared" si="65"/>
        <v>11.25</v>
      </c>
      <c r="P1070" t="s">
        <v>8282</v>
      </c>
      <c r="Q1070" s="7" t="s">
        <v>8332</v>
      </c>
      <c r="R1070" s="7" t="s">
        <v>8333</v>
      </c>
      <c r="S1070" s="12">
        <f t="shared" si="67"/>
        <v>42440.162777777776</v>
      </c>
      <c r="T1070" s="12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5">
        <v>21</v>
      </c>
      <c r="M1071" t="b">
        <v>0</v>
      </c>
      <c r="N1071" s="14">
        <f t="shared" si="64"/>
        <v>38.636363636363633</v>
      </c>
      <c r="O1071">
        <f t="shared" si="65"/>
        <v>40.476190476190474</v>
      </c>
      <c r="P1071" t="s">
        <v>8282</v>
      </c>
      <c r="Q1071" s="7" t="s">
        <v>8332</v>
      </c>
      <c r="R1071" s="7" t="s">
        <v>8333</v>
      </c>
      <c r="S1071" s="12">
        <f t="shared" si="67"/>
        <v>41572.021516203706</v>
      </c>
      <c r="T1071" s="12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5">
        <v>2</v>
      </c>
      <c r="M1072" t="b">
        <v>0</v>
      </c>
      <c r="N1072" s="14">
        <f t="shared" si="64"/>
        <v>0.70000000000000007</v>
      </c>
      <c r="O1072">
        <f t="shared" si="65"/>
        <v>35</v>
      </c>
      <c r="P1072" t="s">
        <v>8282</v>
      </c>
      <c r="Q1072" s="7" t="s">
        <v>8332</v>
      </c>
      <c r="R1072" s="7" t="s">
        <v>8333</v>
      </c>
      <c r="S1072" s="12">
        <f t="shared" si="67"/>
        <v>41162.803495370368</v>
      </c>
      <c r="T1072" s="12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5">
        <v>0</v>
      </c>
      <c r="M1073" t="b">
        <v>0</v>
      </c>
      <c r="N1073" s="14">
        <f t="shared" si="64"/>
        <v>0</v>
      </c>
      <c r="O1073" t="e">
        <f t="shared" si="65"/>
        <v>#DIV/0!</v>
      </c>
      <c r="P1073" t="s">
        <v>8282</v>
      </c>
      <c r="Q1073" s="7" t="s">
        <v>8332</v>
      </c>
      <c r="R1073" s="7" t="s">
        <v>8333</v>
      </c>
      <c r="S1073" s="12">
        <f t="shared" si="67"/>
        <v>42295.545057870375</v>
      </c>
      <c r="T1073" s="12">
        <f t="shared" si="66"/>
        <v>42325.586724537032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5">
        <v>4</v>
      </c>
      <c r="M1074" t="b">
        <v>0</v>
      </c>
      <c r="N1074" s="14">
        <f t="shared" si="64"/>
        <v>6.8000000000000005E-2</v>
      </c>
      <c r="O1074">
        <f t="shared" si="65"/>
        <v>12.75</v>
      </c>
      <c r="P1074" t="s">
        <v>8282</v>
      </c>
      <c r="Q1074" s="7" t="s">
        <v>8332</v>
      </c>
      <c r="R1074" s="7" t="s">
        <v>8333</v>
      </c>
      <c r="S1074" s="12">
        <f t="shared" si="67"/>
        <v>41645.623807870368</v>
      </c>
      <c r="T1074" s="12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5">
        <v>1</v>
      </c>
      <c r="M1075" t="b">
        <v>0</v>
      </c>
      <c r="N1075" s="14">
        <f t="shared" si="64"/>
        <v>1.3333333333333335</v>
      </c>
      <c r="O1075">
        <f t="shared" si="65"/>
        <v>10</v>
      </c>
      <c r="P1075" t="s">
        <v>8282</v>
      </c>
      <c r="Q1075" s="7" t="s">
        <v>8332</v>
      </c>
      <c r="R1075" s="7" t="s">
        <v>8333</v>
      </c>
      <c r="S1075" s="12">
        <f t="shared" si="67"/>
        <v>40802.756261574075</v>
      </c>
      <c r="T1075" s="12">
        <f t="shared" si="66"/>
        <v>40832.756261574075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5">
        <v>30</v>
      </c>
      <c r="M1076" t="b">
        <v>0</v>
      </c>
      <c r="N1076" s="14">
        <f t="shared" si="64"/>
        <v>6.3092592592592585</v>
      </c>
      <c r="O1076">
        <f t="shared" si="65"/>
        <v>113.56666666666666</v>
      </c>
      <c r="P1076" t="s">
        <v>8282</v>
      </c>
      <c r="Q1076" s="7" t="s">
        <v>8332</v>
      </c>
      <c r="R1076" s="7" t="s">
        <v>8333</v>
      </c>
      <c r="S1076" s="12">
        <f t="shared" si="67"/>
        <v>41612.964641203704</v>
      </c>
      <c r="T1076" s="12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5">
        <v>3</v>
      </c>
      <c r="M1077" t="b">
        <v>0</v>
      </c>
      <c r="N1077" s="14">
        <f t="shared" si="64"/>
        <v>4.5</v>
      </c>
      <c r="O1077">
        <f t="shared" si="65"/>
        <v>15</v>
      </c>
      <c r="P1077" t="s">
        <v>8282</v>
      </c>
      <c r="Q1077" s="7" t="s">
        <v>8332</v>
      </c>
      <c r="R1077" s="7" t="s">
        <v>8333</v>
      </c>
      <c r="S1077" s="12">
        <f t="shared" si="67"/>
        <v>41005.695787037039</v>
      </c>
      <c r="T1077" s="12">
        <f t="shared" si="66"/>
        <v>41035.695787037039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5">
        <v>975</v>
      </c>
      <c r="M1078" t="b">
        <v>0</v>
      </c>
      <c r="N1078" s="14">
        <f t="shared" si="64"/>
        <v>62.765333333333331</v>
      </c>
      <c r="O1078">
        <f t="shared" si="65"/>
        <v>48.281025641025643</v>
      </c>
      <c r="P1078" t="s">
        <v>8282</v>
      </c>
      <c r="Q1078" s="7" t="s">
        <v>8332</v>
      </c>
      <c r="R1078" s="7" t="s">
        <v>8333</v>
      </c>
      <c r="S1078" s="12">
        <f t="shared" si="67"/>
        <v>41838.169560185182</v>
      </c>
      <c r="T1078" s="12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5">
        <v>167</v>
      </c>
      <c r="M1079" t="b">
        <v>0</v>
      </c>
      <c r="N1079" s="14">
        <f t="shared" si="64"/>
        <v>29.376000000000001</v>
      </c>
      <c r="O1079">
        <f t="shared" si="65"/>
        <v>43.976047904191617</v>
      </c>
      <c r="P1079" t="s">
        <v>8282</v>
      </c>
      <c r="Q1079" s="7" t="s">
        <v>8332</v>
      </c>
      <c r="R1079" s="7" t="s">
        <v>8333</v>
      </c>
      <c r="S1079" s="12">
        <f t="shared" si="67"/>
        <v>42352.958460648151</v>
      </c>
      <c r="T1079" s="12">
        <f t="shared" si="66"/>
        <v>42382.958460648151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5">
        <v>5</v>
      </c>
      <c r="M1080" t="b">
        <v>0</v>
      </c>
      <c r="N1080" s="14">
        <f t="shared" si="64"/>
        <v>7.5</v>
      </c>
      <c r="O1080">
        <f t="shared" si="65"/>
        <v>9</v>
      </c>
      <c r="P1080" t="s">
        <v>8282</v>
      </c>
      <c r="Q1080" s="7" t="s">
        <v>8332</v>
      </c>
      <c r="R1080" s="7" t="s">
        <v>8333</v>
      </c>
      <c r="S1080" s="12">
        <f t="shared" si="67"/>
        <v>40700.987511574072</v>
      </c>
      <c r="T1080" s="12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5">
        <v>18</v>
      </c>
      <c r="M1081" t="b">
        <v>0</v>
      </c>
      <c r="N1081" s="14">
        <f t="shared" si="64"/>
        <v>2.6076923076923078</v>
      </c>
      <c r="O1081">
        <f t="shared" si="65"/>
        <v>37.666666666666664</v>
      </c>
      <c r="P1081" t="s">
        <v>8282</v>
      </c>
      <c r="Q1081" s="7" t="s">
        <v>8332</v>
      </c>
      <c r="R1081" s="7" t="s">
        <v>8333</v>
      </c>
      <c r="S1081" s="12">
        <f t="shared" si="67"/>
        <v>42479.358055555553</v>
      </c>
      <c r="T1081" s="12">
        <f t="shared" si="66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5">
        <v>98</v>
      </c>
      <c r="M1082" t="b">
        <v>0</v>
      </c>
      <c r="N1082" s="14">
        <f t="shared" si="64"/>
        <v>9.1050000000000004</v>
      </c>
      <c r="O1082">
        <f t="shared" si="65"/>
        <v>18.581632653061224</v>
      </c>
      <c r="P1082" t="s">
        <v>8282</v>
      </c>
      <c r="Q1082" s="7" t="s">
        <v>8332</v>
      </c>
      <c r="R1082" s="7" t="s">
        <v>8333</v>
      </c>
      <c r="S1082" s="12">
        <f t="shared" si="67"/>
        <v>41739.929780092592</v>
      </c>
      <c r="T1082" s="12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5">
        <v>4</v>
      </c>
      <c r="M1083" t="b">
        <v>0</v>
      </c>
      <c r="N1083" s="14">
        <f t="shared" si="64"/>
        <v>1.7647058823529412E-2</v>
      </c>
      <c r="O1083">
        <f t="shared" si="65"/>
        <v>3</v>
      </c>
      <c r="P1083" t="s">
        <v>8282</v>
      </c>
      <c r="Q1083" s="7" t="s">
        <v>8332</v>
      </c>
      <c r="R1083" s="7" t="s">
        <v>8333</v>
      </c>
      <c r="S1083" s="12">
        <f t="shared" si="67"/>
        <v>42002.718657407408</v>
      </c>
      <c r="T1083" s="12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5">
        <v>3</v>
      </c>
      <c r="M1084" t="b">
        <v>0</v>
      </c>
      <c r="N1084" s="14">
        <f t="shared" si="64"/>
        <v>0.55999999999999994</v>
      </c>
      <c r="O1084">
        <f t="shared" si="65"/>
        <v>18.666666666666668</v>
      </c>
      <c r="P1084" t="s">
        <v>8282</v>
      </c>
      <c r="Q1084" s="7" t="s">
        <v>8332</v>
      </c>
      <c r="R1084" s="7" t="s">
        <v>8333</v>
      </c>
      <c r="S1084" s="12">
        <f t="shared" si="67"/>
        <v>41101.697777777779</v>
      </c>
      <c r="T1084" s="12">
        <f t="shared" si="66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5">
        <v>1</v>
      </c>
      <c r="M1085" t="b">
        <v>0</v>
      </c>
      <c r="N1085" s="14">
        <f t="shared" si="64"/>
        <v>0.82000000000000006</v>
      </c>
      <c r="O1085">
        <f t="shared" si="65"/>
        <v>410</v>
      </c>
      <c r="P1085" t="s">
        <v>8282</v>
      </c>
      <c r="Q1085" s="7" t="s">
        <v>8332</v>
      </c>
      <c r="R1085" s="7" t="s">
        <v>8333</v>
      </c>
      <c r="S1085" s="12">
        <f t="shared" si="67"/>
        <v>41793.451192129629</v>
      </c>
      <c r="T1085" s="12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5">
        <v>0</v>
      </c>
      <c r="M1086" t="b">
        <v>0</v>
      </c>
      <c r="N1086" s="14">
        <f t="shared" si="64"/>
        <v>0</v>
      </c>
      <c r="O1086" t="e">
        <f t="shared" si="65"/>
        <v>#DIV/0!</v>
      </c>
      <c r="P1086" t="s">
        <v>8282</v>
      </c>
      <c r="Q1086" s="7" t="s">
        <v>8332</v>
      </c>
      <c r="R1086" s="7" t="s">
        <v>8333</v>
      </c>
      <c r="S1086" s="12">
        <f t="shared" si="67"/>
        <v>41829.703750000001</v>
      </c>
      <c r="T1086" s="12">
        <f t="shared" si="66"/>
        <v>41859.703750000001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5">
        <v>9</v>
      </c>
      <c r="M1087" t="b">
        <v>0</v>
      </c>
      <c r="N1087" s="14">
        <f t="shared" si="64"/>
        <v>3.42</v>
      </c>
      <c r="O1087">
        <f t="shared" si="65"/>
        <v>114</v>
      </c>
      <c r="P1087" t="s">
        <v>8282</v>
      </c>
      <c r="Q1087" s="7" t="s">
        <v>8332</v>
      </c>
      <c r="R1087" s="7" t="s">
        <v>8333</v>
      </c>
      <c r="S1087" s="12">
        <f t="shared" si="67"/>
        <v>42413.462673611109</v>
      </c>
      <c r="T1087" s="12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5">
        <v>2</v>
      </c>
      <c r="M1088" t="b">
        <v>0</v>
      </c>
      <c r="N1088" s="14">
        <f t="shared" si="64"/>
        <v>8.3333333333333343E-2</v>
      </c>
      <c r="O1088">
        <f t="shared" si="65"/>
        <v>7.5</v>
      </c>
      <c r="P1088" t="s">
        <v>8282</v>
      </c>
      <c r="Q1088" s="7" t="s">
        <v>8332</v>
      </c>
      <c r="R1088" s="7" t="s">
        <v>8333</v>
      </c>
      <c r="S1088" s="12">
        <f t="shared" si="67"/>
        <v>41845.658460648148</v>
      </c>
      <c r="T1088" s="12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5">
        <v>0</v>
      </c>
      <c r="M1089" t="b">
        <v>0</v>
      </c>
      <c r="N1089" s="14">
        <f t="shared" si="64"/>
        <v>0</v>
      </c>
      <c r="O1089" t="e">
        <f t="shared" si="65"/>
        <v>#DIV/0!</v>
      </c>
      <c r="P1089" t="s">
        <v>8282</v>
      </c>
      <c r="Q1089" s="7" t="s">
        <v>8332</v>
      </c>
      <c r="R1089" s="7" t="s">
        <v>8333</v>
      </c>
      <c r="S1089" s="12">
        <f t="shared" si="67"/>
        <v>41775.505636574075</v>
      </c>
      <c r="T1089" s="12">
        <f t="shared" si="66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5">
        <v>147</v>
      </c>
      <c r="M1090" t="b">
        <v>0</v>
      </c>
      <c r="N1090" s="14">
        <f t="shared" ref="N1090:N1153" si="68">((E1090/D1090)*100)</f>
        <v>14.182977777777777</v>
      </c>
      <c r="O1090">
        <f t="shared" ref="O1090:O1153" si="69">E1090/L1090</f>
        <v>43.41727891156463</v>
      </c>
      <c r="P1090" t="s">
        <v>8282</v>
      </c>
      <c r="Q1090" s="7" t="s">
        <v>8332</v>
      </c>
      <c r="R1090" s="7" t="s">
        <v>8333</v>
      </c>
      <c r="S1090" s="12">
        <f t="shared" si="67"/>
        <v>41723.591053240743</v>
      </c>
      <c r="T1090" s="12">
        <f t="shared" ref="T1090:T1153" si="70">((I1090-18000)/86400)+25569</f>
        <v>41753.591053240743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5">
        <v>49</v>
      </c>
      <c r="M1091" t="b">
        <v>0</v>
      </c>
      <c r="N1091" s="14">
        <f t="shared" si="68"/>
        <v>7.8266666666666662</v>
      </c>
      <c r="O1091">
        <f t="shared" si="69"/>
        <v>23.959183673469386</v>
      </c>
      <c r="P1091" t="s">
        <v>8282</v>
      </c>
      <c r="Q1091" s="7" t="s">
        <v>8332</v>
      </c>
      <c r="R1091" s="7" t="s">
        <v>8333</v>
      </c>
      <c r="S1091" s="12">
        <f t="shared" ref="S1091:S1154" si="71">((J1091-18000)/86400)+25569</f>
        <v>42150.981192129635</v>
      </c>
      <c r="T1091" s="12">
        <f t="shared" si="70"/>
        <v>42180.981192129635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5">
        <v>1</v>
      </c>
      <c r="M1092" t="b">
        <v>0</v>
      </c>
      <c r="N1092" s="14">
        <f t="shared" si="68"/>
        <v>3.8464497269020695E-2</v>
      </c>
      <c r="O1092">
        <f t="shared" si="69"/>
        <v>5</v>
      </c>
      <c r="P1092" t="s">
        <v>8282</v>
      </c>
      <c r="Q1092" s="7" t="s">
        <v>8332</v>
      </c>
      <c r="R1092" s="7" t="s">
        <v>8333</v>
      </c>
      <c r="S1092" s="12">
        <f t="shared" si="71"/>
        <v>42122.977465277778</v>
      </c>
      <c r="T1092" s="12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5">
        <v>2</v>
      </c>
      <c r="M1093" t="b">
        <v>0</v>
      </c>
      <c r="N1093" s="14">
        <f t="shared" si="68"/>
        <v>12.5</v>
      </c>
      <c r="O1093">
        <f t="shared" si="69"/>
        <v>12.5</v>
      </c>
      <c r="P1093" t="s">
        <v>8282</v>
      </c>
      <c r="Q1093" s="7" t="s">
        <v>8332</v>
      </c>
      <c r="R1093" s="7" t="s">
        <v>8333</v>
      </c>
      <c r="S1093" s="12">
        <f t="shared" si="71"/>
        <v>42440.611944444448</v>
      </c>
      <c r="T1093" s="12">
        <f t="shared" si="70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5">
        <v>7</v>
      </c>
      <c r="M1094" t="b">
        <v>0</v>
      </c>
      <c r="N1094" s="14">
        <f t="shared" si="68"/>
        <v>1.05</v>
      </c>
      <c r="O1094">
        <f t="shared" si="69"/>
        <v>3</v>
      </c>
      <c r="P1094" t="s">
        <v>8282</v>
      </c>
      <c r="Q1094" s="7" t="s">
        <v>8332</v>
      </c>
      <c r="R1094" s="7" t="s">
        <v>8333</v>
      </c>
      <c r="S1094" s="12">
        <f t="shared" si="71"/>
        <v>41249.817569444444</v>
      </c>
      <c r="T1094" s="12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5">
        <v>4</v>
      </c>
      <c r="M1095" t="b">
        <v>0</v>
      </c>
      <c r="N1095" s="14">
        <f t="shared" si="68"/>
        <v>14.083333333333334</v>
      </c>
      <c r="O1095">
        <f t="shared" si="69"/>
        <v>10.5625</v>
      </c>
      <c r="P1095" t="s">
        <v>8282</v>
      </c>
      <c r="Q1095" s="7" t="s">
        <v>8332</v>
      </c>
      <c r="R1095" s="7" t="s">
        <v>8333</v>
      </c>
      <c r="S1095" s="12">
        <f t="shared" si="71"/>
        <v>42396.765474537038</v>
      </c>
      <c r="T1095" s="12">
        <f t="shared" si="70"/>
        <v>42411.765474537038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5">
        <v>27</v>
      </c>
      <c r="M1096" t="b">
        <v>0</v>
      </c>
      <c r="N1096" s="14">
        <f t="shared" si="68"/>
        <v>18.300055555555556</v>
      </c>
      <c r="O1096">
        <f t="shared" si="69"/>
        <v>122.00037037037038</v>
      </c>
      <c r="P1096" t="s">
        <v>8282</v>
      </c>
      <c r="Q1096" s="7" t="s">
        <v>8332</v>
      </c>
      <c r="R1096" s="7" t="s">
        <v>8333</v>
      </c>
      <c r="S1096" s="12">
        <f t="shared" si="71"/>
        <v>40795.505011574074</v>
      </c>
      <c r="T1096" s="12">
        <f t="shared" si="70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5">
        <v>94</v>
      </c>
      <c r="M1097" t="b">
        <v>0</v>
      </c>
      <c r="N1097" s="14">
        <f t="shared" si="68"/>
        <v>5.0347999999999997</v>
      </c>
      <c r="O1097">
        <f t="shared" si="69"/>
        <v>267.80851063829789</v>
      </c>
      <c r="P1097" t="s">
        <v>8282</v>
      </c>
      <c r="Q1097" s="7" t="s">
        <v>8332</v>
      </c>
      <c r="R1097" s="7" t="s">
        <v>8333</v>
      </c>
      <c r="S1097" s="12">
        <f t="shared" si="71"/>
        <v>41486.328935185185</v>
      </c>
      <c r="T1097" s="12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5">
        <v>29</v>
      </c>
      <c r="M1098" t="b">
        <v>0</v>
      </c>
      <c r="N1098" s="14">
        <f t="shared" si="68"/>
        <v>17.933333333333334</v>
      </c>
      <c r="O1098">
        <f t="shared" si="69"/>
        <v>74.206896551724142</v>
      </c>
      <c r="P1098" t="s">
        <v>8282</v>
      </c>
      <c r="Q1098" s="7" t="s">
        <v>8332</v>
      </c>
      <c r="R1098" s="7" t="s">
        <v>8333</v>
      </c>
      <c r="S1098" s="12">
        <f t="shared" si="71"/>
        <v>41885.309652777782</v>
      </c>
      <c r="T1098" s="12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5">
        <v>7</v>
      </c>
      <c r="M1099" t="b">
        <v>0</v>
      </c>
      <c r="N1099" s="14">
        <f t="shared" si="68"/>
        <v>4.7E-2</v>
      </c>
      <c r="O1099">
        <f t="shared" si="69"/>
        <v>6.7142857142857144</v>
      </c>
      <c r="P1099" t="s">
        <v>8282</v>
      </c>
      <c r="Q1099" s="7" t="s">
        <v>8332</v>
      </c>
      <c r="R1099" s="7" t="s">
        <v>8333</v>
      </c>
      <c r="S1099" s="12">
        <f t="shared" si="71"/>
        <v>41660.584224537037</v>
      </c>
      <c r="T1099" s="12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5">
        <v>22</v>
      </c>
      <c r="M1100" t="b">
        <v>0</v>
      </c>
      <c r="N1100" s="14">
        <f t="shared" si="68"/>
        <v>7.2120000000000006</v>
      </c>
      <c r="O1100">
        <f t="shared" si="69"/>
        <v>81.954545454545453</v>
      </c>
      <c r="P1100" t="s">
        <v>8282</v>
      </c>
      <c r="Q1100" s="7" t="s">
        <v>8332</v>
      </c>
      <c r="R1100" s="7" t="s">
        <v>8333</v>
      </c>
      <c r="S1100" s="12">
        <f t="shared" si="71"/>
        <v>41712.554340277777</v>
      </c>
      <c r="T1100" s="12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5">
        <v>1</v>
      </c>
      <c r="M1101" t="b">
        <v>0</v>
      </c>
      <c r="N1101" s="14">
        <f t="shared" si="68"/>
        <v>0.5</v>
      </c>
      <c r="O1101">
        <f t="shared" si="69"/>
        <v>25</v>
      </c>
      <c r="P1101" t="s">
        <v>8282</v>
      </c>
      <c r="Q1101" s="7" t="s">
        <v>8332</v>
      </c>
      <c r="R1101" s="7" t="s">
        <v>8333</v>
      </c>
      <c r="S1101" s="12">
        <f t="shared" si="71"/>
        <v>42107.628101851849</v>
      </c>
      <c r="T1101" s="12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5">
        <v>10</v>
      </c>
      <c r="M1102" t="b">
        <v>0</v>
      </c>
      <c r="N1102" s="14">
        <f t="shared" si="68"/>
        <v>2.5</v>
      </c>
      <c r="O1102">
        <f t="shared" si="69"/>
        <v>10</v>
      </c>
      <c r="P1102" t="s">
        <v>8282</v>
      </c>
      <c r="Q1102" s="7" t="s">
        <v>8332</v>
      </c>
      <c r="R1102" s="7" t="s">
        <v>8333</v>
      </c>
      <c r="S1102" s="12">
        <f t="shared" si="71"/>
        <v>42383.902442129634</v>
      </c>
      <c r="T1102" s="12">
        <f t="shared" si="70"/>
        <v>42413.902442129634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5">
        <v>6</v>
      </c>
      <c r="M1103" t="b">
        <v>0</v>
      </c>
      <c r="N1103" s="14">
        <f t="shared" si="68"/>
        <v>4.1000000000000002E-2</v>
      </c>
      <c r="O1103">
        <f t="shared" si="69"/>
        <v>6.833333333333333</v>
      </c>
      <c r="P1103" t="s">
        <v>8282</v>
      </c>
      <c r="Q1103" s="7" t="s">
        <v>8332</v>
      </c>
      <c r="R1103" s="7" t="s">
        <v>8333</v>
      </c>
      <c r="S1103" s="12">
        <f t="shared" si="71"/>
        <v>42538.564097222217</v>
      </c>
      <c r="T1103" s="12">
        <f t="shared" si="70"/>
        <v>42565.55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5">
        <v>24</v>
      </c>
      <c r="M1104" t="b">
        <v>0</v>
      </c>
      <c r="N1104" s="14">
        <f t="shared" si="68"/>
        <v>5.3125</v>
      </c>
      <c r="O1104">
        <f t="shared" si="69"/>
        <v>17.708333333333332</v>
      </c>
      <c r="P1104" t="s">
        <v>8282</v>
      </c>
      <c r="Q1104" s="7" t="s">
        <v>8332</v>
      </c>
      <c r="R1104" s="7" t="s">
        <v>8333</v>
      </c>
      <c r="S1104" s="12">
        <f t="shared" si="71"/>
        <v>41576.837094907409</v>
      </c>
      <c r="T1104" s="12">
        <f t="shared" si="70"/>
        <v>41617.040972222225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5">
        <v>15</v>
      </c>
      <c r="M1105" t="b">
        <v>0</v>
      </c>
      <c r="N1105" s="14">
        <f t="shared" si="68"/>
        <v>1.6199999999999999</v>
      </c>
      <c r="O1105">
        <f t="shared" si="69"/>
        <v>16.2</v>
      </c>
      <c r="P1105" t="s">
        <v>8282</v>
      </c>
      <c r="Q1105" s="7" t="s">
        <v>8332</v>
      </c>
      <c r="R1105" s="7" t="s">
        <v>8333</v>
      </c>
      <c r="S1105" s="12">
        <f t="shared" si="71"/>
        <v>42479.013773148152</v>
      </c>
      <c r="T1105" s="12">
        <f t="shared" si="70"/>
        <v>42539.013773148152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5">
        <v>37</v>
      </c>
      <c r="M1106" t="b">
        <v>0</v>
      </c>
      <c r="N1106" s="14">
        <f t="shared" si="68"/>
        <v>4.9516666666666671</v>
      </c>
      <c r="O1106">
        <f t="shared" si="69"/>
        <v>80.297297297297291</v>
      </c>
      <c r="P1106" t="s">
        <v>8282</v>
      </c>
      <c r="Q1106" s="7" t="s">
        <v>8332</v>
      </c>
      <c r="R1106" s="7" t="s">
        <v>8333</v>
      </c>
      <c r="S1106" s="12">
        <f t="shared" si="71"/>
        <v>41771.201631944445</v>
      </c>
      <c r="T1106" s="12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5">
        <v>20</v>
      </c>
      <c r="M1107" t="b">
        <v>0</v>
      </c>
      <c r="N1107" s="14">
        <f t="shared" si="68"/>
        <v>0.159</v>
      </c>
      <c r="O1107">
        <f t="shared" si="69"/>
        <v>71.55</v>
      </c>
      <c r="P1107" t="s">
        <v>8282</v>
      </c>
      <c r="Q1107" s="7" t="s">
        <v>8332</v>
      </c>
      <c r="R1107" s="7" t="s">
        <v>8333</v>
      </c>
      <c r="S1107" s="12">
        <f t="shared" si="71"/>
        <v>41691.927395833336</v>
      </c>
      <c r="T1107" s="12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5">
        <v>7</v>
      </c>
      <c r="M1108" t="b">
        <v>0</v>
      </c>
      <c r="N1108" s="14">
        <f t="shared" si="68"/>
        <v>41.25</v>
      </c>
      <c r="O1108">
        <f t="shared" si="69"/>
        <v>23.571428571428573</v>
      </c>
      <c r="P1108" t="s">
        <v>8282</v>
      </c>
      <c r="Q1108" s="7" t="s">
        <v>8332</v>
      </c>
      <c r="R1108" s="7" t="s">
        <v>8333</v>
      </c>
      <c r="S1108" s="12">
        <f t="shared" si="71"/>
        <v>40973.532118055555</v>
      </c>
      <c r="T1108" s="12">
        <f t="shared" si="70"/>
        <v>41003.490451388891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5">
        <v>0</v>
      </c>
      <c r="M1109" t="b">
        <v>0</v>
      </c>
      <c r="N1109" s="14">
        <f t="shared" si="68"/>
        <v>0</v>
      </c>
      <c r="O1109" t="e">
        <f t="shared" si="69"/>
        <v>#DIV/0!</v>
      </c>
      <c r="P1109" t="s">
        <v>8282</v>
      </c>
      <c r="Q1109" s="7" t="s">
        <v>8332</v>
      </c>
      <c r="R1109" s="7" t="s">
        <v>8333</v>
      </c>
      <c r="S1109" s="12">
        <f t="shared" si="71"/>
        <v>41813.653055555558</v>
      </c>
      <c r="T1109" s="12">
        <f t="shared" si="70"/>
        <v>41843.653055555558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5">
        <v>21</v>
      </c>
      <c r="M1110" t="b">
        <v>0</v>
      </c>
      <c r="N1110" s="14">
        <f t="shared" si="68"/>
        <v>2.93</v>
      </c>
      <c r="O1110">
        <f t="shared" si="69"/>
        <v>34.88095238095238</v>
      </c>
      <c r="P1110" t="s">
        <v>8282</v>
      </c>
      <c r="Q1110" s="7" t="s">
        <v>8332</v>
      </c>
      <c r="R1110" s="7" t="s">
        <v>8333</v>
      </c>
      <c r="S1110" s="12">
        <f t="shared" si="71"/>
        <v>40952.428645833337</v>
      </c>
      <c r="T1110" s="12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5">
        <v>3</v>
      </c>
      <c r="M1111" t="b">
        <v>0</v>
      </c>
      <c r="N1111" s="14">
        <f t="shared" si="68"/>
        <v>0.44999999999999996</v>
      </c>
      <c r="O1111">
        <f t="shared" si="69"/>
        <v>15</v>
      </c>
      <c r="P1111" t="s">
        <v>8282</v>
      </c>
      <c r="Q1111" s="7" t="s">
        <v>8332</v>
      </c>
      <c r="R1111" s="7" t="s">
        <v>8333</v>
      </c>
      <c r="S1111" s="12">
        <f t="shared" si="71"/>
        <v>42662.543865740736</v>
      </c>
      <c r="T1111" s="12">
        <f t="shared" si="70"/>
        <v>42692.585532407407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5">
        <v>11</v>
      </c>
      <c r="M1112" t="b">
        <v>0</v>
      </c>
      <c r="N1112" s="14">
        <f t="shared" si="68"/>
        <v>0.51</v>
      </c>
      <c r="O1112">
        <f t="shared" si="69"/>
        <v>23.181818181818183</v>
      </c>
      <c r="P1112" t="s">
        <v>8282</v>
      </c>
      <c r="Q1112" s="7" t="s">
        <v>8332</v>
      </c>
      <c r="R1112" s="7" t="s">
        <v>8333</v>
      </c>
      <c r="S1112" s="12">
        <f t="shared" si="71"/>
        <v>41220.724791666667</v>
      </c>
      <c r="T1112" s="12">
        <f t="shared" si="70"/>
        <v>41250.724791666667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5">
        <v>1</v>
      </c>
      <c r="M1113" t="b">
        <v>0</v>
      </c>
      <c r="N1113" s="14">
        <f t="shared" si="68"/>
        <v>0.04</v>
      </c>
      <c r="O1113">
        <f t="shared" si="69"/>
        <v>1</v>
      </c>
      <c r="P1113" t="s">
        <v>8282</v>
      </c>
      <c r="Q1113" s="7" t="s">
        <v>8332</v>
      </c>
      <c r="R1113" s="7" t="s">
        <v>8333</v>
      </c>
      <c r="S1113" s="12">
        <f t="shared" si="71"/>
        <v>42346.995254629626</v>
      </c>
      <c r="T1113" s="12">
        <f t="shared" si="70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5">
        <v>312</v>
      </c>
      <c r="M1114" t="b">
        <v>0</v>
      </c>
      <c r="N1114" s="14">
        <f t="shared" si="68"/>
        <v>35.537409090909087</v>
      </c>
      <c r="O1114">
        <f t="shared" si="69"/>
        <v>100.23371794871794</v>
      </c>
      <c r="P1114" t="s">
        <v>8282</v>
      </c>
      <c r="Q1114" s="7" t="s">
        <v>8332</v>
      </c>
      <c r="R1114" s="7" t="s">
        <v>8333</v>
      </c>
      <c r="S1114" s="12">
        <f t="shared" si="71"/>
        <v>41963.551053240742</v>
      </c>
      <c r="T1114" s="12">
        <f t="shared" si="70"/>
        <v>42023.145833333328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5">
        <v>1</v>
      </c>
      <c r="M1115" t="b">
        <v>0</v>
      </c>
      <c r="N1115" s="14">
        <f t="shared" si="68"/>
        <v>0.5</v>
      </c>
      <c r="O1115">
        <f t="shared" si="69"/>
        <v>5</v>
      </c>
      <c r="P1115" t="s">
        <v>8282</v>
      </c>
      <c r="Q1115" s="7" t="s">
        <v>8332</v>
      </c>
      <c r="R1115" s="7" t="s">
        <v>8333</v>
      </c>
      <c r="S1115" s="12">
        <f t="shared" si="71"/>
        <v>41835.768750000003</v>
      </c>
      <c r="T1115" s="12">
        <f t="shared" si="70"/>
        <v>41865.768750000003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5">
        <v>3</v>
      </c>
      <c r="M1116" t="b">
        <v>0</v>
      </c>
      <c r="N1116" s="14">
        <f t="shared" si="68"/>
        <v>0.16666666666666669</v>
      </c>
      <c r="O1116">
        <f t="shared" si="69"/>
        <v>3.3333333333333335</v>
      </c>
      <c r="P1116" t="s">
        <v>8282</v>
      </c>
      <c r="Q1116" s="7" t="s">
        <v>8332</v>
      </c>
      <c r="R1116" s="7" t="s">
        <v>8333</v>
      </c>
      <c r="S1116" s="12">
        <f t="shared" si="71"/>
        <v>41526.13758101852</v>
      </c>
      <c r="T1116" s="12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5">
        <v>4</v>
      </c>
      <c r="M1117" t="b">
        <v>0</v>
      </c>
      <c r="N1117" s="14">
        <f t="shared" si="68"/>
        <v>0.13250000000000001</v>
      </c>
      <c r="O1117">
        <f t="shared" si="69"/>
        <v>13.25</v>
      </c>
      <c r="P1117" t="s">
        <v>8282</v>
      </c>
      <c r="Q1117" s="7" t="s">
        <v>8332</v>
      </c>
      <c r="R1117" s="7" t="s">
        <v>8333</v>
      </c>
      <c r="S1117" s="12">
        <f t="shared" si="71"/>
        <v>42429.487210648149</v>
      </c>
      <c r="T1117" s="12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5">
        <v>10</v>
      </c>
      <c r="M1118" t="b">
        <v>0</v>
      </c>
      <c r="N1118" s="14">
        <f t="shared" si="68"/>
        <v>3.5704000000000007E-2</v>
      </c>
      <c r="O1118">
        <f t="shared" si="69"/>
        <v>17.852</v>
      </c>
      <c r="P1118" t="s">
        <v>8282</v>
      </c>
      <c r="Q1118" s="7" t="s">
        <v>8332</v>
      </c>
      <c r="R1118" s="7" t="s">
        <v>8333</v>
      </c>
      <c r="S1118" s="12">
        <f t="shared" si="71"/>
        <v>41009.638981481483</v>
      </c>
      <c r="T1118" s="12">
        <f t="shared" si="70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5">
        <v>8</v>
      </c>
      <c r="M1119" t="b">
        <v>0</v>
      </c>
      <c r="N1119" s="14">
        <f t="shared" si="68"/>
        <v>8.3000000000000007</v>
      </c>
      <c r="O1119">
        <f t="shared" si="69"/>
        <v>10.375</v>
      </c>
      <c r="P1119" t="s">
        <v>8282</v>
      </c>
      <c r="Q1119" s="7" t="s">
        <v>8332</v>
      </c>
      <c r="R1119" s="7" t="s">
        <v>8333</v>
      </c>
      <c r="S1119" s="12">
        <f t="shared" si="71"/>
        <v>42333.390196759261</v>
      </c>
      <c r="T1119" s="12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5">
        <v>3</v>
      </c>
      <c r="M1120" t="b">
        <v>0</v>
      </c>
      <c r="N1120" s="14">
        <f t="shared" si="68"/>
        <v>2.4222222222222221</v>
      </c>
      <c r="O1120">
        <f t="shared" si="69"/>
        <v>36.333333333333336</v>
      </c>
      <c r="P1120" t="s">
        <v>8282</v>
      </c>
      <c r="Q1120" s="7" t="s">
        <v>8332</v>
      </c>
      <c r="R1120" s="7" t="s">
        <v>8333</v>
      </c>
      <c r="S1120" s="12">
        <f t="shared" si="71"/>
        <v>41703.958090277782</v>
      </c>
      <c r="T1120" s="12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5">
        <v>1</v>
      </c>
      <c r="M1121" t="b">
        <v>0</v>
      </c>
      <c r="N1121" s="14">
        <f t="shared" si="68"/>
        <v>0.23809523809523811</v>
      </c>
      <c r="O1121">
        <f t="shared" si="69"/>
        <v>5</v>
      </c>
      <c r="P1121" t="s">
        <v>8282</v>
      </c>
      <c r="Q1121" s="7" t="s">
        <v>8332</v>
      </c>
      <c r="R1121" s="7" t="s">
        <v>8333</v>
      </c>
      <c r="S1121" s="12">
        <f t="shared" si="71"/>
        <v>41722.584074074075</v>
      </c>
      <c r="T1121" s="12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5">
        <v>0</v>
      </c>
      <c r="M1122" t="b">
        <v>0</v>
      </c>
      <c r="N1122" s="14">
        <f t="shared" si="68"/>
        <v>0</v>
      </c>
      <c r="O1122" t="e">
        <f t="shared" si="69"/>
        <v>#DIV/0!</v>
      </c>
      <c r="P1122" t="s">
        <v>8282</v>
      </c>
      <c r="Q1122" s="7" t="s">
        <v>8332</v>
      </c>
      <c r="R1122" s="7" t="s">
        <v>8333</v>
      </c>
      <c r="S1122" s="12">
        <f t="shared" si="71"/>
        <v>40799.664351851854</v>
      </c>
      <c r="T1122" s="12">
        <f t="shared" si="70"/>
        <v>40844.664351851854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5">
        <v>5</v>
      </c>
      <c r="M1123" t="b">
        <v>0</v>
      </c>
      <c r="N1123" s="14">
        <f t="shared" si="68"/>
        <v>1.1599999999999999E-2</v>
      </c>
      <c r="O1123">
        <f t="shared" si="69"/>
        <v>5.8</v>
      </c>
      <c r="P1123" t="s">
        <v>8282</v>
      </c>
      <c r="Q1123" s="7" t="s">
        <v>8332</v>
      </c>
      <c r="R1123" s="7" t="s">
        <v>8333</v>
      </c>
      <c r="S1123" s="12">
        <f t="shared" si="71"/>
        <v>42412.72587962963</v>
      </c>
      <c r="T1123" s="12">
        <f t="shared" si="70"/>
        <v>42442.684212962966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5">
        <v>0</v>
      </c>
      <c r="M1124" t="b">
        <v>0</v>
      </c>
      <c r="N1124" s="14">
        <f t="shared" si="68"/>
        <v>0</v>
      </c>
      <c r="O1124" t="e">
        <f t="shared" si="69"/>
        <v>#DIV/0!</v>
      </c>
      <c r="P1124" t="s">
        <v>8282</v>
      </c>
      <c r="Q1124" s="7" t="s">
        <v>8332</v>
      </c>
      <c r="R1124" s="7" t="s">
        <v>8333</v>
      </c>
      <c r="S1124" s="12">
        <f t="shared" si="71"/>
        <v>41410.495659722219</v>
      </c>
      <c r="T1124" s="12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5">
        <v>3</v>
      </c>
      <c r="M1125" t="b">
        <v>0</v>
      </c>
      <c r="N1125" s="14">
        <f t="shared" si="68"/>
        <v>0.22</v>
      </c>
      <c r="O1125">
        <f t="shared" si="69"/>
        <v>3.6666666666666665</v>
      </c>
      <c r="P1125" t="s">
        <v>8282</v>
      </c>
      <c r="Q1125" s="7" t="s">
        <v>8332</v>
      </c>
      <c r="R1125" s="7" t="s">
        <v>8333</v>
      </c>
      <c r="S1125" s="12">
        <f t="shared" si="71"/>
        <v>41718.315370370372</v>
      </c>
      <c r="T1125" s="12">
        <f t="shared" si="70"/>
        <v>41748.315370370372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5">
        <v>7</v>
      </c>
      <c r="M1126" t="b">
        <v>0</v>
      </c>
      <c r="N1126" s="14">
        <f t="shared" si="68"/>
        <v>0.47222222222222221</v>
      </c>
      <c r="O1126">
        <f t="shared" si="69"/>
        <v>60.714285714285715</v>
      </c>
      <c r="P1126" t="s">
        <v>8283</v>
      </c>
      <c r="Q1126" s="7" t="s">
        <v>8332</v>
      </c>
      <c r="R1126" s="7" t="s">
        <v>8334</v>
      </c>
      <c r="S1126" s="12">
        <f t="shared" si="71"/>
        <v>42094.458923611106</v>
      </c>
      <c r="T1126" s="12">
        <f t="shared" si="70"/>
        <v>42124.458923611106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5">
        <v>0</v>
      </c>
      <c r="M1127" t="b">
        <v>0</v>
      </c>
      <c r="N1127" s="14">
        <f t="shared" si="68"/>
        <v>0</v>
      </c>
      <c r="O1127" t="e">
        <f t="shared" si="69"/>
        <v>#DIV/0!</v>
      </c>
      <c r="P1127" t="s">
        <v>8283</v>
      </c>
      <c r="Q1127" s="7" t="s">
        <v>8332</v>
      </c>
      <c r="R1127" s="7" t="s">
        <v>8334</v>
      </c>
      <c r="S1127" s="12">
        <f t="shared" si="71"/>
        <v>42212.415856481486</v>
      </c>
      <c r="T1127" s="12">
        <f t="shared" si="70"/>
        <v>42272.415856481486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5">
        <v>2</v>
      </c>
      <c r="M1128" t="b">
        <v>0</v>
      </c>
      <c r="N1128" s="14">
        <f t="shared" si="68"/>
        <v>0.5</v>
      </c>
      <c r="O1128">
        <f t="shared" si="69"/>
        <v>5</v>
      </c>
      <c r="P1128" t="s">
        <v>8283</v>
      </c>
      <c r="Q1128" s="7" t="s">
        <v>8332</v>
      </c>
      <c r="R1128" s="7" t="s">
        <v>8334</v>
      </c>
      <c r="S1128" s="12">
        <f t="shared" si="71"/>
        <v>42535.119143518517</v>
      </c>
      <c r="T1128" s="12">
        <f t="shared" si="70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5">
        <v>23</v>
      </c>
      <c r="M1129" t="b">
        <v>0</v>
      </c>
      <c r="N1129" s="14">
        <f t="shared" si="68"/>
        <v>1.6714285714285713</v>
      </c>
      <c r="O1129">
        <f t="shared" si="69"/>
        <v>25.434782608695652</v>
      </c>
      <c r="P1129" t="s">
        <v>8283</v>
      </c>
      <c r="Q1129" s="7" t="s">
        <v>8332</v>
      </c>
      <c r="R1129" s="7" t="s">
        <v>8334</v>
      </c>
      <c r="S1129" s="12">
        <f t="shared" si="71"/>
        <v>41926.645833333336</v>
      </c>
      <c r="T1129" s="12">
        <f t="shared" si="70"/>
        <v>41957.6875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5">
        <v>1</v>
      </c>
      <c r="M1130" t="b">
        <v>0</v>
      </c>
      <c r="N1130" s="14">
        <f t="shared" si="68"/>
        <v>0.1</v>
      </c>
      <c r="O1130">
        <f t="shared" si="69"/>
        <v>1</v>
      </c>
      <c r="P1130" t="s">
        <v>8283</v>
      </c>
      <c r="Q1130" s="7" t="s">
        <v>8332</v>
      </c>
      <c r="R1130" s="7" t="s">
        <v>8334</v>
      </c>
      <c r="S1130" s="12">
        <f t="shared" si="71"/>
        <v>41828.441168981481</v>
      </c>
      <c r="T1130" s="12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5">
        <v>2</v>
      </c>
      <c r="M1131" t="b">
        <v>0</v>
      </c>
      <c r="N1131" s="14">
        <f t="shared" si="68"/>
        <v>0.105</v>
      </c>
      <c r="O1131">
        <f t="shared" si="69"/>
        <v>10.5</v>
      </c>
      <c r="P1131" t="s">
        <v>8283</v>
      </c>
      <c r="Q1131" s="7" t="s">
        <v>8332</v>
      </c>
      <c r="R1131" s="7" t="s">
        <v>8334</v>
      </c>
      <c r="S1131" s="12">
        <f t="shared" si="71"/>
        <v>42496.056631944448</v>
      </c>
      <c r="T1131" s="12">
        <f t="shared" si="70"/>
        <v>42526.056631944448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5">
        <v>3</v>
      </c>
      <c r="M1132" t="b">
        <v>0</v>
      </c>
      <c r="N1132" s="14">
        <f t="shared" si="68"/>
        <v>0.22</v>
      </c>
      <c r="O1132">
        <f t="shared" si="69"/>
        <v>3.6666666666666665</v>
      </c>
      <c r="P1132" t="s">
        <v>8283</v>
      </c>
      <c r="Q1132" s="7" t="s">
        <v>8332</v>
      </c>
      <c r="R1132" s="7" t="s">
        <v>8334</v>
      </c>
      <c r="S1132" s="12">
        <f t="shared" si="71"/>
        <v>41908.788194444445</v>
      </c>
      <c r="T1132" s="12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5">
        <v>0</v>
      </c>
      <c r="M1133" t="b">
        <v>0</v>
      </c>
      <c r="N1133" s="14">
        <f t="shared" si="68"/>
        <v>0</v>
      </c>
      <c r="O1133" t="e">
        <f t="shared" si="69"/>
        <v>#DIV/0!</v>
      </c>
      <c r="P1133" t="s">
        <v>8283</v>
      </c>
      <c r="Q1133" s="7" t="s">
        <v>8332</v>
      </c>
      <c r="R1133" s="7" t="s">
        <v>8334</v>
      </c>
      <c r="S1133" s="12">
        <f t="shared" si="71"/>
        <v>42332.699861111112</v>
      </c>
      <c r="T1133" s="12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5">
        <v>13</v>
      </c>
      <c r="M1134" t="b">
        <v>0</v>
      </c>
      <c r="N1134" s="14">
        <f t="shared" si="68"/>
        <v>14.38</v>
      </c>
      <c r="O1134">
        <f t="shared" si="69"/>
        <v>110.61538461538461</v>
      </c>
      <c r="P1134" t="s">
        <v>8283</v>
      </c>
      <c r="Q1134" s="7" t="s">
        <v>8332</v>
      </c>
      <c r="R1134" s="7" t="s">
        <v>8334</v>
      </c>
      <c r="S1134" s="12">
        <f t="shared" si="71"/>
        <v>42705.907071759255</v>
      </c>
      <c r="T1134" s="12">
        <f t="shared" si="70"/>
        <v>42735.907071759255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5">
        <v>1</v>
      </c>
      <c r="M1135" t="b">
        <v>0</v>
      </c>
      <c r="N1135" s="14">
        <f t="shared" si="68"/>
        <v>0.66666666666666674</v>
      </c>
      <c r="O1135">
        <f t="shared" si="69"/>
        <v>20</v>
      </c>
      <c r="P1135" t="s">
        <v>8283</v>
      </c>
      <c r="Q1135" s="7" t="s">
        <v>8332</v>
      </c>
      <c r="R1135" s="7" t="s">
        <v>8334</v>
      </c>
      <c r="S1135" s="12">
        <f t="shared" si="71"/>
        <v>41821.198854166665</v>
      </c>
      <c r="T1135" s="12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5">
        <v>1</v>
      </c>
      <c r="M1136" t="b">
        <v>0</v>
      </c>
      <c r="N1136" s="14">
        <f t="shared" si="68"/>
        <v>4.0000000000000001E-3</v>
      </c>
      <c r="O1136">
        <f t="shared" si="69"/>
        <v>1</v>
      </c>
      <c r="P1136" t="s">
        <v>8283</v>
      </c>
      <c r="Q1136" s="7" t="s">
        <v>8332</v>
      </c>
      <c r="R1136" s="7" t="s">
        <v>8334</v>
      </c>
      <c r="S1136" s="12">
        <f t="shared" si="71"/>
        <v>41958.076712962968</v>
      </c>
      <c r="T1136" s="12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5">
        <v>1</v>
      </c>
      <c r="M1137" t="b">
        <v>0</v>
      </c>
      <c r="N1137" s="14">
        <f t="shared" si="68"/>
        <v>5</v>
      </c>
      <c r="O1137">
        <f t="shared" si="69"/>
        <v>50</v>
      </c>
      <c r="P1137" t="s">
        <v>8283</v>
      </c>
      <c r="Q1137" s="7" t="s">
        <v>8332</v>
      </c>
      <c r="R1137" s="7" t="s">
        <v>8334</v>
      </c>
      <c r="S1137" s="12">
        <f t="shared" si="71"/>
        <v>42558.781180555554</v>
      </c>
      <c r="T1137" s="12">
        <f t="shared" si="70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5">
        <v>6</v>
      </c>
      <c r="M1138" t="b">
        <v>0</v>
      </c>
      <c r="N1138" s="14">
        <f t="shared" si="68"/>
        <v>6.4439140811455857</v>
      </c>
      <c r="O1138">
        <f t="shared" si="69"/>
        <v>45</v>
      </c>
      <c r="P1138" t="s">
        <v>8283</v>
      </c>
      <c r="Q1138" s="7" t="s">
        <v>8332</v>
      </c>
      <c r="R1138" s="7" t="s">
        <v>8334</v>
      </c>
      <c r="S1138" s="12">
        <f t="shared" si="71"/>
        <v>42327.46329861111</v>
      </c>
      <c r="T1138" s="12">
        <f t="shared" si="70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5">
        <v>39</v>
      </c>
      <c r="M1139" t="b">
        <v>0</v>
      </c>
      <c r="N1139" s="14">
        <f t="shared" si="68"/>
        <v>39.5</v>
      </c>
      <c r="O1139">
        <f t="shared" si="69"/>
        <v>253.2051282051282</v>
      </c>
      <c r="P1139" t="s">
        <v>8283</v>
      </c>
      <c r="Q1139" s="7" t="s">
        <v>8332</v>
      </c>
      <c r="R1139" s="7" t="s">
        <v>8334</v>
      </c>
      <c r="S1139" s="12">
        <f t="shared" si="71"/>
        <v>42453.611354166671</v>
      </c>
      <c r="T1139" s="12">
        <f t="shared" si="70"/>
        <v>42483.611354166671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5">
        <v>4</v>
      </c>
      <c r="M1140" t="b">
        <v>0</v>
      </c>
      <c r="N1140" s="14">
        <f t="shared" si="68"/>
        <v>0.35714285714285715</v>
      </c>
      <c r="O1140">
        <f t="shared" si="69"/>
        <v>31.25</v>
      </c>
      <c r="P1140" t="s">
        <v>8283</v>
      </c>
      <c r="Q1140" s="7" t="s">
        <v>8332</v>
      </c>
      <c r="R1140" s="7" t="s">
        <v>8334</v>
      </c>
      <c r="S1140" s="12">
        <f t="shared" si="71"/>
        <v>42736.698275462964</v>
      </c>
      <c r="T1140" s="12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5">
        <v>1</v>
      </c>
      <c r="M1141" t="b">
        <v>0</v>
      </c>
      <c r="N1141" s="14">
        <f t="shared" si="68"/>
        <v>6.25E-2</v>
      </c>
      <c r="O1141">
        <f t="shared" si="69"/>
        <v>5</v>
      </c>
      <c r="P1141" t="s">
        <v>8283</v>
      </c>
      <c r="Q1141" s="7" t="s">
        <v>8332</v>
      </c>
      <c r="R1141" s="7" t="s">
        <v>8334</v>
      </c>
      <c r="S1141" s="12">
        <f t="shared" si="71"/>
        <v>41975.139189814814</v>
      </c>
      <c r="T1141" s="12">
        <f t="shared" si="70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5">
        <v>0</v>
      </c>
      <c r="M1142" t="b">
        <v>0</v>
      </c>
      <c r="N1142" s="14">
        <f t="shared" si="68"/>
        <v>0</v>
      </c>
      <c r="O1142" t="e">
        <f t="shared" si="69"/>
        <v>#DIV/0!</v>
      </c>
      <c r="P1142" t="s">
        <v>8283</v>
      </c>
      <c r="Q1142" s="7" t="s">
        <v>8332</v>
      </c>
      <c r="R1142" s="7" t="s">
        <v>8334</v>
      </c>
      <c r="S1142" s="12">
        <f t="shared" si="71"/>
        <v>42192.25371527778</v>
      </c>
      <c r="T1142" s="12">
        <f t="shared" si="70"/>
        <v>42222.25371527778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5">
        <v>0</v>
      </c>
      <c r="M1143" t="b">
        <v>0</v>
      </c>
      <c r="N1143" s="14">
        <f t="shared" si="68"/>
        <v>0</v>
      </c>
      <c r="O1143" t="e">
        <f t="shared" si="69"/>
        <v>#DIV/0!</v>
      </c>
      <c r="P1143" t="s">
        <v>8283</v>
      </c>
      <c r="Q1143" s="7" t="s">
        <v>8332</v>
      </c>
      <c r="R1143" s="7" t="s">
        <v>8334</v>
      </c>
      <c r="S1143" s="12">
        <f t="shared" si="71"/>
        <v>42164.491319444445</v>
      </c>
      <c r="T1143" s="12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5">
        <v>0</v>
      </c>
      <c r="M1144" t="b">
        <v>0</v>
      </c>
      <c r="N1144" s="14">
        <f t="shared" si="68"/>
        <v>0</v>
      </c>
      <c r="O1144" t="e">
        <f t="shared" si="69"/>
        <v>#DIV/0!</v>
      </c>
      <c r="P1144" t="s">
        <v>8283</v>
      </c>
      <c r="Q1144" s="7" t="s">
        <v>8332</v>
      </c>
      <c r="R1144" s="7" t="s">
        <v>8334</v>
      </c>
      <c r="S1144" s="12">
        <f t="shared" si="71"/>
        <v>42021.797766203701</v>
      </c>
      <c r="T1144" s="12">
        <f t="shared" si="70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5">
        <v>8</v>
      </c>
      <c r="M1145" t="b">
        <v>0</v>
      </c>
      <c r="N1145" s="14">
        <f t="shared" si="68"/>
        <v>0.41333333333333333</v>
      </c>
      <c r="O1145">
        <f t="shared" si="69"/>
        <v>23.25</v>
      </c>
      <c r="P1145" t="s">
        <v>8283</v>
      </c>
      <c r="Q1145" s="7" t="s">
        <v>8332</v>
      </c>
      <c r="R1145" s="7" t="s">
        <v>8334</v>
      </c>
      <c r="S1145" s="12">
        <f t="shared" si="71"/>
        <v>42324.985254629632</v>
      </c>
      <c r="T1145" s="12">
        <f t="shared" si="70"/>
        <v>42354.985254629632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5">
        <v>0</v>
      </c>
      <c r="M1146" t="b">
        <v>0</v>
      </c>
      <c r="N1146" s="14">
        <f t="shared" si="68"/>
        <v>0</v>
      </c>
      <c r="O1146" t="e">
        <f t="shared" si="69"/>
        <v>#DIV/0!</v>
      </c>
      <c r="P1146" t="s">
        <v>8284</v>
      </c>
      <c r="Q1146" s="7" t="s">
        <v>8335</v>
      </c>
      <c r="R1146" s="7" t="s">
        <v>8336</v>
      </c>
      <c r="S1146" s="12">
        <f t="shared" si="71"/>
        <v>42092.973611111112</v>
      </c>
      <c r="T1146" s="12">
        <f t="shared" si="70"/>
        <v>42122.973611111112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5">
        <v>1</v>
      </c>
      <c r="M1147" t="b">
        <v>0</v>
      </c>
      <c r="N1147" s="14">
        <f t="shared" si="68"/>
        <v>0.125</v>
      </c>
      <c r="O1147">
        <f t="shared" si="69"/>
        <v>100</v>
      </c>
      <c r="P1147" t="s">
        <v>8284</v>
      </c>
      <c r="Q1147" s="7" t="s">
        <v>8335</v>
      </c>
      <c r="R1147" s="7" t="s">
        <v>8336</v>
      </c>
      <c r="S1147" s="12">
        <f t="shared" si="71"/>
        <v>41854.539259259262</v>
      </c>
      <c r="T1147" s="12">
        <f t="shared" si="70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5">
        <v>12</v>
      </c>
      <c r="M1148" t="b">
        <v>0</v>
      </c>
      <c r="N1148" s="14">
        <f t="shared" si="68"/>
        <v>8.8333333333333339</v>
      </c>
      <c r="O1148">
        <f t="shared" si="69"/>
        <v>44.166666666666664</v>
      </c>
      <c r="P1148" t="s">
        <v>8284</v>
      </c>
      <c r="Q1148" s="7" t="s">
        <v>8335</v>
      </c>
      <c r="R1148" s="7" t="s">
        <v>8336</v>
      </c>
      <c r="S1148" s="12">
        <f t="shared" si="71"/>
        <v>41723.745057870372</v>
      </c>
      <c r="T1148" s="12">
        <f t="shared" si="70"/>
        <v>41761.745057870372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5">
        <v>0</v>
      </c>
      <c r="M1149" t="b">
        <v>0</v>
      </c>
      <c r="N1149" s="14">
        <f t="shared" si="68"/>
        <v>0</v>
      </c>
      <c r="O1149" t="e">
        <f t="shared" si="69"/>
        <v>#DIV/0!</v>
      </c>
      <c r="P1149" t="s">
        <v>8284</v>
      </c>
      <c r="Q1149" s="7" t="s">
        <v>8335</v>
      </c>
      <c r="R1149" s="7" t="s">
        <v>8336</v>
      </c>
      <c r="S1149" s="12">
        <f t="shared" si="71"/>
        <v>41871.763692129629</v>
      </c>
      <c r="T1149" s="12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5">
        <v>3</v>
      </c>
      <c r="M1150" t="b">
        <v>0</v>
      </c>
      <c r="N1150" s="14">
        <f t="shared" si="68"/>
        <v>0.48666666666666669</v>
      </c>
      <c r="O1150">
        <f t="shared" si="69"/>
        <v>24.333333333333332</v>
      </c>
      <c r="P1150" t="s">
        <v>8284</v>
      </c>
      <c r="Q1150" s="7" t="s">
        <v>8335</v>
      </c>
      <c r="R1150" s="7" t="s">
        <v>8336</v>
      </c>
      <c r="S1150" s="12">
        <f t="shared" si="71"/>
        <v>42674.962743055556</v>
      </c>
      <c r="T1150" s="12">
        <f t="shared" si="70"/>
        <v>42705.004409722227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5">
        <v>2</v>
      </c>
      <c r="M1151" t="b">
        <v>0</v>
      </c>
      <c r="N1151" s="14">
        <f t="shared" si="68"/>
        <v>0.15</v>
      </c>
      <c r="O1151">
        <f t="shared" si="69"/>
        <v>37.5</v>
      </c>
      <c r="P1151" t="s">
        <v>8284</v>
      </c>
      <c r="Q1151" s="7" t="s">
        <v>8335</v>
      </c>
      <c r="R1151" s="7" t="s">
        <v>8336</v>
      </c>
      <c r="S1151" s="12">
        <f t="shared" si="71"/>
        <v>42507.501921296294</v>
      </c>
      <c r="T1151" s="12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5">
        <v>6</v>
      </c>
      <c r="M1152" t="b">
        <v>0</v>
      </c>
      <c r="N1152" s="14">
        <f t="shared" si="68"/>
        <v>10.08</v>
      </c>
      <c r="O1152">
        <f t="shared" si="69"/>
        <v>42</v>
      </c>
      <c r="P1152" t="s">
        <v>8284</v>
      </c>
      <c r="Q1152" s="7" t="s">
        <v>8335</v>
      </c>
      <c r="R1152" s="7" t="s">
        <v>8336</v>
      </c>
      <c r="S1152" s="12">
        <f t="shared" si="71"/>
        <v>42317.746238425927</v>
      </c>
      <c r="T1152" s="12">
        <f t="shared" si="70"/>
        <v>42377.746238425927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5">
        <v>0</v>
      </c>
      <c r="M1153" t="b">
        <v>0</v>
      </c>
      <c r="N1153" s="14">
        <f t="shared" si="68"/>
        <v>0</v>
      </c>
      <c r="O1153" t="e">
        <f t="shared" si="69"/>
        <v>#DIV/0!</v>
      </c>
      <c r="P1153" t="s">
        <v>8284</v>
      </c>
      <c r="Q1153" s="7" t="s">
        <v>8335</v>
      </c>
      <c r="R1153" s="7" t="s">
        <v>8336</v>
      </c>
      <c r="S1153" s="12">
        <f t="shared" si="71"/>
        <v>42223.894247685181</v>
      </c>
      <c r="T1153" s="12">
        <f t="shared" si="70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5">
        <v>15</v>
      </c>
      <c r="M1154" t="b">
        <v>0</v>
      </c>
      <c r="N1154" s="14">
        <f t="shared" ref="N1154:N1217" si="72">((E1154/D1154)*100)</f>
        <v>5.6937500000000005</v>
      </c>
      <c r="O1154">
        <f t="shared" ref="O1154:O1217" si="73">E1154/L1154</f>
        <v>60.733333333333334</v>
      </c>
      <c r="P1154" t="s">
        <v>8284</v>
      </c>
      <c r="Q1154" s="7" t="s">
        <v>8335</v>
      </c>
      <c r="R1154" s="7" t="s">
        <v>8336</v>
      </c>
      <c r="S1154" s="12">
        <f t="shared" si="71"/>
        <v>42109.501296296294</v>
      </c>
      <c r="T1154" s="12">
        <f t="shared" ref="T1154:T1217" si="74">((I1154-18000)/86400)+25569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5">
        <v>1</v>
      </c>
      <c r="M1155" t="b">
        <v>0</v>
      </c>
      <c r="N1155" s="14">
        <f t="shared" si="72"/>
        <v>0.625</v>
      </c>
      <c r="O1155">
        <f t="shared" si="73"/>
        <v>50</v>
      </c>
      <c r="P1155" t="s">
        <v>8284</v>
      </c>
      <c r="Q1155" s="7" t="s">
        <v>8335</v>
      </c>
      <c r="R1155" s="7" t="s">
        <v>8336</v>
      </c>
      <c r="S1155" s="12">
        <f t="shared" ref="S1155:S1218" si="75">((J1155-18000)/86400)+25569</f>
        <v>42143.505844907406</v>
      </c>
      <c r="T1155" s="12">
        <f t="shared" si="74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5">
        <v>3</v>
      </c>
      <c r="M1156" t="b">
        <v>0</v>
      </c>
      <c r="N1156" s="14">
        <f t="shared" si="72"/>
        <v>6.5</v>
      </c>
      <c r="O1156">
        <f t="shared" si="73"/>
        <v>108.33333333333333</v>
      </c>
      <c r="P1156" t="s">
        <v>8284</v>
      </c>
      <c r="Q1156" s="7" t="s">
        <v>8335</v>
      </c>
      <c r="R1156" s="7" t="s">
        <v>8336</v>
      </c>
      <c r="S1156" s="12">
        <f t="shared" si="75"/>
        <v>42222.90053240741</v>
      </c>
      <c r="T1156" s="12">
        <f t="shared" si="74"/>
        <v>42252.90053240741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5">
        <v>8</v>
      </c>
      <c r="M1157" t="b">
        <v>0</v>
      </c>
      <c r="N1157" s="14">
        <f t="shared" si="72"/>
        <v>0.752</v>
      </c>
      <c r="O1157">
        <f t="shared" si="73"/>
        <v>23.5</v>
      </c>
      <c r="P1157" t="s">
        <v>8284</v>
      </c>
      <c r="Q1157" s="7" t="s">
        <v>8335</v>
      </c>
      <c r="R1157" s="7" t="s">
        <v>8336</v>
      </c>
      <c r="S1157" s="12">
        <f t="shared" si="75"/>
        <v>41835.555648148147</v>
      </c>
      <c r="T1157" s="12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5">
        <v>0</v>
      </c>
      <c r="M1158" t="b">
        <v>0</v>
      </c>
      <c r="N1158" s="14">
        <f t="shared" si="72"/>
        <v>0</v>
      </c>
      <c r="O1158" t="e">
        <f t="shared" si="73"/>
        <v>#DIV/0!</v>
      </c>
      <c r="P1158" t="s">
        <v>8284</v>
      </c>
      <c r="Q1158" s="7" t="s">
        <v>8335</v>
      </c>
      <c r="R1158" s="7" t="s">
        <v>8336</v>
      </c>
      <c r="S1158" s="12">
        <f t="shared" si="75"/>
        <v>42028.862986111111</v>
      </c>
      <c r="T1158" s="12">
        <f t="shared" si="74"/>
        <v>42058.862986111111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5">
        <v>3</v>
      </c>
      <c r="M1159" t="b">
        <v>0</v>
      </c>
      <c r="N1159" s="14">
        <f t="shared" si="72"/>
        <v>1.51</v>
      </c>
      <c r="O1159">
        <f t="shared" si="73"/>
        <v>50.333333333333336</v>
      </c>
      <c r="P1159" t="s">
        <v>8284</v>
      </c>
      <c r="Q1159" s="7" t="s">
        <v>8335</v>
      </c>
      <c r="R1159" s="7" t="s">
        <v>8336</v>
      </c>
      <c r="S1159" s="12">
        <f t="shared" si="75"/>
        <v>41918.419907407406</v>
      </c>
      <c r="T1159" s="12">
        <f t="shared" si="7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5">
        <v>3</v>
      </c>
      <c r="M1160" t="b">
        <v>0</v>
      </c>
      <c r="N1160" s="14">
        <f t="shared" si="72"/>
        <v>0.46666666666666673</v>
      </c>
      <c r="O1160">
        <f t="shared" si="73"/>
        <v>11.666666666666666</v>
      </c>
      <c r="P1160" t="s">
        <v>8284</v>
      </c>
      <c r="Q1160" s="7" t="s">
        <v>8335</v>
      </c>
      <c r="R1160" s="7" t="s">
        <v>8336</v>
      </c>
      <c r="S1160" s="12">
        <f t="shared" si="75"/>
        <v>41951.883425925924</v>
      </c>
      <c r="T1160" s="12">
        <f t="shared" si="74"/>
        <v>41981.883425925931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5">
        <v>0</v>
      </c>
      <c r="M1161" t="b">
        <v>0</v>
      </c>
      <c r="N1161" s="14">
        <f t="shared" si="72"/>
        <v>0</v>
      </c>
      <c r="O1161" t="e">
        <f t="shared" si="73"/>
        <v>#DIV/0!</v>
      </c>
      <c r="P1161" t="s">
        <v>8284</v>
      </c>
      <c r="Q1161" s="7" t="s">
        <v>8335</v>
      </c>
      <c r="R1161" s="7" t="s">
        <v>8336</v>
      </c>
      <c r="S1161" s="12">
        <f t="shared" si="75"/>
        <v>42154.518113425926</v>
      </c>
      <c r="T1161" s="12">
        <f t="shared" si="74"/>
        <v>42185.447916666672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5">
        <v>19</v>
      </c>
      <c r="M1162" t="b">
        <v>0</v>
      </c>
      <c r="N1162" s="14">
        <f t="shared" si="72"/>
        <v>3.85</v>
      </c>
      <c r="O1162">
        <f t="shared" si="73"/>
        <v>60.789473684210527</v>
      </c>
      <c r="P1162" t="s">
        <v>8284</v>
      </c>
      <c r="Q1162" s="7" t="s">
        <v>8335</v>
      </c>
      <c r="R1162" s="7" t="s">
        <v>8336</v>
      </c>
      <c r="S1162" s="12">
        <f t="shared" si="75"/>
        <v>42060.946597222224</v>
      </c>
      <c r="T1162" s="12">
        <f t="shared" si="7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5">
        <v>0</v>
      </c>
      <c r="M1163" t="b">
        <v>0</v>
      </c>
      <c r="N1163" s="14">
        <f t="shared" si="72"/>
        <v>0</v>
      </c>
      <c r="O1163" t="e">
        <f t="shared" si="73"/>
        <v>#DIV/0!</v>
      </c>
      <c r="P1163" t="s">
        <v>8284</v>
      </c>
      <c r="Q1163" s="7" t="s">
        <v>8335</v>
      </c>
      <c r="R1163" s="7" t="s">
        <v>8336</v>
      </c>
      <c r="S1163" s="12">
        <f t="shared" si="75"/>
        <v>42122.421168981484</v>
      </c>
      <c r="T1163" s="12">
        <f t="shared" si="74"/>
        <v>42143.421168981484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5">
        <v>2</v>
      </c>
      <c r="M1164" t="b">
        <v>0</v>
      </c>
      <c r="N1164" s="14">
        <f t="shared" si="72"/>
        <v>5.8333333333333341E-2</v>
      </c>
      <c r="O1164">
        <f t="shared" si="73"/>
        <v>17.5</v>
      </c>
      <c r="P1164" t="s">
        <v>8284</v>
      </c>
      <c r="Q1164" s="7" t="s">
        <v>8335</v>
      </c>
      <c r="R1164" s="7" t="s">
        <v>8336</v>
      </c>
      <c r="S1164" s="12">
        <f t="shared" si="75"/>
        <v>41876.475277777776</v>
      </c>
      <c r="T1164" s="12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5">
        <v>0</v>
      </c>
      <c r="M1165" t="b">
        <v>0</v>
      </c>
      <c r="N1165" s="14">
        <f t="shared" si="72"/>
        <v>0</v>
      </c>
      <c r="O1165" t="e">
        <f t="shared" si="73"/>
        <v>#DIV/0!</v>
      </c>
      <c r="P1165" t="s">
        <v>8284</v>
      </c>
      <c r="Q1165" s="7" t="s">
        <v>8335</v>
      </c>
      <c r="R1165" s="7" t="s">
        <v>8336</v>
      </c>
      <c r="S1165" s="12">
        <f t="shared" si="75"/>
        <v>41830.515277777777</v>
      </c>
      <c r="T1165" s="12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5">
        <v>0</v>
      </c>
      <c r="M1166" t="b">
        <v>0</v>
      </c>
      <c r="N1166" s="14">
        <f t="shared" si="72"/>
        <v>0</v>
      </c>
      <c r="O1166" t="e">
        <f t="shared" si="73"/>
        <v>#DIV/0!</v>
      </c>
      <c r="P1166" t="s">
        <v>8284</v>
      </c>
      <c r="Q1166" s="7" t="s">
        <v>8335</v>
      </c>
      <c r="R1166" s="7" t="s">
        <v>8336</v>
      </c>
      <c r="S1166" s="12">
        <f t="shared" si="75"/>
        <v>42509.51599537037</v>
      </c>
      <c r="T1166" s="12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5">
        <v>25</v>
      </c>
      <c r="M1167" t="b">
        <v>0</v>
      </c>
      <c r="N1167" s="14">
        <f t="shared" si="72"/>
        <v>20.705000000000002</v>
      </c>
      <c r="O1167">
        <f t="shared" si="73"/>
        <v>82.82</v>
      </c>
      <c r="P1167" t="s">
        <v>8284</v>
      </c>
      <c r="Q1167" s="7" t="s">
        <v>8335</v>
      </c>
      <c r="R1167" s="7" t="s">
        <v>8336</v>
      </c>
      <c r="S1167" s="12">
        <f t="shared" si="75"/>
        <v>41792.00613425926</v>
      </c>
      <c r="T1167" s="12">
        <f t="shared" si="7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5">
        <v>8</v>
      </c>
      <c r="M1168" t="b">
        <v>0</v>
      </c>
      <c r="N1168" s="14">
        <f t="shared" si="72"/>
        <v>19.139999999999997</v>
      </c>
      <c r="O1168">
        <f t="shared" si="73"/>
        <v>358.875</v>
      </c>
      <c r="P1168" t="s">
        <v>8284</v>
      </c>
      <c r="Q1168" s="7" t="s">
        <v>8335</v>
      </c>
      <c r="R1168" s="7" t="s">
        <v>8336</v>
      </c>
      <c r="S1168" s="12">
        <f t="shared" si="75"/>
        <v>42150.277106481481</v>
      </c>
      <c r="T1168" s="12">
        <f t="shared" si="74"/>
        <v>42180.958333333328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5">
        <v>16</v>
      </c>
      <c r="M1169" t="b">
        <v>0</v>
      </c>
      <c r="N1169" s="14">
        <f t="shared" si="72"/>
        <v>1.6316666666666666</v>
      </c>
      <c r="O1169">
        <f t="shared" si="73"/>
        <v>61.1875</v>
      </c>
      <c r="P1169" t="s">
        <v>8284</v>
      </c>
      <c r="Q1169" s="7" t="s">
        <v>8335</v>
      </c>
      <c r="R1169" s="7" t="s">
        <v>8336</v>
      </c>
      <c r="S1169" s="12">
        <f t="shared" si="75"/>
        <v>41863.526562500003</v>
      </c>
      <c r="T1169" s="12">
        <f t="shared" si="74"/>
        <v>41894.526562500003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5">
        <v>3</v>
      </c>
      <c r="M1170" t="b">
        <v>0</v>
      </c>
      <c r="N1170" s="14">
        <f t="shared" si="72"/>
        <v>5.6666666666666661</v>
      </c>
      <c r="O1170">
        <f t="shared" si="73"/>
        <v>340</v>
      </c>
      <c r="P1170" t="s">
        <v>8284</v>
      </c>
      <c r="Q1170" s="7" t="s">
        <v>8335</v>
      </c>
      <c r="R1170" s="7" t="s">
        <v>8336</v>
      </c>
      <c r="S1170" s="12">
        <f t="shared" si="75"/>
        <v>42604.845659722225</v>
      </c>
      <c r="T1170" s="12">
        <f t="shared" si="74"/>
        <v>42634.845659722225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5">
        <v>3</v>
      </c>
      <c r="M1171" t="b">
        <v>0</v>
      </c>
      <c r="N1171" s="14">
        <f t="shared" si="72"/>
        <v>0.16999999999999998</v>
      </c>
      <c r="O1171">
        <f t="shared" si="73"/>
        <v>5.666666666666667</v>
      </c>
      <c r="P1171" t="s">
        <v>8284</v>
      </c>
      <c r="Q1171" s="7" t="s">
        <v>8335</v>
      </c>
      <c r="R1171" s="7" t="s">
        <v>8336</v>
      </c>
      <c r="S1171" s="12">
        <f t="shared" si="75"/>
        <v>42027.145405092597</v>
      </c>
      <c r="T1171" s="12">
        <f t="shared" si="74"/>
        <v>42057.145405092597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5">
        <v>2</v>
      </c>
      <c r="M1172" t="b">
        <v>0</v>
      </c>
      <c r="N1172" s="14">
        <f t="shared" si="72"/>
        <v>0.4</v>
      </c>
      <c r="O1172">
        <f t="shared" si="73"/>
        <v>50</v>
      </c>
      <c r="P1172" t="s">
        <v>8284</v>
      </c>
      <c r="Q1172" s="7" t="s">
        <v>8335</v>
      </c>
      <c r="R1172" s="7" t="s">
        <v>8336</v>
      </c>
      <c r="S1172" s="12">
        <f t="shared" si="75"/>
        <v>42124.684849537036</v>
      </c>
      <c r="T1172" s="12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5">
        <v>1</v>
      </c>
      <c r="M1173" t="b">
        <v>0</v>
      </c>
      <c r="N1173" s="14">
        <f t="shared" si="72"/>
        <v>0.1</v>
      </c>
      <c r="O1173">
        <f t="shared" si="73"/>
        <v>25</v>
      </c>
      <c r="P1173" t="s">
        <v>8284</v>
      </c>
      <c r="Q1173" s="7" t="s">
        <v>8335</v>
      </c>
      <c r="R1173" s="7" t="s">
        <v>8336</v>
      </c>
      <c r="S1173" s="12">
        <f t="shared" si="75"/>
        <v>41938.596377314811</v>
      </c>
      <c r="T1173" s="12">
        <f t="shared" si="74"/>
        <v>41956.638043981482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5">
        <v>0</v>
      </c>
      <c r="M1174" t="b">
        <v>0</v>
      </c>
      <c r="N1174" s="14">
        <f t="shared" si="72"/>
        <v>0</v>
      </c>
      <c r="O1174" t="e">
        <f t="shared" si="73"/>
        <v>#DIV/0!</v>
      </c>
      <c r="P1174" t="s">
        <v>8284</v>
      </c>
      <c r="Q1174" s="7" t="s">
        <v>8335</v>
      </c>
      <c r="R1174" s="7" t="s">
        <v>8336</v>
      </c>
      <c r="S1174" s="12">
        <f t="shared" si="75"/>
        <v>41841.473981481482</v>
      </c>
      <c r="T1174" s="12">
        <f t="shared" si="74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5">
        <v>1</v>
      </c>
      <c r="M1175" t="b">
        <v>0</v>
      </c>
      <c r="N1175" s="14">
        <f t="shared" si="72"/>
        <v>2.4E-2</v>
      </c>
      <c r="O1175">
        <f t="shared" si="73"/>
        <v>30</v>
      </c>
      <c r="P1175" t="s">
        <v>8284</v>
      </c>
      <c r="Q1175" s="7" t="s">
        <v>8335</v>
      </c>
      <c r="R1175" s="7" t="s">
        <v>8336</v>
      </c>
      <c r="S1175" s="12">
        <f t="shared" si="75"/>
        <v>42183.977511574078</v>
      </c>
      <c r="T1175" s="12">
        <f t="shared" si="74"/>
        <v>42218.977511574078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5">
        <v>19</v>
      </c>
      <c r="M1176" t="b">
        <v>0</v>
      </c>
      <c r="N1176" s="14">
        <f t="shared" si="72"/>
        <v>5.9066666666666672</v>
      </c>
      <c r="O1176">
        <f t="shared" si="73"/>
        <v>46.631578947368418</v>
      </c>
      <c r="P1176" t="s">
        <v>8284</v>
      </c>
      <c r="Q1176" s="7" t="s">
        <v>8335</v>
      </c>
      <c r="R1176" s="7" t="s">
        <v>8336</v>
      </c>
      <c r="S1176" s="12">
        <f t="shared" si="75"/>
        <v>42468.633414351847</v>
      </c>
      <c r="T1176" s="12">
        <f t="shared" si="74"/>
        <v>42498.633414351847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5">
        <v>9</v>
      </c>
      <c r="M1177" t="b">
        <v>0</v>
      </c>
      <c r="N1177" s="14">
        <f t="shared" si="72"/>
        <v>2.9250000000000003</v>
      </c>
      <c r="O1177">
        <f t="shared" si="73"/>
        <v>65</v>
      </c>
      <c r="P1177" t="s">
        <v>8284</v>
      </c>
      <c r="Q1177" s="7" t="s">
        <v>8335</v>
      </c>
      <c r="R1177" s="7" t="s">
        <v>8336</v>
      </c>
      <c r="S1177" s="12">
        <f t="shared" si="75"/>
        <v>42170.520127314812</v>
      </c>
      <c r="T1177" s="12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5">
        <v>1</v>
      </c>
      <c r="M1178" t="b">
        <v>0</v>
      </c>
      <c r="N1178" s="14">
        <f t="shared" si="72"/>
        <v>5.7142857142857143E-3</v>
      </c>
      <c r="O1178">
        <f t="shared" si="73"/>
        <v>10</v>
      </c>
      <c r="P1178" t="s">
        <v>8284</v>
      </c>
      <c r="Q1178" s="7" t="s">
        <v>8335</v>
      </c>
      <c r="R1178" s="7" t="s">
        <v>8336</v>
      </c>
      <c r="S1178" s="12">
        <f t="shared" si="75"/>
        <v>42745.811319444445</v>
      </c>
      <c r="T1178" s="12">
        <f t="shared" si="74"/>
        <v>42800.333333333328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5">
        <v>0</v>
      </c>
      <c r="M1179" t="b">
        <v>0</v>
      </c>
      <c r="N1179" s="14">
        <f t="shared" si="72"/>
        <v>0</v>
      </c>
      <c r="O1179" t="e">
        <f t="shared" si="73"/>
        <v>#DIV/0!</v>
      </c>
      <c r="P1179" t="s">
        <v>8284</v>
      </c>
      <c r="Q1179" s="7" t="s">
        <v>8335</v>
      </c>
      <c r="R1179" s="7" t="s">
        <v>8336</v>
      </c>
      <c r="S1179" s="12">
        <f t="shared" si="75"/>
        <v>41897.452499999999</v>
      </c>
      <c r="T1179" s="12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5">
        <v>1</v>
      </c>
      <c r="M1180" t="b">
        <v>0</v>
      </c>
      <c r="N1180" s="14">
        <f t="shared" si="72"/>
        <v>6.6666666666666671E-3</v>
      </c>
      <c r="O1180">
        <f t="shared" si="73"/>
        <v>5</v>
      </c>
      <c r="P1180" t="s">
        <v>8284</v>
      </c>
      <c r="Q1180" s="7" t="s">
        <v>8335</v>
      </c>
      <c r="R1180" s="7" t="s">
        <v>8336</v>
      </c>
      <c r="S1180" s="12">
        <f t="shared" si="75"/>
        <v>41837.69736111111</v>
      </c>
      <c r="T1180" s="12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5">
        <v>5</v>
      </c>
      <c r="M1181" t="b">
        <v>0</v>
      </c>
      <c r="N1181" s="14">
        <f t="shared" si="72"/>
        <v>5.3333333333333339</v>
      </c>
      <c r="O1181">
        <f t="shared" si="73"/>
        <v>640</v>
      </c>
      <c r="P1181" t="s">
        <v>8284</v>
      </c>
      <c r="Q1181" s="7" t="s">
        <v>8335</v>
      </c>
      <c r="R1181" s="7" t="s">
        <v>8336</v>
      </c>
      <c r="S1181" s="12">
        <f t="shared" si="75"/>
        <v>42275.511886574073</v>
      </c>
      <c r="T1181" s="12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5">
        <v>85</v>
      </c>
      <c r="M1182" t="b">
        <v>0</v>
      </c>
      <c r="N1182" s="14">
        <f t="shared" si="72"/>
        <v>11.75</v>
      </c>
      <c r="O1182">
        <f t="shared" si="73"/>
        <v>69.117647058823536</v>
      </c>
      <c r="P1182" t="s">
        <v>8284</v>
      </c>
      <c r="Q1182" s="7" t="s">
        <v>8335</v>
      </c>
      <c r="R1182" s="7" t="s">
        <v>8336</v>
      </c>
      <c r="S1182" s="12">
        <f t="shared" si="75"/>
        <v>41781.598541666666</v>
      </c>
      <c r="T1182" s="12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5">
        <v>3</v>
      </c>
      <c r="M1183" t="b">
        <v>0</v>
      </c>
      <c r="N1183" s="14">
        <f t="shared" si="72"/>
        <v>8.0000000000000002E-3</v>
      </c>
      <c r="O1183">
        <f t="shared" si="73"/>
        <v>1.3333333333333333</v>
      </c>
      <c r="P1183" t="s">
        <v>8284</v>
      </c>
      <c r="Q1183" s="7" t="s">
        <v>8335</v>
      </c>
      <c r="R1183" s="7" t="s">
        <v>8336</v>
      </c>
      <c r="S1183" s="12">
        <f t="shared" si="75"/>
        <v>42034.131030092598</v>
      </c>
      <c r="T1183" s="12">
        <f t="shared" si="74"/>
        <v>42064.131030092598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5">
        <v>4</v>
      </c>
      <c r="M1184" t="b">
        <v>0</v>
      </c>
      <c r="N1184" s="14">
        <f t="shared" si="72"/>
        <v>4.2</v>
      </c>
      <c r="O1184">
        <f t="shared" si="73"/>
        <v>10.5</v>
      </c>
      <c r="P1184" t="s">
        <v>8284</v>
      </c>
      <c r="Q1184" s="7" t="s">
        <v>8335</v>
      </c>
      <c r="R1184" s="7" t="s">
        <v>8336</v>
      </c>
      <c r="S1184" s="12">
        <f t="shared" si="75"/>
        <v>42728.619074074071</v>
      </c>
      <c r="T1184" s="12">
        <f t="shared" si="74"/>
        <v>42747.487500000003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5">
        <v>3</v>
      </c>
      <c r="M1185" t="b">
        <v>0</v>
      </c>
      <c r="N1185" s="14">
        <f t="shared" si="72"/>
        <v>4</v>
      </c>
      <c r="O1185">
        <f t="shared" si="73"/>
        <v>33.333333333333336</v>
      </c>
      <c r="P1185" t="s">
        <v>8284</v>
      </c>
      <c r="Q1185" s="7" t="s">
        <v>8335</v>
      </c>
      <c r="R1185" s="7" t="s">
        <v>8336</v>
      </c>
      <c r="S1185" s="12">
        <f t="shared" si="75"/>
        <v>42656.653043981481</v>
      </c>
      <c r="T1185" s="12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5">
        <v>375</v>
      </c>
      <c r="M1186" t="b">
        <v>1</v>
      </c>
      <c r="N1186" s="14">
        <f t="shared" si="72"/>
        <v>104.93636363636362</v>
      </c>
      <c r="O1186">
        <f t="shared" si="73"/>
        <v>61.562666666666665</v>
      </c>
      <c r="P1186" t="s">
        <v>8285</v>
      </c>
      <c r="Q1186" s="7" t="s">
        <v>8337</v>
      </c>
      <c r="R1186" s="7" t="s">
        <v>8338</v>
      </c>
      <c r="S1186" s="12">
        <f t="shared" si="75"/>
        <v>42741.391331018516</v>
      </c>
      <c r="T1186" s="12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5">
        <v>111</v>
      </c>
      <c r="M1187" t="b">
        <v>1</v>
      </c>
      <c r="N1187" s="14">
        <f t="shared" si="72"/>
        <v>105.44</v>
      </c>
      <c r="O1187">
        <f t="shared" si="73"/>
        <v>118.73873873873873</v>
      </c>
      <c r="P1187" t="s">
        <v>8285</v>
      </c>
      <c r="Q1187" s="7" t="s">
        <v>8337</v>
      </c>
      <c r="R1187" s="7" t="s">
        <v>8338</v>
      </c>
      <c r="S1187" s="12">
        <f t="shared" si="75"/>
        <v>42130.656817129631</v>
      </c>
      <c r="T1187" s="12">
        <f t="shared" si="74"/>
        <v>42162.958333333328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5">
        <v>123</v>
      </c>
      <c r="M1188" t="b">
        <v>1</v>
      </c>
      <c r="N1188" s="14">
        <f t="shared" si="72"/>
        <v>106.73333333333332</v>
      </c>
      <c r="O1188">
        <f t="shared" si="73"/>
        <v>65.081300813008127</v>
      </c>
      <c r="P1188" t="s">
        <v>8285</v>
      </c>
      <c r="Q1188" s="7" t="s">
        <v>8337</v>
      </c>
      <c r="R1188" s="7" t="s">
        <v>8338</v>
      </c>
      <c r="S1188" s="12">
        <f t="shared" si="75"/>
        <v>42123.655034722222</v>
      </c>
      <c r="T1188" s="12">
        <f t="shared" si="74"/>
        <v>42156.737500000003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5">
        <v>70</v>
      </c>
      <c r="M1189" t="b">
        <v>1</v>
      </c>
      <c r="N1189" s="14">
        <f t="shared" si="72"/>
        <v>104.12571428571428</v>
      </c>
      <c r="O1189">
        <f t="shared" si="73"/>
        <v>130.15714285714284</v>
      </c>
      <c r="P1189" t="s">
        <v>8285</v>
      </c>
      <c r="Q1189" s="7" t="s">
        <v>8337</v>
      </c>
      <c r="R1189" s="7" t="s">
        <v>8338</v>
      </c>
      <c r="S1189" s="12">
        <f t="shared" si="75"/>
        <v>42109.686608796299</v>
      </c>
      <c r="T1189" s="12">
        <f t="shared" si="74"/>
        <v>42141.541666666672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5">
        <v>85</v>
      </c>
      <c r="M1190" t="b">
        <v>1</v>
      </c>
      <c r="N1190" s="14">
        <f t="shared" si="72"/>
        <v>160.54999999999998</v>
      </c>
      <c r="O1190">
        <f t="shared" si="73"/>
        <v>37.776470588235291</v>
      </c>
      <c r="P1190" t="s">
        <v>8285</v>
      </c>
      <c r="Q1190" s="7" t="s">
        <v>8337</v>
      </c>
      <c r="R1190" s="7" t="s">
        <v>8338</v>
      </c>
      <c r="S1190" s="12">
        <f t="shared" si="75"/>
        <v>42711.492361111115</v>
      </c>
      <c r="T1190" s="12">
        <f t="shared" si="74"/>
        <v>42732.492361111115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5">
        <v>86</v>
      </c>
      <c r="M1191" t="b">
        <v>1</v>
      </c>
      <c r="N1191" s="14">
        <f t="shared" si="72"/>
        <v>107.77777777777777</v>
      </c>
      <c r="O1191">
        <f t="shared" si="73"/>
        <v>112.79069767441861</v>
      </c>
      <c r="P1191" t="s">
        <v>8285</v>
      </c>
      <c r="Q1191" s="7" t="s">
        <v>8337</v>
      </c>
      <c r="R1191" s="7" t="s">
        <v>8338</v>
      </c>
      <c r="S1191" s="12">
        <f t="shared" si="75"/>
        <v>42529.770775462966</v>
      </c>
      <c r="T1191" s="12">
        <f t="shared" si="74"/>
        <v>42550.770775462966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5">
        <v>13</v>
      </c>
      <c r="M1192" t="b">
        <v>1</v>
      </c>
      <c r="N1192" s="14">
        <f t="shared" si="72"/>
        <v>135</v>
      </c>
      <c r="O1192">
        <f t="shared" si="73"/>
        <v>51.92307692307692</v>
      </c>
      <c r="P1192" t="s">
        <v>8285</v>
      </c>
      <c r="Q1192" s="7" t="s">
        <v>8337</v>
      </c>
      <c r="R1192" s="7" t="s">
        <v>8338</v>
      </c>
      <c r="S1192" s="12">
        <f t="shared" si="75"/>
        <v>41852.457465277781</v>
      </c>
      <c r="T1192" s="12">
        <f t="shared" si="74"/>
        <v>41882.457465277781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5">
        <v>33</v>
      </c>
      <c r="M1193" t="b">
        <v>1</v>
      </c>
      <c r="N1193" s="14">
        <f t="shared" si="72"/>
        <v>109.07407407407408</v>
      </c>
      <c r="O1193">
        <f t="shared" si="73"/>
        <v>89.242424242424249</v>
      </c>
      <c r="P1193" t="s">
        <v>8285</v>
      </c>
      <c r="Q1193" s="7" t="s">
        <v>8337</v>
      </c>
      <c r="R1193" s="7" t="s">
        <v>8338</v>
      </c>
      <c r="S1193" s="12">
        <f t="shared" si="75"/>
        <v>42419.395370370374</v>
      </c>
      <c r="T1193" s="12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5">
        <v>15</v>
      </c>
      <c r="M1194" t="b">
        <v>1</v>
      </c>
      <c r="N1194" s="14">
        <f t="shared" si="72"/>
        <v>290</v>
      </c>
      <c r="O1194">
        <f t="shared" si="73"/>
        <v>19.333333333333332</v>
      </c>
      <c r="P1194" t="s">
        <v>8285</v>
      </c>
      <c r="Q1194" s="7" t="s">
        <v>8337</v>
      </c>
      <c r="R1194" s="7" t="s">
        <v>8338</v>
      </c>
      <c r="S1194" s="12">
        <f t="shared" si="75"/>
        <v>42747.298356481479</v>
      </c>
      <c r="T1194" s="12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5">
        <v>273</v>
      </c>
      <c r="M1195" t="b">
        <v>1</v>
      </c>
      <c r="N1195" s="14">
        <f t="shared" si="72"/>
        <v>103.95714285714286</v>
      </c>
      <c r="O1195">
        <f t="shared" si="73"/>
        <v>79.967032967032964</v>
      </c>
      <c r="P1195" t="s">
        <v>8285</v>
      </c>
      <c r="Q1195" s="7" t="s">
        <v>8337</v>
      </c>
      <c r="R1195" s="7" t="s">
        <v>8338</v>
      </c>
      <c r="S1195" s="12">
        <f t="shared" si="75"/>
        <v>42409.567743055552</v>
      </c>
      <c r="T1195" s="12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5">
        <v>714</v>
      </c>
      <c r="M1196" t="b">
        <v>1</v>
      </c>
      <c r="N1196" s="14">
        <f t="shared" si="72"/>
        <v>322.24</v>
      </c>
      <c r="O1196">
        <f t="shared" si="73"/>
        <v>56.414565826330531</v>
      </c>
      <c r="P1196" t="s">
        <v>8285</v>
      </c>
      <c r="Q1196" s="7" t="s">
        <v>8337</v>
      </c>
      <c r="R1196" s="7" t="s">
        <v>8338</v>
      </c>
      <c r="S1196" s="12">
        <f t="shared" si="75"/>
        <v>42072.279849537037</v>
      </c>
      <c r="T1196" s="12">
        <f t="shared" si="74"/>
        <v>42102.279849537037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5">
        <v>170</v>
      </c>
      <c r="M1197" t="b">
        <v>1</v>
      </c>
      <c r="N1197" s="14">
        <f t="shared" si="72"/>
        <v>135</v>
      </c>
      <c r="O1197">
        <f t="shared" si="73"/>
        <v>79.411764705882348</v>
      </c>
      <c r="P1197" t="s">
        <v>8285</v>
      </c>
      <c r="Q1197" s="7" t="s">
        <v>8337</v>
      </c>
      <c r="R1197" s="7" t="s">
        <v>8338</v>
      </c>
      <c r="S1197" s="12">
        <f t="shared" si="75"/>
        <v>42298.139502314814</v>
      </c>
      <c r="T1197" s="12">
        <f t="shared" si="74"/>
        <v>42358.166666666672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5">
        <v>512</v>
      </c>
      <c r="M1198" t="b">
        <v>1</v>
      </c>
      <c r="N1198" s="14">
        <f t="shared" si="72"/>
        <v>269.91034482758624</v>
      </c>
      <c r="O1198">
        <f t="shared" si="73"/>
        <v>76.439453125</v>
      </c>
      <c r="P1198" t="s">
        <v>8285</v>
      </c>
      <c r="Q1198" s="7" t="s">
        <v>8337</v>
      </c>
      <c r="R1198" s="7" t="s">
        <v>8338</v>
      </c>
      <c r="S1198" s="12">
        <f t="shared" si="75"/>
        <v>42326.610405092593</v>
      </c>
      <c r="T1198" s="12">
        <f t="shared" si="74"/>
        <v>42356.610405092593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5">
        <v>314</v>
      </c>
      <c r="M1199" t="b">
        <v>1</v>
      </c>
      <c r="N1199" s="14">
        <f t="shared" si="72"/>
        <v>253.29333333333332</v>
      </c>
      <c r="O1199">
        <f t="shared" si="73"/>
        <v>121</v>
      </c>
      <c r="P1199" t="s">
        <v>8285</v>
      </c>
      <c r="Q1199" s="7" t="s">
        <v>8337</v>
      </c>
      <c r="R1199" s="7" t="s">
        <v>8338</v>
      </c>
      <c r="S1199" s="12">
        <f t="shared" si="75"/>
        <v>42503.456412037034</v>
      </c>
      <c r="T1199" s="12">
        <f t="shared" si="74"/>
        <v>42534.040972222225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5">
        <v>167</v>
      </c>
      <c r="M1200" t="b">
        <v>1</v>
      </c>
      <c r="N1200" s="14">
        <f t="shared" si="72"/>
        <v>260.59999999999997</v>
      </c>
      <c r="O1200">
        <f t="shared" si="73"/>
        <v>54.616766467065865</v>
      </c>
      <c r="P1200" t="s">
        <v>8285</v>
      </c>
      <c r="Q1200" s="7" t="s">
        <v>8337</v>
      </c>
      <c r="R1200" s="7" t="s">
        <v>8338</v>
      </c>
      <c r="S1200" s="12">
        <f t="shared" si="75"/>
        <v>42333.410717592589</v>
      </c>
      <c r="T1200" s="12">
        <f t="shared" si="74"/>
        <v>42368.916666666672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5">
        <v>9</v>
      </c>
      <c r="M1201" t="b">
        <v>1</v>
      </c>
      <c r="N1201" s="14">
        <f t="shared" si="72"/>
        <v>101.31677953348381</v>
      </c>
      <c r="O1201">
        <f t="shared" si="73"/>
        <v>299.22222222222223</v>
      </c>
      <c r="P1201" t="s">
        <v>8285</v>
      </c>
      <c r="Q1201" s="7" t="s">
        <v>8337</v>
      </c>
      <c r="R1201" s="7" t="s">
        <v>8338</v>
      </c>
      <c r="S1201" s="12">
        <f t="shared" si="75"/>
        <v>42161.5625</v>
      </c>
      <c r="T1201" s="12">
        <f t="shared" si="74"/>
        <v>42193.5625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5">
        <v>103</v>
      </c>
      <c r="M1202" t="b">
        <v>1</v>
      </c>
      <c r="N1202" s="14">
        <f t="shared" si="72"/>
        <v>125.60416666666667</v>
      </c>
      <c r="O1202">
        <f t="shared" si="73"/>
        <v>58.533980582524272</v>
      </c>
      <c r="P1202" t="s">
        <v>8285</v>
      </c>
      <c r="Q1202" s="7" t="s">
        <v>8337</v>
      </c>
      <c r="R1202" s="7" t="s">
        <v>8338</v>
      </c>
      <c r="S1202" s="12">
        <f t="shared" si="75"/>
        <v>42089.269166666665</v>
      </c>
      <c r="T1202" s="12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5">
        <v>111</v>
      </c>
      <c r="M1203" t="b">
        <v>1</v>
      </c>
      <c r="N1203" s="14">
        <f t="shared" si="72"/>
        <v>102.43783333333334</v>
      </c>
      <c r="O1203">
        <f t="shared" si="73"/>
        <v>55.371801801801809</v>
      </c>
      <c r="P1203" t="s">
        <v>8285</v>
      </c>
      <c r="Q1203" s="7" t="s">
        <v>8337</v>
      </c>
      <c r="R1203" s="7" t="s">
        <v>8338</v>
      </c>
      <c r="S1203" s="12">
        <f t="shared" si="75"/>
        <v>42536.398680555554</v>
      </c>
      <c r="T1203" s="12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5">
        <v>271</v>
      </c>
      <c r="M1204" t="b">
        <v>1</v>
      </c>
      <c r="N1204" s="14">
        <f t="shared" si="72"/>
        <v>199.244</v>
      </c>
      <c r="O1204">
        <f t="shared" si="73"/>
        <v>183.80442804428046</v>
      </c>
      <c r="P1204" t="s">
        <v>8285</v>
      </c>
      <c r="Q1204" s="7" t="s">
        <v>8337</v>
      </c>
      <c r="R1204" s="7" t="s">
        <v>8338</v>
      </c>
      <c r="S1204" s="12">
        <f t="shared" si="75"/>
        <v>42152.08048611111</v>
      </c>
      <c r="T1204" s="12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5">
        <v>101</v>
      </c>
      <c r="M1205" t="b">
        <v>1</v>
      </c>
      <c r="N1205" s="14">
        <f t="shared" si="72"/>
        <v>102.45398773006136</v>
      </c>
      <c r="O1205">
        <f t="shared" si="73"/>
        <v>165.34653465346534</v>
      </c>
      <c r="P1205" t="s">
        <v>8285</v>
      </c>
      <c r="Q1205" s="7" t="s">
        <v>8337</v>
      </c>
      <c r="R1205" s="7" t="s">
        <v>8338</v>
      </c>
      <c r="S1205" s="12">
        <f t="shared" si="75"/>
        <v>42125.4065625</v>
      </c>
      <c r="T1205" s="12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5">
        <v>57</v>
      </c>
      <c r="M1206" t="b">
        <v>1</v>
      </c>
      <c r="N1206" s="14">
        <f t="shared" si="72"/>
        <v>102.94615384615385</v>
      </c>
      <c r="O1206">
        <f t="shared" si="73"/>
        <v>234.78947368421052</v>
      </c>
      <c r="P1206" t="s">
        <v>8285</v>
      </c>
      <c r="Q1206" s="7" t="s">
        <v>8337</v>
      </c>
      <c r="R1206" s="7" t="s">
        <v>8338</v>
      </c>
      <c r="S1206" s="12">
        <f t="shared" si="75"/>
        <v>42297.539733796293</v>
      </c>
      <c r="T1206" s="12">
        <f t="shared" si="74"/>
        <v>42342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5">
        <v>62</v>
      </c>
      <c r="M1207" t="b">
        <v>1</v>
      </c>
      <c r="N1207" s="14">
        <f t="shared" si="72"/>
        <v>100.86153846153847</v>
      </c>
      <c r="O1207">
        <f t="shared" si="73"/>
        <v>211.48387096774192</v>
      </c>
      <c r="P1207" t="s">
        <v>8285</v>
      </c>
      <c r="Q1207" s="7" t="s">
        <v>8337</v>
      </c>
      <c r="R1207" s="7" t="s">
        <v>8338</v>
      </c>
      <c r="S1207" s="12">
        <f t="shared" si="75"/>
        <v>42138.298043981486</v>
      </c>
      <c r="T1207" s="12">
        <f t="shared" si="74"/>
        <v>42168.298043981486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5">
        <v>32</v>
      </c>
      <c r="M1208" t="b">
        <v>1</v>
      </c>
      <c r="N1208" s="14">
        <f t="shared" si="72"/>
        <v>114.99999999999999</v>
      </c>
      <c r="O1208">
        <f t="shared" si="73"/>
        <v>32.34375</v>
      </c>
      <c r="P1208" t="s">
        <v>8285</v>
      </c>
      <c r="Q1208" s="7" t="s">
        <v>8337</v>
      </c>
      <c r="R1208" s="7" t="s">
        <v>8338</v>
      </c>
      <c r="S1208" s="12">
        <f t="shared" si="75"/>
        <v>42772.567743055552</v>
      </c>
      <c r="T1208" s="12">
        <f t="shared" si="74"/>
        <v>42805.353472222225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5">
        <v>141</v>
      </c>
      <c r="M1209" t="b">
        <v>1</v>
      </c>
      <c r="N1209" s="14">
        <f t="shared" si="72"/>
        <v>104.16766467065868</v>
      </c>
      <c r="O1209">
        <f t="shared" si="73"/>
        <v>123.37588652482269</v>
      </c>
      <c r="P1209" t="s">
        <v>8285</v>
      </c>
      <c r="Q1209" s="7" t="s">
        <v>8337</v>
      </c>
      <c r="R1209" s="7" t="s">
        <v>8338</v>
      </c>
      <c r="S1209" s="12">
        <f t="shared" si="75"/>
        <v>42430.221909722226</v>
      </c>
      <c r="T1209" s="12">
        <f t="shared" si="74"/>
        <v>42460.208333333328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5">
        <v>75</v>
      </c>
      <c r="M1210" t="b">
        <v>1</v>
      </c>
      <c r="N1210" s="14">
        <f t="shared" si="72"/>
        <v>155.29999999999998</v>
      </c>
      <c r="O1210">
        <f t="shared" si="73"/>
        <v>207.06666666666666</v>
      </c>
      <c r="P1210" t="s">
        <v>8285</v>
      </c>
      <c r="Q1210" s="7" t="s">
        <v>8337</v>
      </c>
      <c r="R1210" s="7" t="s">
        <v>8338</v>
      </c>
      <c r="S1210" s="12">
        <f t="shared" si="75"/>
        <v>42423.500740740739</v>
      </c>
      <c r="T1210" s="12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5">
        <v>46</v>
      </c>
      <c r="M1211" t="b">
        <v>1</v>
      </c>
      <c r="N1211" s="14">
        <f t="shared" si="72"/>
        <v>106</v>
      </c>
      <c r="O1211">
        <f t="shared" si="73"/>
        <v>138.2608695652174</v>
      </c>
      <c r="P1211" t="s">
        <v>8285</v>
      </c>
      <c r="Q1211" s="7" t="s">
        <v>8337</v>
      </c>
      <c r="R1211" s="7" t="s">
        <v>8338</v>
      </c>
      <c r="S1211" s="12">
        <f t="shared" si="75"/>
        <v>42761.637789351851</v>
      </c>
      <c r="T1211" s="12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5">
        <v>103</v>
      </c>
      <c r="M1212" t="b">
        <v>1</v>
      </c>
      <c r="N1212" s="14">
        <f t="shared" si="72"/>
        <v>254.31499999999997</v>
      </c>
      <c r="O1212">
        <f t="shared" si="73"/>
        <v>493.81553398058253</v>
      </c>
      <c r="P1212" t="s">
        <v>8285</v>
      </c>
      <c r="Q1212" s="7" t="s">
        <v>8337</v>
      </c>
      <c r="R1212" s="7" t="s">
        <v>8338</v>
      </c>
      <c r="S1212" s="12">
        <f t="shared" si="75"/>
        <v>42132.733472222222</v>
      </c>
      <c r="T1212" s="12">
        <f t="shared" si="74"/>
        <v>42155.666666666672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5">
        <v>6</v>
      </c>
      <c r="M1213" t="b">
        <v>1</v>
      </c>
      <c r="N1213" s="14">
        <f t="shared" si="72"/>
        <v>101.1</v>
      </c>
      <c r="O1213">
        <f t="shared" si="73"/>
        <v>168.5</v>
      </c>
      <c r="P1213" t="s">
        <v>8285</v>
      </c>
      <c r="Q1213" s="7" t="s">
        <v>8337</v>
      </c>
      <c r="R1213" s="7" t="s">
        <v>8338</v>
      </c>
      <c r="S1213" s="12">
        <f t="shared" si="75"/>
        <v>42515.658113425925</v>
      </c>
      <c r="T1213" s="12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5">
        <v>83</v>
      </c>
      <c r="M1214" t="b">
        <v>1</v>
      </c>
      <c r="N1214" s="14">
        <f t="shared" si="72"/>
        <v>129.04</v>
      </c>
      <c r="O1214">
        <f t="shared" si="73"/>
        <v>38.867469879518069</v>
      </c>
      <c r="P1214" t="s">
        <v>8285</v>
      </c>
      <c r="Q1214" s="7" t="s">
        <v>8337</v>
      </c>
      <c r="R1214" s="7" t="s">
        <v>8338</v>
      </c>
      <c r="S1214" s="12">
        <f t="shared" si="75"/>
        <v>42318.741840277777</v>
      </c>
      <c r="T1214" s="12">
        <f t="shared" si="74"/>
        <v>42334.833333333328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5">
        <v>108</v>
      </c>
      <c r="M1215" t="b">
        <v>1</v>
      </c>
      <c r="N1215" s="14">
        <f t="shared" si="72"/>
        <v>102.23076923076924</v>
      </c>
      <c r="O1215">
        <f t="shared" si="73"/>
        <v>61.527777777777779</v>
      </c>
      <c r="P1215" t="s">
        <v>8285</v>
      </c>
      <c r="Q1215" s="7" t="s">
        <v>8337</v>
      </c>
      <c r="R1215" s="7" t="s">
        <v>8338</v>
      </c>
      <c r="S1215" s="12">
        <f t="shared" si="75"/>
        <v>42731.547453703708</v>
      </c>
      <c r="T1215" s="12">
        <f t="shared" si="74"/>
        <v>42766.547453703708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5">
        <v>25</v>
      </c>
      <c r="M1216" t="b">
        <v>1</v>
      </c>
      <c r="N1216" s="14">
        <f t="shared" si="72"/>
        <v>131.80000000000001</v>
      </c>
      <c r="O1216">
        <f t="shared" si="73"/>
        <v>105.44</v>
      </c>
      <c r="P1216" t="s">
        <v>8285</v>
      </c>
      <c r="Q1216" s="7" t="s">
        <v>8337</v>
      </c>
      <c r="R1216" s="7" t="s">
        <v>8338</v>
      </c>
      <c r="S1216" s="12">
        <f t="shared" si="75"/>
        <v>42104.632002314815</v>
      </c>
      <c r="T1216" s="12">
        <f t="shared" si="74"/>
        <v>42164.632002314815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5">
        <v>549</v>
      </c>
      <c r="M1217" t="b">
        <v>1</v>
      </c>
      <c r="N1217" s="14">
        <f t="shared" si="72"/>
        <v>786.0802000000001</v>
      </c>
      <c r="O1217">
        <f t="shared" si="73"/>
        <v>71.592003642987251</v>
      </c>
      <c r="P1217" t="s">
        <v>8285</v>
      </c>
      <c r="Q1217" s="7" t="s">
        <v>8337</v>
      </c>
      <c r="R1217" s="7" t="s">
        <v>8338</v>
      </c>
      <c r="S1217" s="12">
        <f t="shared" si="75"/>
        <v>41759.714768518519</v>
      </c>
      <c r="T1217" s="12">
        <f t="shared" si="74"/>
        <v>41789.714768518519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5">
        <v>222</v>
      </c>
      <c r="M1218" t="b">
        <v>1</v>
      </c>
      <c r="N1218" s="14">
        <f t="shared" ref="N1218:N1281" si="76">((E1218/D1218)*100)</f>
        <v>145.70000000000002</v>
      </c>
      <c r="O1218">
        <f t="shared" ref="O1218:O1281" si="77">E1218/L1218</f>
        <v>91.882882882882882</v>
      </c>
      <c r="P1218" t="s">
        <v>8285</v>
      </c>
      <c r="Q1218" s="7" t="s">
        <v>8337</v>
      </c>
      <c r="R1218" s="7" t="s">
        <v>8338</v>
      </c>
      <c r="S1218" s="12">
        <f t="shared" si="75"/>
        <v>42247.408067129625</v>
      </c>
      <c r="T1218" s="12">
        <f t="shared" ref="T1218:T1281" si="78">((I1218-18000)/86400)+25569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5">
        <v>183</v>
      </c>
      <c r="M1219" t="b">
        <v>1</v>
      </c>
      <c r="N1219" s="14">
        <f t="shared" si="76"/>
        <v>102.60000000000001</v>
      </c>
      <c r="O1219">
        <f t="shared" si="77"/>
        <v>148.57377049180329</v>
      </c>
      <c r="P1219" t="s">
        <v>8285</v>
      </c>
      <c r="Q1219" s="7" t="s">
        <v>8337</v>
      </c>
      <c r="R1219" s="7" t="s">
        <v>8338</v>
      </c>
      <c r="S1219" s="12">
        <f t="shared" ref="S1219:S1282" si="79">((J1219-18000)/86400)+25569</f>
        <v>42535.601157407407</v>
      </c>
      <c r="T1219" s="12">
        <f t="shared" si="78"/>
        <v>42565.601157407407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5">
        <v>89</v>
      </c>
      <c r="M1220" t="b">
        <v>1</v>
      </c>
      <c r="N1220" s="14">
        <f t="shared" si="76"/>
        <v>172.27777777777777</v>
      </c>
      <c r="O1220">
        <f t="shared" si="77"/>
        <v>174.2134831460674</v>
      </c>
      <c r="P1220" t="s">
        <v>8285</v>
      </c>
      <c r="Q1220" s="7" t="s">
        <v>8337</v>
      </c>
      <c r="R1220" s="7" t="s">
        <v>8338</v>
      </c>
      <c r="S1220" s="12">
        <f t="shared" si="79"/>
        <v>42278.453703703708</v>
      </c>
      <c r="T1220" s="12">
        <f t="shared" si="78"/>
        <v>42308.916666666672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5">
        <v>253</v>
      </c>
      <c r="M1221" t="b">
        <v>1</v>
      </c>
      <c r="N1221" s="14">
        <f t="shared" si="76"/>
        <v>159.16819571865443</v>
      </c>
      <c r="O1221">
        <f t="shared" si="77"/>
        <v>102.86166007905139</v>
      </c>
      <c r="P1221" t="s">
        <v>8285</v>
      </c>
      <c r="Q1221" s="7" t="s">
        <v>8337</v>
      </c>
      <c r="R1221" s="7" t="s">
        <v>8338</v>
      </c>
      <c r="S1221" s="12">
        <f t="shared" si="79"/>
        <v>42633.253622685181</v>
      </c>
      <c r="T1221" s="12">
        <f t="shared" si="78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5">
        <v>140</v>
      </c>
      <c r="M1222" t="b">
        <v>1</v>
      </c>
      <c r="N1222" s="14">
        <f t="shared" si="76"/>
        <v>103.76666666666668</v>
      </c>
      <c r="O1222">
        <f t="shared" si="77"/>
        <v>111.17857142857143</v>
      </c>
      <c r="P1222" t="s">
        <v>8285</v>
      </c>
      <c r="Q1222" s="7" t="s">
        <v>8337</v>
      </c>
      <c r="R1222" s="7" t="s">
        <v>8338</v>
      </c>
      <c r="S1222" s="12">
        <f t="shared" si="79"/>
        <v>42211.420277777783</v>
      </c>
      <c r="T1222" s="12">
        <f t="shared" si="78"/>
        <v>42241.420277777783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5">
        <v>103</v>
      </c>
      <c r="M1223" t="b">
        <v>1</v>
      </c>
      <c r="N1223" s="14">
        <f t="shared" si="76"/>
        <v>111.40954545454547</v>
      </c>
      <c r="O1223">
        <f t="shared" si="77"/>
        <v>23.796213592233013</v>
      </c>
      <c r="P1223" t="s">
        <v>8285</v>
      </c>
      <c r="Q1223" s="7" t="s">
        <v>8337</v>
      </c>
      <c r="R1223" s="7" t="s">
        <v>8338</v>
      </c>
      <c r="S1223" s="12">
        <f t="shared" si="79"/>
        <v>42680.267222222217</v>
      </c>
      <c r="T1223" s="12">
        <f t="shared" si="78"/>
        <v>42707.791666666672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5">
        <v>138</v>
      </c>
      <c r="M1224" t="b">
        <v>1</v>
      </c>
      <c r="N1224" s="14">
        <f t="shared" si="76"/>
        <v>280.375</v>
      </c>
      <c r="O1224">
        <f t="shared" si="77"/>
        <v>81.268115942028984</v>
      </c>
      <c r="P1224" t="s">
        <v>8285</v>
      </c>
      <c r="Q1224" s="7" t="s">
        <v>8337</v>
      </c>
      <c r="R1224" s="7" t="s">
        <v>8338</v>
      </c>
      <c r="S1224" s="12">
        <f t="shared" si="79"/>
        <v>42430.512118055558</v>
      </c>
      <c r="T1224" s="12">
        <f t="shared" si="78"/>
        <v>42460.958333333328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5">
        <v>191</v>
      </c>
      <c r="M1225" t="b">
        <v>1</v>
      </c>
      <c r="N1225" s="14">
        <f t="shared" si="76"/>
        <v>112.10606060606061</v>
      </c>
      <c r="O1225">
        <f t="shared" si="77"/>
        <v>116.21465968586388</v>
      </c>
      <c r="P1225" t="s">
        <v>8285</v>
      </c>
      <c r="Q1225" s="7" t="s">
        <v>8337</v>
      </c>
      <c r="R1225" s="7" t="s">
        <v>8338</v>
      </c>
      <c r="S1225" s="12">
        <f t="shared" si="79"/>
        <v>42653.968854166669</v>
      </c>
      <c r="T1225" s="12">
        <f t="shared" si="7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5">
        <v>18</v>
      </c>
      <c r="M1226" t="b">
        <v>0</v>
      </c>
      <c r="N1226" s="14">
        <f t="shared" si="76"/>
        <v>7.0666666666666673</v>
      </c>
      <c r="O1226">
        <f t="shared" si="77"/>
        <v>58.888888888888886</v>
      </c>
      <c r="P1226" t="s">
        <v>8286</v>
      </c>
      <c r="Q1226" s="7" t="s">
        <v>8324</v>
      </c>
      <c r="R1226" s="7" t="s">
        <v>8339</v>
      </c>
      <c r="S1226" s="12">
        <f t="shared" si="79"/>
        <v>41736.341458333336</v>
      </c>
      <c r="T1226" s="12">
        <f t="shared" si="78"/>
        <v>41796.341458333336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5">
        <v>3</v>
      </c>
      <c r="M1227" t="b">
        <v>0</v>
      </c>
      <c r="N1227" s="14">
        <f t="shared" si="76"/>
        <v>4.3999999999999995</v>
      </c>
      <c r="O1227">
        <f t="shared" si="77"/>
        <v>44</v>
      </c>
      <c r="P1227" t="s">
        <v>8286</v>
      </c>
      <c r="Q1227" s="7" t="s">
        <v>8324</v>
      </c>
      <c r="R1227" s="7" t="s">
        <v>8339</v>
      </c>
      <c r="S1227" s="12">
        <f t="shared" si="79"/>
        <v>41509.697662037041</v>
      </c>
      <c r="T1227" s="12">
        <f t="shared" si="78"/>
        <v>41569.697662037041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5">
        <v>40</v>
      </c>
      <c r="M1228" t="b">
        <v>0</v>
      </c>
      <c r="N1228" s="14">
        <f t="shared" si="76"/>
        <v>3.8739999999999997</v>
      </c>
      <c r="O1228">
        <f t="shared" si="77"/>
        <v>48.424999999999997</v>
      </c>
      <c r="P1228" t="s">
        <v>8286</v>
      </c>
      <c r="Q1228" s="7" t="s">
        <v>8324</v>
      </c>
      <c r="R1228" s="7" t="s">
        <v>8339</v>
      </c>
      <c r="S1228" s="12">
        <f t="shared" si="79"/>
        <v>41715.666446759264</v>
      </c>
      <c r="T1228" s="12">
        <f t="shared" si="78"/>
        <v>41749.833333333336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5">
        <v>0</v>
      </c>
      <c r="M1229" t="b">
        <v>0</v>
      </c>
      <c r="N1229" s="14">
        <f t="shared" si="76"/>
        <v>0</v>
      </c>
      <c r="O1229" t="e">
        <f t="shared" si="77"/>
        <v>#DIV/0!</v>
      </c>
      <c r="P1229" t="s">
        <v>8286</v>
      </c>
      <c r="Q1229" s="7" t="s">
        <v>8324</v>
      </c>
      <c r="R1229" s="7" t="s">
        <v>8339</v>
      </c>
      <c r="S1229" s="12">
        <f t="shared" si="79"/>
        <v>41827.710833333331</v>
      </c>
      <c r="T1229" s="12">
        <f t="shared" si="78"/>
        <v>41858.083333333336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5">
        <v>24</v>
      </c>
      <c r="M1230" t="b">
        <v>0</v>
      </c>
      <c r="N1230" s="14">
        <f t="shared" si="76"/>
        <v>29.299999999999997</v>
      </c>
      <c r="O1230">
        <f t="shared" si="77"/>
        <v>61.041666666666664</v>
      </c>
      <c r="P1230" t="s">
        <v>8286</v>
      </c>
      <c r="Q1230" s="7" t="s">
        <v>8324</v>
      </c>
      <c r="R1230" s="7" t="s">
        <v>8339</v>
      </c>
      <c r="S1230" s="12">
        <f t="shared" si="79"/>
        <v>40754.520925925928</v>
      </c>
      <c r="T1230" s="12">
        <f t="shared" si="78"/>
        <v>40814.520925925928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5">
        <v>1</v>
      </c>
      <c r="M1231" t="b">
        <v>0</v>
      </c>
      <c r="N1231" s="14">
        <f t="shared" si="76"/>
        <v>0.90909090909090906</v>
      </c>
      <c r="O1231">
        <f t="shared" si="77"/>
        <v>25</v>
      </c>
      <c r="P1231" t="s">
        <v>8286</v>
      </c>
      <c r="Q1231" s="7" t="s">
        <v>8324</v>
      </c>
      <c r="R1231" s="7" t="s">
        <v>8339</v>
      </c>
      <c r="S1231" s="12">
        <f t="shared" si="79"/>
        <v>40985.251469907409</v>
      </c>
      <c r="T1231" s="12">
        <f t="shared" si="78"/>
        <v>41015.458333333336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5">
        <v>0</v>
      </c>
      <c r="M1232" t="b">
        <v>0</v>
      </c>
      <c r="N1232" s="14">
        <f t="shared" si="76"/>
        <v>0</v>
      </c>
      <c r="O1232" t="e">
        <f t="shared" si="77"/>
        <v>#DIV/0!</v>
      </c>
      <c r="P1232" t="s">
        <v>8286</v>
      </c>
      <c r="Q1232" s="7" t="s">
        <v>8324</v>
      </c>
      <c r="R1232" s="7" t="s">
        <v>8339</v>
      </c>
      <c r="S1232" s="12">
        <f t="shared" si="79"/>
        <v>40568.764236111107</v>
      </c>
      <c r="T1232" s="12">
        <f t="shared" si="7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5">
        <v>0</v>
      </c>
      <c r="M1233" t="b">
        <v>0</v>
      </c>
      <c r="N1233" s="14">
        <f t="shared" si="76"/>
        <v>0</v>
      </c>
      <c r="O1233" t="e">
        <f t="shared" si="77"/>
        <v>#DIV/0!</v>
      </c>
      <c r="P1233" t="s">
        <v>8286</v>
      </c>
      <c r="Q1233" s="7" t="s">
        <v>8324</v>
      </c>
      <c r="R1233" s="7" t="s">
        <v>8339</v>
      </c>
      <c r="S1233" s="12">
        <f t="shared" si="79"/>
        <v>42193.733425925922</v>
      </c>
      <c r="T1233" s="12">
        <f t="shared" si="78"/>
        <v>42243.833333333328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5">
        <v>1</v>
      </c>
      <c r="M1234" t="b">
        <v>0</v>
      </c>
      <c r="N1234" s="14">
        <f t="shared" si="76"/>
        <v>0.8</v>
      </c>
      <c r="O1234">
        <f t="shared" si="77"/>
        <v>40</v>
      </c>
      <c r="P1234" t="s">
        <v>8286</v>
      </c>
      <c r="Q1234" s="7" t="s">
        <v>8324</v>
      </c>
      <c r="R1234" s="7" t="s">
        <v>8339</v>
      </c>
      <c r="S1234" s="12">
        <f t="shared" si="79"/>
        <v>41506.639699074076</v>
      </c>
      <c r="T1234" s="12">
        <f t="shared" si="78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5">
        <v>6</v>
      </c>
      <c r="M1235" t="b">
        <v>0</v>
      </c>
      <c r="N1235" s="14">
        <f t="shared" si="76"/>
        <v>11.600000000000001</v>
      </c>
      <c r="O1235">
        <f t="shared" si="77"/>
        <v>19.333333333333332</v>
      </c>
      <c r="P1235" t="s">
        <v>8286</v>
      </c>
      <c r="Q1235" s="7" t="s">
        <v>8324</v>
      </c>
      <c r="R1235" s="7" t="s">
        <v>8339</v>
      </c>
      <c r="S1235" s="12">
        <f t="shared" si="79"/>
        <v>40939.740439814814</v>
      </c>
      <c r="T1235" s="12">
        <f t="shared" si="7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5">
        <v>0</v>
      </c>
      <c r="M1236" t="b">
        <v>0</v>
      </c>
      <c r="N1236" s="14">
        <f t="shared" si="76"/>
        <v>0</v>
      </c>
      <c r="O1236" t="e">
        <f t="shared" si="77"/>
        <v>#DIV/0!</v>
      </c>
      <c r="P1236" t="s">
        <v>8286</v>
      </c>
      <c r="Q1236" s="7" t="s">
        <v>8324</v>
      </c>
      <c r="R1236" s="7" t="s">
        <v>8339</v>
      </c>
      <c r="S1236" s="12">
        <f t="shared" si="79"/>
        <v>42007.580347222218</v>
      </c>
      <c r="T1236" s="12">
        <f t="shared" si="78"/>
        <v>42037.580347222218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5">
        <v>6</v>
      </c>
      <c r="M1237" t="b">
        <v>0</v>
      </c>
      <c r="N1237" s="14">
        <f t="shared" si="76"/>
        <v>2.7873639500929119</v>
      </c>
      <c r="O1237">
        <f t="shared" si="77"/>
        <v>35</v>
      </c>
      <c r="P1237" t="s">
        <v>8286</v>
      </c>
      <c r="Q1237" s="7" t="s">
        <v>8324</v>
      </c>
      <c r="R1237" s="7" t="s">
        <v>8339</v>
      </c>
      <c r="S1237" s="12">
        <f t="shared" si="79"/>
        <v>41582.927071759259</v>
      </c>
      <c r="T1237" s="12">
        <f t="shared" si="7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5">
        <v>0</v>
      </c>
      <c r="M1238" t="b">
        <v>0</v>
      </c>
      <c r="N1238" s="14">
        <f t="shared" si="76"/>
        <v>0</v>
      </c>
      <c r="O1238" t="e">
        <f t="shared" si="77"/>
        <v>#DIV/0!</v>
      </c>
      <c r="P1238" t="s">
        <v>8286</v>
      </c>
      <c r="Q1238" s="7" t="s">
        <v>8324</v>
      </c>
      <c r="R1238" s="7" t="s">
        <v>8339</v>
      </c>
      <c r="S1238" s="12">
        <f t="shared" si="79"/>
        <v>41110.471805555557</v>
      </c>
      <c r="T1238" s="12">
        <f t="shared" si="78"/>
        <v>41118.458333333336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5">
        <v>0</v>
      </c>
      <c r="M1239" t="b">
        <v>0</v>
      </c>
      <c r="N1239" s="14">
        <f t="shared" si="76"/>
        <v>0</v>
      </c>
      <c r="O1239" t="e">
        <f t="shared" si="77"/>
        <v>#DIV/0!</v>
      </c>
      <c r="P1239" t="s">
        <v>8286</v>
      </c>
      <c r="Q1239" s="7" t="s">
        <v>8324</v>
      </c>
      <c r="R1239" s="7" t="s">
        <v>8339</v>
      </c>
      <c r="S1239" s="12">
        <f t="shared" si="79"/>
        <v>41125.074826388889</v>
      </c>
      <c r="T1239" s="12">
        <f t="shared" si="7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5">
        <v>3</v>
      </c>
      <c r="M1240" t="b">
        <v>0</v>
      </c>
      <c r="N1240" s="14">
        <f t="shared" si="76"/>
        <v>17.8</v>
      </c>
      <c r="O1240">
        <f t="shared" si="77"/>
        <v>59.333333333333336</v>
      </c>
      <c r="P1240" t="s">
        <v>8286</v>
      </c>
      <c r="Q1240" s="7" t="s">
        <v>8324</v>
      </c>
      <c r="R1240" s="7" t="s">
        <v>8339</v>
      </c>
      <c r="S1240" s="12">
        <f t="shared" si="79"/>
        <v>40731.402037037034</v>
      </c>
      <c r="T1240" s="12">
        <f t="shared" si="7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5">
        <v>0</v>
      </c>
      <c r="M1241" t="b">
        <v>0</v>
      </c>
      <c r="N1241" s="14">
        <f t="shared" si="76"/>
        <v>0</v>
      </c>
      <c r="O1241" t="e">
        <f t="shared" si="77"/>
        <v>#DIV/0!</v>
      </c>
      <c r="P1241" t="s">
        <v>8286</v>
      </c>
      <c r="Q1241" s="7" t="s">
        <v>8324</v>
      </c>
      <c r="R1241" s="7" t="s">
        <v>8339</v>
      </c>
      <c r="S1241" s="12">
        <f t="shared" si="79"/>
        <v>40883.754247685181</v>
      </c>
      <c r="T1241" s="12">
        <f t="shared" si="7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5">
        <v>8</v>
      </c>
      <c r="M1242" t="b">
        <v>0</v>
      </c>
      <c r="N1242" s="14">
        <f t="shared" si="76"/>
        <v>3.0124999999999997</v>
      </c>
      <c r="O1242">
        <f t="shared" si="77"/>
        <v>30.125</v>
      </c>
      <c r="P1242" t="s">
        <v>8286</v>
      </c>
      <c r="Q1242" s="7" t="s">
        <v>8324</v>
      </c>
      <c r="R1242" s="7" t="s">
        <v>8339</v>
      </c>
      <c r="S1242" s="12">
        <f t="shared" si="79"/>
        <v>41408.831678240742</v>
      </c>
      <c r="T1242" s="12">
        <f t="shared" si="78"/>
        <v>41467.702083333337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5">
        <v>34</v>
      </c>
      <c r="M1243" t="b">
        <v>0</v>
      </c>
      <c r="N1243" s="14">
        <f t="shared" si="76"/>
        <v>50.739999999999995</v>
      </c>
      <c r="O1243">
        <f t="shared" si="77"/>
        <v>74.617647058823536</v>
      </c>
      <c r="P1243" t="s">
        <v>8286</v>
      </c>
      <c r="Q1243" s="7" t="s">
        <v>8324</v>
      </c>
      <c r="R1243" s="7" t="s">
        <v>8339</v>
      </c>
      <c r="S1243" s="12">
        <f t="shared" si="79"/>
        <v>41923.62939814815</v>
      </c>
      <c r="T1243" s="12">
        <f t="shared" si="78"/>
        <v>41946.040972222225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5">
        <v>1</v>
      </c>
      <c r="M1244" t="b">
        <v>0</v>
      </c>
      <c r="N1244" s="14">
        <f t="shared" si="76"/>
        <v>0.54884742041712409</v>
      </c>
      <c r="O1244">
        <f t="shared" si="77"/>
        <v>5</v>
      </c>
      <c r="P1244" t="s">
        <v>8286</v>
      </c>
      <c r="Q1244" s="7" t="s">
        <v>8324</v>
      </c>
      <c r="R1244" s="7" t="s">
        <v>8339</v>
      </c>
      <c r="S1244" s="12">
        <f t="shared" si="79"/>
        <v>40781.957199074073</v>
      </c>
      <c r="T1244" s="12">
        <f t="shared" si="7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5">
        <v>38</v>
      </c>
      <c r="M1245" t="b">
        <v>0</v>
      </c>
      <c r="N1245" s="14">
        <f t="shared" si="76"/>
        <v>14.091666666666667</v>
      </c>
      <c r="O1245">
        <f t="shared" si="77"/>
        <v>44.5</v>
      </c>
      <c r="P1245" t="s">
        <v>8286</v>
      </c>
      <c r="Q1245" s="7" t="s">
        <v>8324</v>
      </c>
      <c r="R1245" s="7" t="s">
        <v>8339</v>
      </c>
      <c r="S1245" s="12">
        <f t="shared" si="79"/>
        <v>40671.670960648145</v>
      </c>
      <c r="T1245" s="12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5">
        <v>45</v>
      </c>
      <c r="M1246" t="b">
        <v>1</v>
      </c>
      <c r="N1246" s="14">
        <f t="shared" si="76"/>
        <v>103.8</v>
      </c>
      <c r="O1246">
        <f t="shared" si="77"/>
        <v>46.133333333333333</v>
      </c>
      <c r="P1246" t="s">
        <v>8276</v>
      </c>
      <c r="Q1246" s="7" t="s">
        <v>8324</v>
      </c>
      <c r="R1246" s="7" t="s">
        <v>8325</v>
      </c>
      <c r="S1246" s="12">
        <f t="shared" si="79"/>
        <v>41355.617164351854</v>
      </c>
      <c r="T1246" s="12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5">
        <v>17</v>
      </c>
      <c r="M1247" t="b">
        <v>1</v>
      </c>
      <c r="N1247" s="14">
        <f t="shared" si="76"/>
        <v>120.24999999999999</v>
      </c>
      <c r="O1247">
        <f t="shared" si="77"/>
        <v>141.47058823529412</v>
      </c>
      <c r="P1247" t="s">
        <v>8276</v>
      </c>
      <c r="Q1247" s="7" t="s">
        <v>8324</v>
      </c>
      <c r="R1247" s="7" t="s">
        <v>8325</v>
      </c>
      <c r="S1247" s="12">
        <f t="shared" si="79"/>
        <v>41774.391597222224</v>
      </c>
      <c r="T1247" s="12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5">
        <v>31</v>
      </c>
      <c r="M1248" t="b">
        <v>1</v>
      </c>
      <c r="N1248" s="14">
        <f t="shared" si="76"/>
        <v>117</v>
      </c>
      <c r="O1248">
        <f t="shared" si="77"/>
        <v>75.483870967741936</v>
      </c>
      <c r="P1248" t="s">
        <v>8276</v>
      </c>
      <c r="Q1248" s="7" t="s">
        <v>8324</v>
      </c>
      <c r="R1248" s="7" t="s">
        <v>8325</v>
      </c>
      <c r="S1248" s="12">
        <f t="shared" si="79"/>
        <v>40837.835057870368</v>
      </c>
      <c r="T1248" s="12">
        <f t="shared" si="78"/>
        <v>40882.87672453704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5">
        <v>50</v>
      </c>
      <c r="M1249" t="b">
        <v>1</v>
      </c>
      <c r="N1249" s="14">
        <f t="shared" si="76"/>
        <v>122.14285714285715</v>
      </c>
      <c r="O1249">
        <f t="shared" si="77"/>
        <v>85.5</v>
      </c>
      <c r="P1249" t="s">
        <v>8276</v>
      </c>
      <c r="Q1249" s="7" t="s">
        <v>8324</v>
      </c>
      <c r="R1249" s="7" t="s">
        <v>8325</v>
      </c>
      <c r="S1249" s="12">
        <f t="shared" si="79"/>
        <v>41370.083969907406</v>
      </c>
      <c r="T1249" s="12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5">
        <v>59</v>
      </c>
      <c r="M1250" t="b">
        <v>1</v>
      </c>
      <c r="N1250" s="14">
        <f t="shared" si="76"/>
        <v>151.63999999999999</v>
      </c>
      <c r="O1250">
        <f t="shared" si="77"/>
        <v>64.254237288135599</v>
      </c>
      <c r="P1250" t="s">
        <v>8276</v>
      </c>
      <c r="Q1250" s="7" t="s">
        <v>8324</v>
      </c>
      <c r="R1250" s="7" t="s">
        <v>8325</v>
      </c>
      <c r="S1250" s="12">
        <f t="shared" si="79"/>
        <v>41767.448530092595</v>
      </c>
      <c r="T1250" s="12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5">
        <v>81</v>
      </c>
      <c r="M1251" t="b">
        <v>1</v>
      </c>
      <c r="N1251" s="14">
        <f t="shared" si="76"/>
        <v>104.44</v>
      </c>
      <c r="O1251">
        <f t="shared" si="77"/>
        <v>64.46913580246914</v>
      </c>
      <c r="P1251" t="s">
        <v>8276</v>
      </c>
      <c r="Q1251" s="7" t="s">
        <v>8324</v>
      </c>
      <c r="R1251" s="7" t="s">
        <v>8325</v>
      </c>
      <c r="S1251" s="12">
        <f t="shared" si="79"/>
        <v>41067.532534722224</v>
      </c>
      <c r="T1251" s="12">
        <f t="shared" si="78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5">
        <v>508</v>
      </c>
      <c r="M1252" t="b">
        <v>1</v>
      </c>
      <c r="N1252" s="14">
        <f t="shared" si="76"/>
        <v>200.15333333333331</v>
      </c>
      <c r="O1252">
        <f t="shared" si="77"/>
        <v>118.2007874015748</v>
      </c>
      <c r="P1252" t="s">
        <v>8276</v>
      </c>
      <c r="Q1252" s="7" t="s">
        <v>8324</v>
      </c>
      <c r="R1252" s="7" t="s">
        <v>8325</v>
      </c>
      <c r="S1252" s="12">
        <f t="shared" si="79"/>
        <v>41843.434386574074</v>
      </c>
      <c r="T1252" s="12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5">
        <v>74</v>
      </c>
      <c r="M1253" t="b">
        <v>1</v>
      </c>
      <c r="N1253" s="14">
        <f t="shared" si="76"/>
        <v>101.8</v>
      </c>
      <c r="O1253">
        <f t="shared" si="77"/>
        <v>82.540540540540547</v>
      </c>
      <c r="P1253" t="s">
        <v>8276</v>
      </c>
      <c r="Q1253" s="7" t="s">
        <v>8324</v>
      </c>
      <c r="R1253" s="7" t="s">
        <v>8325</v>
      </c>
      <c r="S1253" s="12">
        <f t="shared" si="79"/>
        <v>40751.606099537035</v>
      </c>
      <c r="T1253" s="12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5">
        <v>141</v>
      </c>
      <c r="M1254" t="b">
        <v>1</v>
      </c>
      <c r="N1254" s="14">
        <f t="shared" si="76"/>
        <v>137.65714285714284</v>
      </c>
      <c r="O1254">
        <f t="shared" si="77"/>
        <v>34.170212765957444</v>
      </c>
      <c r="P1254" t="s">
        <v>8276</v>
      </c>
      <c r="Q1254" s="7" t="s">
        <v>8324</v>
      </c>
      <c r="R1254" s="7" t="s">
        <v>8325</v>
      </c>
      <c r="S1254" s="12">
        <f t="shared" si="79"/>
        <v>41543.779733796298</v>
      </c>
      <c r="T1254" s="12">
        <f t="shared" si="78"/>
        <v>41571.779733796298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5">
        <v>711</v>
      </c>
      <c r="M1255" t="b">
        <v>1</v>
      </c>
      <c r="N1255" s="14">
        <f t="shared" si="76"/>
        <v>303833.2</v>
      </c>
      <c r="O1255">
        <f t="shared" si="77"/>
        <v>42.73322081575246</v>
      </c>
      <c r="P1255" t="s">
        <v>8276</v>
      </c>
      <c r="Q1255" s="7" t="s">
        <v>8324</v>
      </c>
      <c r="R1255" s="7" t="s">
        <v>8325</v>
      </c>
      <c r="S1255" s="12">
        <f t="shared" si="79"/>
        <v>41855.575312499997</v>
      </c>
      <c r="T1255" s="12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5">
        <v>141</v>
      </c>
      <c r="M1256" t="b">
        <v>1</v>
      </c>
      <c r="N1256" s="14">
        <f t="shared" si="76"/>
        <v>198.85074626865671</v>
      </c>
      <c r="O1256">
        <f t="shared" si="77"/>
        <v>94.489361702127653</v>
      </c>
      <c r="P1256" t="s">
        <v>8276</v>
      </c>
      <c r="Q1256" s="7" t="s">
        <v>8324</v>
      </c>
      <c r="R1256" s="7" t="s">
        <v>8325</v>
      </c>
      <c r="S1256" s="12">
        <f t="shared" si="79"/>
        <v>40487.413032407407</v>
      </c>
      <c r="T1256" s="12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5">
        <v>109</v>
      </c>
      <c r="M1257" t="b">
        <v>1</v>
      </c>
      <c r="N1257" s="14">
        <f t="shared" si="76"/>
        <v>202.36666666666667</v>
      </c>
      <c r="O1257">
        <f t="shared" si="77"/>
        <v>55.697247706422019</v>
      </c>
      <c r="P1257" t="s">
        <v>8276</v>
      </c>
      <c r="Q1257" s="7" t="s">
        <v>8324</v>
      </c>
      <c r="R1257" s="7" t="s">
        <v>8325</v>
      </c>
      <c r="S1257" s="12">
        <f t="shared" si="79"/>
        <v>41579.637175925927</v>
      </c>
      <c r="T1257" s="12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5">
        <v>361</v>
      </c>
      <c r="M1258" t="b">
        <v>1</v>
      </c>
      <c r="N1258" s="14">
        <f t="shared" si="76"/>
        <v>117.96376666666666</v>
      </c>
      <c r="O1258">
        <f t="shared" si="77"/>
        <v>98.030831024930734</v>
      </c>
      <c r="P1258" t="s">
        <v>8276</v>
      </c>
      <c r="Q1258" s="7" t="s">
        <v>8324</v>
      </c>
      <c r="R1258" s="7" t="s">
        <v>8325</v>
      </c>
      <c r="S1258" s="12">
        <f t="shared" si="79"/>
        <v>40921.711006944446</v>
      </c>
      <c r="T1258" s="12">
        <f t="shared" si="78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5">
        <v>176</v>
      </c>
      <c r="M1259" t="b">
        <v>1</v>
      </c>
      <c r="N1259" s="14">
        <f t="shared" si="76"/>
        <v>294.72727272727275</v>
      </c>
      <c r="O1259">
        <f t="shared" si="77"/>
        <v>92.102272727272734</v>
      </c>
      <c r="P1259" t="s">
        <v>8276</v>
      </c>
      <c r="Q1259" s="7" t="s">
        <v>8324</v>
      </c>
      <c r="R1259" s="7" t="s">
        <v>8325</v>
      </c>
      <c r="S1259" s="12">
        <f t="shared" si="79"/>
        <v>40586.877199074072</v>
      </c>
      <c r="T1259" s="12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5">
        <v>670</v>
      </c>
      <c r="M1260" t="b">
        <v>1</v>
      </c>
      <c r="N1260" s="14">
        <f t="shared" si="76"/>
        <v>213.14633333333336</v>
      </c>
      <c r="O1260">
        <f t="shared" si="77"/>
        <v>38.175462686567165</v>
      </c>
      <c r="P1260" t="s">
        <v>8276</v>
      </c>
      <c r="Q1260" s="7" t="s">
        <v>8324</v>
      </c>
      <c r="R1260" s="7" t="s">
        <v>8325</v>
      </c>
      <c r="S1260" s="12">
        <f t="shared" si="79"/>
        <v>41487.402916666666</v>
      </c>
      <c r="T1260" s="12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5">
        <v>96</v>
      </c>
      <c r="M1261" t="b">
        <v>1</v>
      </c>
      <c r="N1261" s="14">
        <f t="shared" si="76"/>
        <v>104.24</v>
      </c>
      <c r="O1261">
        <f t="shared" si="77"/>
        <v>27.145833333333332</v>
      </c>
      <c r="P1261" t="s">
        <v>8276</v>
      </c>
      <c r="Q1261" s="7" t="s">
        <v>8324</v>
      </c>
      <c r="R1261" s="7" t="s">
        <v>8325</v>
      </c>
      <c r="S1261" s="12">
        <f t="shared" si="79"/>
        <v>41766.762314814812</v>
      </c>
      <c r="T1261" s="12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5">
        <v>74</v>
      </c>
      <c r="M1262" t="b">
        <v>1</v>
      </c>
      <c r="N1262" s="14">
        <f t="shared" si="76"/>
        <v>113.66666666666667</v>
      </c>
      <c r="O1262">
        <f t="shared" si="77"/>
        <v>50.689189189189186</v>
      </c>
      <c r="P1262" t="s">
        <v>8276</v>
      </c>
      <c r="Q1262" s="7" t="s">
        <v>8324</v>
      </c>
      <c r="R1262" s="7" t="s">
        <v>8325</v>
      </c>
      <c r="S1262" s="12">
        <f t="shared" si="79"/>
        <v>41666.63449074074</v>
      </c>
      <c r="T1262" s="12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5">
        <v>52</v>
      </c>
      <c r="M1263" t="b">
        <v>1</v>
      </c>
      <c r="N1263" s="14">
        <f t="shared" si="76"/>
        <v>101.25</v>
      </c>
      <c r="O1263">
        <f t="shared" si="77"/>
        <v>38.942307692307693</v>
      </c>
      <c r="P1263" t="s">
        <v>8276</v>
      </c>
      <c r="Q1263" s="7" t="s">
        <v>8324</v>
      </c>
      <c r="R1263" s="7" t="s">
        <v>8325</v>
      </c>
      <c r="S1263" s="12">
        <f t="shared" si="79"/>
        <v>41638.134571759263</v>
      </c>
      <c r="T1263" s="12">
        <f t="shared" si="78"/>
        <v>41668.134571759263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5">
        <v>105</v>
      </c>
      <c r="M1264" t="b">
        <v>1</v>
      </c>
      <c r="N1264" s="14">
        <f t="shared" si="76"/>
        <v>125.41538461538462</v>
      </c>
      <c r="O1264">
        <f t="shared" si="77"/>
        <v>77.638095238095232</v>
      </c>
      <c r="P1264" t="s">
        <v>8276</v>
      </c>
      <c r="Q1264" s="7" t="s">
        <v>8324</v>
      </c>
      <c r="R1264" s="7" t="s">
        <v>8325</v>
      </c>
      <c r="S1264" s="12">
        <f t="shared" si="79"/>
        <v>41656.554305555554</v>
      </c>
      <c r="T1264" s="12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5">
        <v>41</v>
      </c>
      <c r="M1265" t="b">
        <v>1</v>
      </c>
      <c r="N1265" s="14">
        <f t="shared" si="76"/>
        <v>119</v>
      </c>
      <c r="O1265">
        <f t="shared" si="77"/>
        <v>43.536585365853661</v>
      </c>
      <c r="P1265" t="s">
        <v>8276</v>
      </c>
      <c r="Q1265" s="7" t="s">
        <v>8324</v>
      </c>
      <c r="R1265" s="7" t="s">
        <v>8325</v>
      </c>
      <c r="S1265" s="12">
        <f t="shared" si="79"/>
        <v>41691.875810185185</v>
      </c>
      <c r="T1265" s="12">
        <f t="shared" si="78"/>
        <v>41726.833333333336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5">
        <v>34</v>
      </c>
      <c r="M1266" t="b">
        <v>1</v>
      </c>
      <c r="N1266" s="14">
        <f t="shared" si="76"/>
        <v>166.46153846153845</v>
      </c>
      <c r="O1266">
        <f t="shared" si="77"/>
        <v>31.823529411764707</v>
      </c>
      <c r="P1266" t="s">
        <v>8276</v>
      </c>
      <c r="Q1266" s="7" t="s">
        <v>8324</v>
      </c>
      <c r="R1266" s="7" t="s">
        <v>8325</v>
      </c>
      <c r="S1266" s="12">
        <f t="shared" si="79"/>
        <v>41547.454664351855</v>
      </c>
      <c r="T1266" s="12">
        <f t="shared" si="78"/>
        <v>41576.454664351855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5">
        <v>66</v>
      </c>
      <c r="M1267" t="b">
        <v>1</v>
      </c>
      <c r="N1267" s="14">
        <f t="shared" si="76"/>
        <v>119.14771428571429</v>
      </c>
      <c r="O1267">
        <f t="shared" si="77"/>
        <v>63.184393939393942</v>
      </c>
      <c r="P1267" t="s">
        <v>8276</v>
      </c>
      <c r="Q1267" s="7" t="s">
        <v>8324</v>
      </c>
      <c r="R1267" s="7" t="s">
        <v>8325</v>
      </c>
      <c r="S1267" s="12">
        <f t="shared" si="79"/>
        <v>40465.446932870371</v>
      </c>
      <c r="T1267" s="12">
        <f t="shared" si="78"/>
        <v>40512.446932870371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5">
        <v>50</v>
      </c>
      <c r="M1268" t="b">
        <v>1</v>
      </c>
      <c r="N1268" s="14">
        <f t="shared" si="76"/>
        <v>100.47368421052632</v>
      </c>
      <c r="O1268">
        <f t="shared" si="77"/>
        <v>190.9</v>
      </c>
      <c r="P1268" t="s">
        <v>8276</v>
      </c>
      <c r="Q1268" s="7" t="s">
        <v>8324</v>
      </c>
      <c r="R1268" s="7" t="s">
        <v>8325</v>
      </c>
      <c r="S1268" s="12">
        <f t="shared" si="79"/>
        <v>41620.668344907404</v>
      </c>
      <c r="T1268" s="12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5">
        <v>159</v>
      </c>
      <c r="M1269" t="b">
        <v>1</v>
      </c>
      <c r="N1269" s="14">
        <f t="shared" si="76"/>
        <v>101.8</v>
      </c>
      <c r="O1269">
        <f t="shared" si="77"/>
        <v>140.85534591194968</v>
      </c>
      <c r="P1269" t="s">
        <v>8276</v>
      </c>
      <c r="Q1269" s="7" t="s">
        <v>8324</v>
      </c>
      <c r="R1269" s="7" t="s">
        <v>8325</v>
      </c>
      <c r="S1269" s="12">
        <f t="shared" si="79"/>
        <v>41449.376828703702</v>
      </c>
      <c r="T1269" s="12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5">
        <v>182</v>
      </c>
      <c r="M1270" t="b">
        <v>1</v>
      </c>
      <c r="N1270" s="14">
        <f t="shared" si="76"/>
        <v>116.66666666666667</v>
      </c>
      <c r="O1270">
        <f t="shared" si="77"/>
        <v>76.92307692307692</v>
      </c>
      <c r="P1270" t="s">
        <v>8276</v>
      </c>
      <c r="Q1270" s="7" t="s">
        <v>8324</v>
      </c>
      <c r="R1270" s="7" t="s">
        <v>8325</v>
      </c>
      <c r="S1270" s="12">
        <f t="shared" si="79"/>
        <v>41507.637118055558</v>
      </c>
      <c r="T1270" s="12">
        <f t="shared" si="78"/>
        <v>41537.637118055558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5">
        <v>206</v>
      </c>
      <c r="M1271" t="b">
        <v>1</v>
      </c>
      <c r="N1271" s="14">
        <f t="shared" si="76"/>
        <v>108.64893617021276</v>
      </c>
      <c r="O1271">
        <f t="shared" si="77"/>
        <v>99.15533980582525</v>
      </c>
      <c r="P1271" t="s">
        <v>8276</v>
      </c>
      <c r="Q1271" s="7" t="s">
        <v>8324</v>
      </c>
      <c r="R1271" s="7" t="s">
        <v>8325</v>
      </c>
      <c r="S1271" s="12">
        <f t="shared" si="79"/>
        <v>42445.614722222221</v>
      </c>
      <c r="T1271" s="12">
        <f t="shared" si="78"/>
        <v>42475.791666666672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5">
        <v>169</v>
      </c>
      <c r="M1272" t="b">
        <v>1</v>
      </c>
      <c r="N1272" s="14">
        <f t="shared" si="76"/>
        <v>114.72</v>
      </c>
      <c r="O1272">
        <f t="shared" si="77"/>
        <v>67.881656804733723</v>
      </c>
      <c r="P1272" t="s">
        <v>8276</v>
      </c>
      <c r="Q1272" s="7" t="s">
        <v>8324</v>
      </c>
      <c r="R1272" s="7" t="s">
        <v>8325</v>
      </c>
      <c r="S1272" s="12">
        <f t="shared" si="79"/>
        <v>40933.648634259262</v>
      </c>
      <c r="T1272" s="12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5">
        <v>31</v>
      </c>
      <c r="M1273" t="b">
        <v>1</v>
      </c>
      <c r="N1273" s="14">
        <f t="shared" si="76"/>
        <v>101.8</v>
      </c>
      <c r="O1273">
        <f t="shared" si="77"/>
        <v>246.29032258064515</v>
      </c>
      <c r="P1273" t="s">
        <v>8276</v>
      </c>
      <c r="Q1273" s="7" t="s">
        <v>8324</v>
      </c>
      <c r="R1273" s="7" t="s">
        <v>8325</v>
      </c>
      <c r="S1273" s="12">
        <f t="shared" si="79"/>
        <v>41561.475219907406</v>
      </c>
      <c r="T1273" s="12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5">
        <v>28</v>
      </c>
      <c r="M1274" t="b">
        <v>1</v>
      </c>
      <c r="N1274" s="14">
        <f t="shared" si="76"/>
        <v>106</v>
      </c>
      <c r="O1274">
        <f t="shared" si="77"/>
        <v>189.28571428571428</v>
      </c>
      <c r="P1274" t="s">
        <v>8276</v>
      </c>
      <c r="Q1274" s="7" t="s">
        <v>8324</v>
      </c>
      <c r="R1274" s="7" t="s">
        <v>8325</v>
      </c>
      <c r="S1274" s="12">
        <f t="shared" si="79"/>
        <v>40274.536793981482</v>
      </c>
      <c r="T1274" s="12">
        <f t="shared" si="78"/>
        <v>40343.958333333336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5">
        <v>54</v>
      </c>
      <c r="M1275" t="b">
        <v>1</v>
      </c>
      <c r="N1275" s="14">
        <f t="shared" si="76"/>
        <v>103.49999999999999</v>
      </c>
      <c r="O1275">
        <f t="shared" si="77"/>
        <v>76.666666666666671</v>
      </c>
      <c r="P1275" t="s">
        <v>8276</v>
      </c>
      <c r="Q1275" s="7" t="s">
        <v>8324</v>
      </c>
      <c r="R1275" s="7" t="s">
        <v>8325</v>
      </c>
      <c r="S1275" s="12">
        <f t="shared" si="79"/>
        <v>41852.521886574075</v>
      </c>
      <c r="T1275" s="12">
        <f t="shared" si="78"/>
        <v>41882.521886574075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5">
        <v>467</v>
      </c>
      <c r="M1276" t="b">
        <v>1</v>
      </c>
      <c r="N1276" s="14">
        <f t="shared" si="76"/>
        <v>154.97535999999999</v>
      </c>
      <c r="O1276">
        <f t="shared" si="77"/>
        <v>82.963254817987149</v>
      </c>
      <c r="P1276" t="s">
        <v>8276</v>
      </c>
      <c r="Q1276" s="7" t="s">
        <v>8324</v>
      </c>
      <c r="R1276" s="7" t="s">
        <v>8325</v>
      </c>
      <c r="S1276" s="12">
        <f t="shared" si="79"/>
        <v>41116.481770833336</v>
      </c>
      <c r="T1276" s="12">
        <f t="shared" si="78"/>
        <v>41151.481770833336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5">
        <v>389</v>
      </c>
      <c r="M1277" t="b">
        <v>1</v>
      </c>
      <c r="N1277" s="14">
        <f t="shared" si="76"/>
        <v>162.14066666666668</v>
      </c>
      <c r="O1277">
        <f t="shared" si="77"/>
        <v>62.522107969151669</v>
      </c>
      <c r="P1277" t="s">
        <v>8276</v>
      </c>
      <c r="Q1277" s="7" t="s">
        <v>8324</v>
      </c>
      <c r="R1277" s="7" t="s">
        <v>8325</v>
      </c>
      <c r="S1277" s="12">
        <f t="shared" si="79"/>
        <v>41458.659571759257</v>
      </c>
      <c r="T1277" s="12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5">
        <v>68</v>
      </c>
      <c r="M1278" t="b">
        <v>1</v>
      </c>
      <c r="N1278" s="14">
        <f t="shared" si="76"/>
        <v>104.42100000000001</v>
      </c>
      <c r="O1278">
        <f t="shared" si="77"/>
        <v>46.06808823529412</v>
      </c>
      <c r="P1278" t="s">
        <v>8276</v>
      </c>
      <c r="Q1278" s="7" t="s">
        <v>8324</v>
      </c>
      <c r="R1278" s="7" t="s">
        <v>8325</v>
      </c>
      <c r="S1278" s="12">
        <f t="shared" si="79"/>
        <v>40007.49591435185</v>
      </c>
      <c r="T1278" s="12">
        <f t="shared" si="78"/>
        <v>40056.958333333336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5">
        <v>413</v>
      </c>
      <c r="M1279" t="b">
        <v>1</v>
      </c>
      <c r="N1279" s="14">
        <f t="shared" si="76"/>
        <v>106.12433333333333</v>
      </c>
      <c r="O1279">
        <f t="shared" si="77"/>
        <v>38.543946731234868</v>
      </c>
      <c r="P1279" t="s">
        <v>8276</v>
      </c>
      <c r="Q1279" s="7" t="s">
        <v>8324</v>
      </c>
      <c r="R1279" s="7" t="s">
        <v>8325</v>
      </c>
      <c r="S1279" s="12">
        <f t="shared" si="79"/>
        <v>41121.35355324074</v>
      </c>
      <c r="T1279" s="12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5">
        <v>190</v>
      </c>
      <c r="M1280" t="b">
        <v>1</v>
      </c>
      <c r="N1280" s="14">
        <f t="shared" si="76"/>
        <v>154.93846153846152</v>
      </c>
      <c r="O1280">
        <f t="shared" si="77"/>
        <v>53.005263157894738</v>
      </c>
      <c r="P1280" t="s">
        <v>8276</v>
      </c>
      <c r="Q1280" s="7" t="s">
        <v>8324</v>
      </c>
      <c r="R1280" s="7" t="s">
        <v>8325</v>
      </c>
      <c r="S1280" s="12">
        <f t="shared" si="79"/>
        <v>41786.346828703703</v>
      </c>
      <c r="T1280" s="12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5">
        <v>189</v>
      </c>
      <c r="M1281" t="b">
        <v>1</v>
      </c>
      <c r="N1281" s="14">
        <f t="shared" si="76"/>
        <v>110.77157238734421</v>
      </c>
      <c r="O1281">
        <f t="shared" si="77"/>
        <v>73.355396825396824</v>
      </c>
      <c r="P1281" t="s">
        <v>8276</v>
      </c>
      <c r="Q1281" s="7" t="s">
        <v>8324</v>
      </c>
      <c r="R1281" s="7" t="s">
        <v>8325</v>
      </c>
      <c r="S1281" s="12">
        <f t="shared" si="79"/>
        <v>41681.890856481477</v>
      </c>
      <c r="T1281" s="12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5">
        <v>130</v>
      </c>
      <c r="M1282" t="b">
        <v>1</v>
      </c>
      <c r="N1282" s="14">
        <f t="shared" ref="N1282:N1345" si="80">((E1282/D1282)*100)</f>
        <v>110.91186666666665</v>
      </c>
      <c r="O1282">
        <f t="shared" ref="O1282:O1345" si="81">E1282/L1282</f>
        <v>127.97523076923076</v>
      </c>
      <c r="P1282" t="s">
        <v>8276</v>
      </c>
      <c r="Q1282" s="7" t="s">
        <v>8324</v>
      </c>
      <c r="R1282" s="7" t="s">
        <v>8325</v>
      </c>
      <c r="S1282" s="12">
        <f t="shared" si="79"/>
        <v>40513.54923611111</v>
      </c>
      <c r="T1282" s="12">
        <f t="shared" ref="T1282:T1345" si="82">((I1282-18000)/86400)+25569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5">
        <v>74</v>
      </c>
      <c r="M1283" t="b">
        <v>1</v>
      </c>
      <c r="N1283" s="14">
        <f t="shared" si="80"/>
        <v>110.71428571428572</v>
      </c>
      <c r="O1283">
        <f t="shared" si="81"/>
        <v>104.72972972972973</v>
      </c>
      <c r="P1283" t="s">
        <v>8276</v>
      </c>
      <c r="Q1283" s="7" t="s">
        <v>8324</v>
      </c>
      <c r="R1283" s="7" t="s">
        <v>8325</v>
      </c>
      <c r="S1283" s="12">
        <f t="shared" ref="S1283:S1346" si="83">((J1283-18000)/86400)+25569</f>
        <v>41463.535138888888</v>
      </c>
      <c r="T1283" s="12">
        <f t="shared" si="82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5">
        <v>274</v>
      </c>
      <c r="M1284" t="b">
        <v>1</v>
      </c>
      <c r="N1284" s="14">
        <f t="shared" si="80"/>
        <v>123.61333333333333</v>
      </c>
      <c r="O1284">
        <f t="shared" si="81"/>
        <v>67.671532846715323</v>
      </c>
      <c r="P1284" t="s">
        <v>8276</v>
      </c>
      <c r="Q1284" s="7" t="s">
        <v>8324</v>
      </c>
      <c r="R1284" s="7" t="s">
        <v>8325</v>
      </c>
      <c r="S1284" s="12">
        <f t="shared" si="83"/>
        <v>41586.266840277778</v>
      </c>
      <c r="T1284" s="12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5">
        <v>22</v>
      </c>
      <c r="M1285" t="b">
        <v>1</v>
      </c>
      <c r="N1285" s="14">
        <f t="shared" si="80"/>
        <v>211.05</v>
      </c>
      <c r="O1285">
        <f t="shared" si="81"/>
        <v>95.931818181818187</v>
      </c>
      <c r="P1285" t="s">
        <v>8276</v>
      </c>
      <c r="Q1285" s="7" t="s">
        <v>8324</v>
      </c>
      <c r="R1285" s="7" t="s">
        <v>8325</v>
      </c>
      <c r="S1285" s="12">
        <f t="shared" si="83"/>
        <v>41320.509131944447</v>
      </c>
      <c r="T1285" s="12">
        <f t="shared" si="82"/>
        <v>41343.958333333336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5">
        <v>31</v>
      </c>
      <c r="M1286" t="b">
        <v>1</v>
      </c>
      <c r="N1286" s="14">
        <f t="shared" si="80"/>
        <v>101</v>
      </c>
      <c r="O1286">
        <f t="shared" si="81"/>
        <v>65.161290322580641</v>
      </c>
      <c r="P1286" t="s">
        <v>8271</v>
      </c>
      <c r="Q1286" s="7" t="s">
        <v>8316</v>
      </c>
      <c r="R1286" s="7" t="s">
        <v>8317</v>
      </c>
      <c r="S1286" s="12">
        <f t="shared" si="83"/>
        <v>42712.026412037041</v>
      </c>
      <c r="T1286" s="12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5">
        <v>63</v>
      </c>
      <c r="M1287" t="b">
        <v>1</v>
      </c>
      <c r="N1287" s="14">
        <f t="shared" si="80"/>
        <v>101.64999999999999</v>
      </c>
      <c r="O1287">
        <f t="shared" si="81"/>
        <v>32.269841269841272</v>
      </c>
      <c r="P1287" t="s">
        <v>8271</v>
      </c>
      <c r="Q1287" s="7" t="s">
        <v>8316</v>
      </c>
      <c r="R1287" s="7" t="s">
        <v>8317</v>
      </c>
      <c r="S1287" s="12">
        <f t="shared" si="83"/>
        <v>42160.374710648146</v>
      </c>
      <c r="T1287" s="12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5">
        <v>20</v>
      </c>
      <c r="M1288" t="b">
        <v>1</v>
      </c>
      <c r="N1288" s="14">
        <f t="shared" si="80"/>
        <v>108.33333333333333</v>
      </c>
      <c r="O1288">
        <f t="shared" si="81"/>
        <v>81.25</v>
      </c>
      <c r="P1288" t="s">
        <v>8271</v>
      </c>
      <c r="Q1288" s="7" t="s">
        <v>8316</v>
      </c>
      <c r="R1288" s="7" t="s">
        <v>8317</v>
      </c>
      <c r="S1288" s="12">
        <f t="shared" si="83"/>
        <v>42039.176238425927</v>
      </c>
      <c r="T1288" s="12">
        <f t="shared" si="82"/>
        <v>42052.375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5">
        <v>25</v>
      </c>
      <c r="M1289" t="b">
        <v>1</v>
      </c>
      <c r="N1289" s="14">
        <f t="shared" si="80"/>
        <v>242</v>
      </c>
      <c r="O1289">
        <f t="shared" si="81"/>
        <v>24.2</v>
      </c>
      <c r="P1289" t="s">
        <v>8271</v>
      </c>
      <c r="Q1289" s="7" t="s">
        <v>8316</v>
      </c>
      <c r="R1289" s="7" t="s">
        <v>8317</v>
      </c>
      <c r="S1289" s="12">
        <f t="shared" si="83"/>
        <v>42107.412685185191</v>
      </c>
      <c r="T1289" s="12">
        <f t="shared" si="82"/>
        <v>42167.412685185191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5">
        <v>61</v>
      </c>
      <c r="M1290" t="b">
        <v>1</v>
      </c>
      <c r="N1290" s="14">
        <f t="shared" si="80"/>
        <v>100.44999999999999</v>
      </c>
      <c r="O1290">
        <f t="shared" si="81"/>
        <v>65.868852459016395</v>
      </c>
      <c r="P1290" t="s">
        <v>8271</v>
      </c>
      <c r="Q1290" s="7" t="s">
        <v>8316</v>
      </c>
      <c r="R1290" s="7" t="s">
        <v>8317</v>
      </c>
      <c r="S1290" s="12">
        <f t="shared" si="83"/>
        <v>42560.946331018524</v>
      </c>
      <c r="T1290" s="12">
        <f t="shared" si="82"/>
        <v>42591.958333333328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5">
        <v>52</v>
      </c>
      <c r="M1291" t="b">
        <v>1</v>
      </c>
      <c r="N1291" s="14">
        <f t="shared" si="80"/>
        <v>125.06666666666666</v>
      </c>
      <c r="O1291">
        <f t="shared" si="81"/>
        <v>36.07692307692308</v>
      </c>
      <c r="P1291" t="s">
        <v>8271</v>
      </c>
      <c r="Q1291" s="7" t="s">
        <v>8316</v>
      </c>
      <c r="R1291" s="7" t="s">
        <v>8317</v>
      </c>
      <c r="S1291" s="12">
        <f t="shared" si="83"/>
        <v>42708.926446759258</v>
      </c>
      <c r="T1291" s="12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5">
        <v>86</v>
      </c>
      <c r="M1292" t="b">
        <v>1</v>
      </c>
      <c r="N1292" s="14">
        <f t="shared" si="80"/>
        <v>108.57142857142857</v>
      </c>
      <c r="O1292">
        <f t="shared" si="81"/>
        <v>44.186046511627907</v>
      </c>
      <c r="P1292" t="s">
        <v>8271</v>
      </c>
      <c r="Q1292" s="7" t="s">
        <v>8316</v>
      </c>
      <c r="R1292" s="7" t="s">
        <v>8317</v>
      </c>
      <c r="S1292" s="12">
        <f t="shared" si="83"/>
        <v>42086.4066087963</v>
      </c>
      <c r="T1292" s="12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5">
        <v>42</v>
      </c>
      <c r="M1293" t="b">
        <v>1</v>
      </c>
      <c r="N1293" s="14">
        <f t="shared" si="80"/>
        <v>145.70000000000002</v>
      </c>
      <c r="O1293">
        <f t="shared" si="81"/>
        <v>104.07142857142857</v>
      </c>
      <c r="P1293" t="s">
        <v>8271</v>
      </c>
      <c r="Q1293" s="7" t="s">
        <v>8316</v>
      </c>
      <c r="R1293" s="7" t="s">
        <v>8317</v>
      </c>
      <c r="S1293" s="12">
        <f t="shared" si="83"/>
        <v>42064.444340277776</v>
      </c>
      <c r="T1293" s="12">
        <f t="shared" si="82"/>
        <v>42101.083333333328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5">
        <v>52</v>
      </c>
      <c r="M1294" t="b">
        <v>1</v>
      </c>
      <c r="N1294" s="14">
        <f t="shared" si="80"/>
        <v>110.00000000000001</v>
      </c>
      <c r="O1294">
        <f t="shared" si="81"/>
        <v>35.96153846153846</v>
      </c>
      <c r="P1294" t="s">
        <v>8271</v>
      </c>
      <c r="Q1294" s="7" t="s">
        <v>8316</v>
      </c>
      <c r="R1294" s="7" t="s">
        <v>8317</v>
      </c>
      <c r="S1294" s="12">
        <f t="shared" si="83"/>
        <v>42256.555879629625</v>
      </c>
      <c r="T1294" s="12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5">
        <v>120</v>
      </c>
      <c r="M1295" t="b">
        <v>1</v>
      </c>
      <c r="N1295" s="14">
        <f t="shared" si="80"/>
        <v>102.23333333333333</v>
      </c>
      <c r="O1295">
        <f t="shared" si="81"/>
        <v>127.79166666666667</v>
      </c>
      <c r="P1295" t="s">
        <v>8271</v>
      </c>
      <c r="Q1295" s="7" t="s">
        <v>8316</v>
      </c>
      <c r="R1295" s="7" t="s">
        <v>8317</v>
      </c>
      <c r="S1295" s="12">
        <f t="shared" si="83"/>
        <v>42292.492719907408</v>
      </c>
      <c r="T1295" s="12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5">
        <v>22</v>
      </c>
      <c r="M1296" t="b">
        <v>1</v>
      </c>
      <c r="N1296" s="14">
        <f t="shared" si="80"/>
        <v>122</v>
      </c>
      <c r="O1296">
        <f t="shared" si="81"/>
        <v>27.727272727272727</v>
      </c>
      <c r="P1296" t="s">
        <v>8271</v>
      </c>
      <c r="Q1296" s="7" t="s">
        <v>8316</v>
      </c>
      <c r="R1296" s="7" t="s">
        <v>8317</v>
      </c>
      <c r="S1296" s="12">
        <f t="shared" si="83"/>
        <v>42278.245335648149</v>
      </c>
      <c r="T1296" s="12">
        <f t="shared" si="82"/>
        <v>42296.25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5">
        <v>64</v>
      </c>
      <c r="M1297" t="b">
        <v>1</v>
      </c>
      <c r="N1297" s="14">
        <f t="shared" si="80"/>
        <v>101.96000000000001</v>
      </c>
      <c r="O1297">
        <f t="shared" si="81"/>
        <v>39.828125</v>
      </c>
      <c r="P1297" t="s">
        <v>8271</v>
      </c>
      <c r="Q1297" s="7" t="s">
        <v>8316</v>
      </c>
      <c r="R1297" s="7" t="s">
        <v>8317</v>
      </c>
      <c r="S1297" s="12">
        <f t="shared" si="83"/>
        <v>42184.364548611113</v>
      </c>
      <c r="T1297" s="12">
        <f t="shared" si="82"/>
        <v>42214.5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5">
        <v>23</v>
      </c>
      <c r="M1298" t="b">
        <v>1</v>
      </c>
      <c r="N1298" s="14">
        <f t="shared" si="80"/>
        <v>141.1764705882353</v>
      </c>
      <c r="O1298">
        <f t="shared" si="81"/>
        <v>52.173913043478258</v>
      </c>
      <c r="P1298" t="s">
        <v>8271</v>
      </c>
      <c r="Q1298" s="7" t="s">
        <v>8316</v>
      </c>
      <c r="R1298" s="7" t="s">
        <v>8317</v>
      </c>
      <c r="S1298" s="12">
        <f t="shared" si="83"/>
        <v>42422.842280092591</v>
      </c>
      <c r="T1298" s="12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5">
        <v>238</v>
      </c>
      <c r="M1299" t="b">
        <v>1</v>
      </c>
      <c r="N1299" s="14">
        <f t="shared" si="80"/>
        <v>109.52500000000001</v>
      </c>
      <c r="O1299">
        <f t="shared" si="81"/>
        <v>92.037815126050418</v>
      </c>
      <c r="P1299" t="s">
        <v>8271</v>
      </c>
      <c r="Q1299" s="7" t="s">
        <v>8316</v>
      </c>
      <c r="R1299" s="7" t="s">
        <v>8317</v>
      </c>
      <c r="S1299" s="12">
        <f t="shared" si="83"/>
        <v>42461.538865740746</v>
      </c>
      <c r="T1299" s="12">
        <f t="shared" si="82"/>
        <v>42491.538865740746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5">
        <v>33</v>
      </c>
      <c r="M1300" t="b">
        <v>1</v>
      </c>
      <c r="N1300" s="14">
        <f t="shared" si="80"/>
        <v>104.65</v>
      </c>
      <c r="O1300">
        <f t="shared" si="81"/>
        <v>63.424242424242422</v>
      </c>
      <c r="P1300" t="s">
        <v>8271</v>
      </c>
      <c r="Q1300" s="7" t="s">
        <v>8316</v>
      </c>
      <c r="R1300" s="7" t="s">
        <v>8317</v>
      </c>
      <c r="S1300" s="12">
        <f t="shared" si="83"/>
        <v>42458.472592592589</v>
      </c>
      <c r="T1300" s="12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5">
        <v>32</v>
      </c>
      <c r="M1301" t="b">
        <v>1</v>
      </c>
      <c r="N1301" s="14">
        <f t="shared" si="80"/>
        <v>124</v>
      </c>
      <c r="O1301">
        <f t="shared" si="81"/>
        <v>135.625</v>
      </c>
      <c r="P1301" t="s">
        <v>8271</v>
      </c>
      <c r="Q1301" s="7" t="s">
        <v>8316</v>
      </c>
      <c r="R1301" s="7" t="s">
        <v>8317</v>
      </c>
      <c r="S1301" s="12">
        <f t="shared" si="83"/>
        <v>42169.606006944443</v>
      </c>
      <c r="T1301" s="12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5">
        <v>24</v>
      </c>
      <c r="M1302" t="b">
        <v>1</v>
      </c>
      <c r="N1302" s="14">
        <f t="shared" si="80"/>
        <v>135</v>
      </c>
      <c r="O1302">
        <f t="shared" si="81"/>
        <v>168.75</v>
      </c>
      <c r="P1302" t="s">
        <v>8271</v>
      </c>
      <c r="Q1302" s="7" t="s">
        <v>8316</v>
      </c>
      <c r="R1302" s="7" t="s">
        <v>8317</v>
      </c>
      <c r="S1302" s="12">
        <f t="shared" si="83"/>
        <v>42483.466874999998</v>
      </c>
      <c r="T1302" s="12">
        <f t="shared" si="82"/>
        <v>42522.581250000003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5">
        <v>29</v>
      </c>
      <c r="M1303" t="b">
        <v>1</v>
      </c>
      <c r="N1303" s="14">
        <f t="shared" si="80"/>
        <v>102.75000000000001</v>
      </c>
      <c r="O1303">
        <f t="shared" si="81"/>
        <v>70.862068965517238</v>
      </c>
      <c r="P1303" t="s">
        <v>8271</v>
      </c>
      <c r="Q1303" s="7" t="s">
        <v>8316</v>
      </c>
      <c r="R1303" s="7" t="s">
        <v>8317</v>
      </c>
      <c r="S1303" s="12">
        <f t="shared" si="83"/>
        <v>42195.541412037041</v>
      </c>
      <c r="T1303" s="12">
        <f t="shared" si="82"/>
        <v>42205.916666666672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5">
        <v>50</v>
      </c>
      <c r="M1304" t="b">
        <v>1</v>
      </c>
      <c r="N1304" s="14">
        <f t="shared" si="80"/>
        <v>100</v>
      </c>
      <c r="O1304">
        <f t="shared" si="81"/>
        <v>50</v>
      </c>
      <c r="P1304" t="s">
        <v>8271</v>
      </c>
      <c r="Q1304" s="7" t="s">
        <v>8316</v>
      </c>
      <c r="R1304" s="7" t="s">
        <v>8317</v>
      </c>
      <c r="S1304" s="12">
        <f t="shared" si="83"/>
        <v>42674.849664351852</v>
      </c>
      <c r="T1304" s="12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5">
        <v>108</v>
      </c>
      <c r="M1305" t="b">
        <v>1</v>
      </c>
      <c r="N1305" s="14">
        <f t="shared" si="80"/>
        <v>130.26085714285716</v>
      </c>
      <c r="O1305">
        <f t="shared" si="81"/>
        <v>42.214166666666671</v>
      </c>
      <c r="P1305" t="s">
        <v>8271</v>
      </c>
      <c r="Q1305" s="7" t="s">
        <v>8316</v>
      </c>
      <c r="R1305" s="7" t="s">
        <v>8317</v>
      </c>
      <c r="S1305" s="12">
        <f t="shared" si="83"/>
        <v>42566.232870370368</v>
      </c>
      <c r="T1305" s="12">
        <f t="shared" si="82"/>
        <v>42582.25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5">
        <v>104</v>
      </c>
      <c r="M1306" t="b">
        <v>0</v>
      </c>
      <c r="N1306" s="14">
        <f t="shared" si="80"/>
        <v>39.627499999999998</v>
      </c>
      <c r="O1306">
        <f t="shared" si="81"/>
        <v>152.41346153846155</v>
      </c>
      <c r="P1306" t="s">
        <v>8273</v>
      </c>
      <c r="Q1306" s="7" t="s">
        <v>8318</v>
      </c>
      <c r="R1306" s="7" t="s">
        <v>8320</v>
      </c>
      <c r="S1306" s="12">
        <f t="shared" si="83"/>
        <v>42746.986168981486</v>
      </c>
      <c r="T1306" s="12">
        <f t="shared" si="82"/>
        <v>42806.944502314815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5">
        <v>86</v>
      </c>
      <c r="M1307" t="b">
        <v>0</v>
      </c>
      <c r="N1307" s="14">
        <f t="shared" si="80"/>
        <v>25.976666666666663</v>
      </c>
      <c r="O1307">
        <f t="shared" si="81"/>
        <v>90.616279069767444</v>
      </c>
      <c r="P1307" t="s">
        <v>8273</v>
      </c>
      <c r="Q1307" s="7" t="s">
        <v>8318</v>
      </c>
      <c r="R1307" s="7" t="s">
        <v>8320</v>
      </c>
      <c r="S1307" s="12">
        <f t="shared" si="83"/>
        <v>42543.457268518519</v>
      </c>
      <c r="T1307" s="12">
        <f t="shared" si="82"/>
        <v>42572.520833333328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5">
        <v>356</v>
      </c>
      <c r="M1308" t="b">
        <v>0</v>
      </c>
      <c r="N1308" s="14">
        <f t="shared" si="80"/>
        <v>65.24636363636364</v>
      </c>
      <c r="O1308">
        <f t="shared" si="81"/>
        <v>201.60393258426967</v>
      </c>
      <c r="P1308" t="s">
        <v>8273</v>
      </c>
      <c r="Q1308" s="7" t="s">
        <v>8318</v>
      </c>
      <c r="R1308" s="7" t="s">
        <v>8320</v>
      </c>
      <c r="S1308" s="12">
        <f t="shared" si="83"/>
        <v>41947.249236111107</v>
      </c>
      <c r="T1308" s="12">
        <f t="shared" si="82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5">
        <v>45</v>
      </c>
      <c r="M1309" t="b">
        <v>0</v>
      </c>
      <c r="N1309" s="14">
        <f t="shared" si="80"/>
        <v>11.514000000000001</v>
      </c>
      <c r="O1309">
        <f t="shared" si="81"/>
        <v>127.93333333333334</v>
      </c>
      <c r="P1309" t="s">
        <v>8273</v>
      </c>
      <c r="Q1309" s="7" t="s">
        <v>8318</v>
      </c>
      <c r="R1309" s="7" t="s">
        <v>8320</v>
      </c>
      <c r="S1309" s="12">
        <f t="shared" si="83"/>
        <v>42387.294895833329</v>
      </c>
      <c r="T1309" s="12">
        <f t="shared" si="82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5">
        <v>38</v>
      </c>
      <c r="M1310" t="b">
        <v>0</v>
      </c>
      <c r="N1310" s="14">
        <f t="shared" si="80"/>
        <v>11.360000000000001</v>
      </c>
      <c r="O1310">
        <f t="shared" si="81"/>
        <v>29.894736842105264</v>
      </c>
      <c r="P1310" t="s">
        <v>8273</v>
      </c>
      <c r="Q1310" s="7" t="s">
        <v>8318</v>
      </c>
      <c r="R1310" s="7" t="s">
        <v>8320</v>
      </c>
      <c r="S1310" s="12">
        <f t="shared" si="83"/>
        <v>42611.405231481476</v>
      </c>
      <c r="T1310" s="12">
        <f t="shared" si="82"/>
        <v>42651.405231481476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5">
        <v>35</v>
      </c>
      <c r="M1311" t="b">
        <v>0</v>
      </c>
      <c r="N1311" s="14">
        <f t="shared" si="80"/>
        <v>111.99130434782609</v>
      </c>
      <c r="O1311">
        <f t="shared" si="81"/>
        <v>367.97142857142859</v>
      </c>
      <c r="P1311" t="s">
        <v>8273</v>
      </c>
      <c r="Q1311" s="7" t="s">
        <v>8318</v>
      </c>
      <c r="R1311" s="7" t="s">
        <v>8320</v>
      </c>
      <c r="S1311" s="12">
        <f t="shared" si="83"/>
        <v>42257.674398148149</v>
      </c>
      <c r="T1311" s="12">
        <f t="shared" si="82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5">
        <v>24</v>
      </c>
      <c r="M1312" t="b">
        <v>0</v>
      </c>
      <c r="N1312" s="14">
        <f t="shared" si="80"/>
        <v>15.5</v>
      </c>
      <c r="O1312">
        <f t="shared" si="81"/>
        <v>129.16666666666666</v>
      </c>
      <c r="P1312" t="s">
        <v>8273</v>
      </c>
      <c r="Q1312" s="7" t="s">
        <v>8318</v>
      </c>
      <c r="R1312" s="7" t="s">
        <v>8320</v>
      </c>
      <c r="S1312" s="12">
        <f t="shared" si="83"/>
        <v>42556.458912037036</v>
      </c>
      <c r="T1312" s="12">
        <f t="shared" si="82"/>
        <v>42601.458912037036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5">
        <v>100</v>
      </c>
      <c r="M1313" t="b">
        <v>0</v>
      </c>
      <c r="N1313" s="14">
        <f t="shared" si="80"/>
        <v>32.027999999999999</v>
      </c>
      <c r="O1313">
        <f t="shared" si="81"/>
        <v>800.7</v>
      </c>
      <c r="P1313" t="s">
        <v>8273</v>
      </c>
      <c r="Q1313" s="7" t="s">
        <v>8318</v>
      </c>
      <c r="R1313" s="7" t="s">
        <v>8320</v>
      </c>
      <c r="S1313" s="12">
        <f t="shared" si="83"/>
        <v>42669.593969907408</v>
      </c>
      <c r="T1313" s="12">
        <f t="shared" si="82"/>
        <v>42704.635636574079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5">
        <v>1</v>
      </c>
      <c r="M1314" t="b">
        <v>0</v>
      </c>
      <c r="N1314" s="14">
        <f t="shared" si="80"/>
        <v>0.60869565217391308</v>
      </c>
      <c r="O1314">
        <f t="shared" si="81"/>
        <v>28</v>
      </c>
      <c r="P1314" t="s">
        <v>8273</v>
      </c>
      <c r="Q1314" s="7" t="s">
        <v>8318</v>
      </c>
      <c r="R1314" s="7" t="s">
        <v>8320</v>
      </c>
      <c r="S1314" s="12">
        <f t="shared" si="83"/>
        <v>42082.494467592594</v>
      </c>
      <c r="T1314" s="12">
        <f t="shared" si="82"/>
        <v>42112.494467592594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5">
        <v>122</v>
      </c>
      <c r="M1315" t="b">
        <v>0</v>
      </c>
      <c r="N1315" s="14">
        <f t="shared" si="80"/>
        <v>31.114999999999998</v>
      </c>
      <c r="O1315">
        <f t="shared" si="81"/>
        <v>102.01639344262296</v>
      </c>
      <c r="P1315" t="s">
        <v>8273</v>
      </c>
      <c r="Q1315" s="7" t="s">
        <v>8318</v>
      </c>
      <c r="R1315" s="7" t="s">
        <v>8320</v>
      </c>
      <c r="S1315" s="12">
        <f t="shared" si="83"/>
        <v>42402.501319444447</v>
      </c>
      <c r="T1315" s="12">
        <f t="shared" si="82"/>
        <v>42432.501319444447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5">
        <v>11</v>
      </c>
      <c r="M1316" t="b">
        <v>0</v>
      </c>
      <c r="N1316" s="14">
        <f t="shared" si="80"/>
        <v>1.1266666666666667</v>
      </c>
      <c r="O1316">
        <f t="shared" si="81"/>
        <v>184.36363636363637</v>
      </c>
      <c r="P1316" t="s">
        <v>8273</v>
      </c>
      <c r="Q1316" s="7" t="s">
        <v>8318</v>
      </c>
      <c r="R1316" s="7" t="s">
        <v>8320</v>
      </c>
      <c r="S1316" s="12">
        <f t="shared" si="83"/>
        <v>42604.461342592593</v>
      </c>
      <c r="T1316" s="12">
        <f t="shared" si="82"/>
        <v>42664.461342592593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5">
        <v>248</v>
      </c>
      <c r="M1317" t="b">
        <v>0</v>
      </c>
      <c r="N1317" s="14">
        <f t="shared" si="80"/>
        <v>40.404000000000003</v>
      </c>
      <c r="O1317">
        <f t="shared" si="81"/>
        <v>162.91935483870967</v>
      </c>
      <c r="P1317" t="s">
        <v>8273</v>
      </c>
      <c r="Q1317" s="7" t="s">
        <v>8318</v>
      </c>
      <c r="R1317" s="7" t="s">
        <v>8320</v>
      </c>
      <c r="S1317" s="12">
        <f t="shared" si="83"/>
        <v>42278.289907407408</v>
      </c>
      <c r="T1317" s="12">
        <f t="shared" si="82"/>
        <v>42313.833333333328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5">
        <v>1</v>
      </c>
      <c r="M1318" t="b">
        <v>0</v>
      </c>
      <c r="N1318" s="14">
        <f t="shared" si="80"/>
        <v>1.3333333333333333E-3</v>
      </c>
      <c r="O1318">
        <f t="shared" si="81"/>
        <v>1</v>
      </c>
      <c r="P1318" t="s">
        <v>8273</v>
      </c>
      <c r="Q1318" s="7" t="s">
        <v>8318</v>
      </c>
      <c r="R1318" s="7" t="s">
        <v>8320</v>
      </c>
      <c r="S1318" s="12">
        <f t="shared" si="83"/>
        <v>42393.753576388888</v>
      </c>
      <c r="T1318" s="12">
        <f t="shared" si="82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5">
        <v>19</v>
      </c>
      <c r="M1319" t="b">
        <v>0</v>
      </c>
      <c r="N1319" s="14">
        <f t="shared" si="80"/>
        <v>5.7334999999999994</v>
      </c>
      <c r="O1319">
        <f t="shared" si="81"/>
        <v>603.52631578947364</v>
      </c>
      <c r="P1319" t="s">
        <v>8273</v>
      </c>
      <c r="Q1319" s="7" t="s">
        <v>8318</v>
      </c>
      <c r="R1319" s="7" t="s">
        <v>8320</v>
      </c>
      <c r="S1319" s="12">
        <f t="shared" si="83"/>
        <v>42520.02715277778</v>
      </c>
      <c r="T1319" s="12">
        <f t="shared" si="82"/>
        <v>42572.375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5">
        <v>135</v>
      </c>
      <c r="M1320" t="b">
        <v>0</v>
      </c>
      <c r="N1320" s="14">
        <f t="shared" si="80"/>
        <v>15.324999999999999</v>
      </c>
      <c r="O1320">
        <f t="shared" si="81"/>
        <v>45.407407407407405</v>
      </c>
      <c r="P1320" t="s">
        <v>8273</v>
      </c>
      <c r="Q1320" s="7" t="s">
        <v>8318</v>
      </c>
      <c r="R1320" s="7" t="s">
        <v>8320</v>
      </c>
      <c r="S1320" s="12">
        <f t="shared" si="83"/>
        <v>41984.835324074069</v>
      </c>
      <c r="T1320" s="12">
        <f t="shared" si="82"/>
        <v>42014.835324074069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5">
        <v>9</v>
      </c>
      <c r="M1321" t="b">
        <v>0</v>
      </c>
      <c r="N1321" s="14">
        <f t="shared" si="80"/>
        <v>15.103448275862069</v>
      </c>
      <c r="O1321">
        <f t="shared" si="81"/>
        <v>97.333333333333329</v>
      </c>
      <c r="P1321" t="s">
        <v>8273</v>
      </c>
      <c r="Q1321" s="7" t="s">
        <v>8318</v>
      </c>
      <c r="R1321" s="7" t="s">
        <v>8320</v>
      </c>
      <c r="S1321" s="12">
        <f t="shared" si="83"/>
        <v>41816.603761574072</v>
      </c>
      <c r="T1321" s="12">
        <f t="shared" si="82"/>
        <v>41831.458333333336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5">
        <v>3</v>
      </c>
      <c r="M1322" t="b">
        <v>0</v>
      </c>
      <c r="N1322" s="14">
        <f t="shared" si="80"/>
        <v>0.503</v>
      </c>
      <c r="O1322">
        <f t="shared" si="81"/>
        <v>167.66666666666666</v>
      </c>
      <c r="P1322" t="s">
        <v>8273</v>
      </c>
      <c r="Q1322" s="7" t="s">
        <v>8318</v>
      </c>
      <c r="R1322" s="7" t="s">
        <v>8320</v>
      </c>
      <c r="S1322" s="12">
        <f t="shared" si="83"/>
        <v>42705.48201388889</v>
      </c>
      <c r="T1322" s="12">
        <f t="shared" si="82"/>
        <v>42734.75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5">
        <v>7</v>
      </c>
      <c r="M1323" t="b">
        <v>0</v>
      </c>
      <c r="N1323" s="14">
        <f t="shared" si="80"/>
        <v>1.3028138528138529</v>
      </c>
      <c r="O1323">
        <f t="shared" si="81"/>
        <v>859.85714285714289</v>
      </c>
      <c r="P1323" t="s">
        <v>8273</v>
      </c>
      <c r="Q1323" s="7" t="s">
        <v>8318</v>
      </c>
      <c r="R1323" s="7" t="s">
        <v>8320</v>
      </c>
      <c r="S1323" s="12">
        <f t="shared" si="83"/>
        <v>42697.540937500002</v>
      </c>
      <c r="T1323" s="12">
        <f t="shared" si="82"/>
        <v>42727.540937500002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5">
        <v>4</v>
      </c>
      <c r="M1324" t="b">
        <v>0</v>
      </c>
      <c r="N1324" s="14">
        <f t="shared" si="80"/>
        <v>0.30285714285714288</v>
      </c>
      <c r="O1324">
        <f t="shared" si="81"/>
        <v>26.5</v>
      </c>
      <c r="P1324" t="s">
        <v>8273</v>
      </c>
      <c r="Q1324" s="7" t="s">
        <v>8318</v>
      </c>
      <c r="R1324" s="7" t="s">
        <v>8320</v>
      </c>
      <c r="S1324" s="12">
        <f t="shared" si="83"/>
        <v>42115.448206018518</v>
      </c>
      <c r="T1324" s="12">
        <f t="shared" si="82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5">
        <v>44</v>
      </c>
      <c r="M1325" t="b">
        <v>0</v>
      </c>
      <c r="N1325" s="14">
        <f t="shared" si="80"/>
        <v>8.8800000000000008</v>
      </c>
      <c r="O1325">
        <f t="shared" si="81"/>
        <v>30.272727272727273</v>
      </c>
      <c r="P1325" t="s">
        <v>8273</v>
      </c>
      <c r="Q1325" s="7" t="s">
        <v>8318</v>
      </c>
      <c r="R1325" s="7" t="s">
        <v>8320</v>
      </c>
      <c r="S1325" s="12">
        <f t="shared" si="83"/>
        <v>42451.490115740744</v>
      </c>
      <c r="T1325" s="12">
        <f t="shared" si="82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5">
        <v>90</v>
      </c>
      <c r="M1326" t="b">
        <v>0</v>
      </c>
      <c r="N1326" s="14">
        <f t="shared" si="80"/>
        <v>9.84</v>
      </c>
      <c r="O1326">
        <f t="shared" si="81"/>
        <v>54.666666666666664</v>
      </c>
      <c r="P1326" t="s">
        <v>8273</v>
      </c>
      <c r="Q1326" s="7" t="s">
        <v>8318</v>
      </c>
      <c r="R1326" s="7" t="s">
        <v>8320</v>
      </c>
      <c r="S1326" s="12">
        <f t="shared" si="83"/>
        <v>42626.425370370373</v>
      </c>
      <c r="T1326" s="12">
        <f t="shared" si="82"/>
        <v>42656.425370370373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5">
        <v>8</v>
      </c>
      <c r="M1327" t="b">
        <v>0</v>
      </c>
      <c r="N1327" s="14">
        <f t="shared" si="80"/>
        <v>2.4299999999999997</v>
      </c>
      <c r="O1327">
        <f t="shared" si="81"/>
        <v>60.75</v>
      </c>
      <c r="P1327" t="s">
        <v>8273</v>
      </c>
      <c r="Q1327" s="7" t="s">
        <v>8318</v>
      </c>
      <c r="R1327" s="7" t="s">
        <v>8320</v>
      </c>
      <c r="S1327" s="12">
        <f t="shared" si="83"/>
        <v>42703.87771990741</v>
      </c>
      <c r="T1327" s="12">
        <f t="shared" si="82"/>
        <v>42733.87771990741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5">
        <v>11</v>
      </c>
      <c r="M1328" t="b">
        <v>0</v>
      </c>
      <c r="N1328" s="14">
        <f t="shared" si="80"/>
        <v>1.1299999999999999</v>
      </c>
      <c r="O1328">
        <f t="shared" si="81"/>
        <v>102.72727272727273</v>
      </c>
      <c r="P1328" t="s">
        <v>8273</v>
      </c>
      <c r="Q1328" s="7" t="s">
        <v>8318</v>
      </c>
      <c r="R1328" s="7" t="s">
        <v>8320</v>
      </c>
      <c r="S1328" s="12">
        <f t="shared" si="83"/>
        <v>41974.583657407406</v>
      </c>
      <c r="T1328" s="12">
        <f t="shared" si="82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5">
        <v>41</v>
      </c>
      <c r="M1329" t="b">
        <v>0</v>
      </c>
      <c r="N1329" s="14">
        <f t="shared" si="80"/>
        <v>3.5520833333333335</v>
      </c>
      <c r="O1329">
        <f t="shared" si="81"/>
        <v>41.585365853658537</v>
      </c>
      <c r="P1329" t="s">
        <v>8273</v>
      </c>
      <c r="Q1329" s="7" t="s">
        <v>8318</v>
      </c>
      <c r="R1329" s="7" t="s">
        <v>8320</v>
      </c>
      <c r="S1329" s="12">
        <f t="shared" si="83"/>
        <v>42123.470312500001</v>
      </c>
      <c r="T1329" s="12">
        <f t="shared" si="82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5">
        <v>15</v>
      </c>
      <c r="M1330" t="b">
        <v>0</v>
      </c>
      <c r="N1330" s="14">
        <f t="shared" si="80"/>
        <v>2.3306666666666667</v>
      </c>
      <c r="O1330">
        <f t="shared" si="81"/>
        <v>116.53333333333333</v>
      </c>
      <c r="P1330" t="s">
        <v>8273</v>
      </c>
      <c r="Q1330" s="7" t="s">
        <v>8318</v>
      </c>
      <c r="R1330" s="7" t="s">
        <v>8320</v>
      </c>
      <c r="S1330" s="12">
        <f t="shared" si="83"/>
        <v>42612.434421296297</v>
      </c>
      <c r="T1330" s="12">
        <f t="shared" si="82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5">
        <v>9</v>
      </c>
      <c r="M1331" t="b">
        <v>0</v>
      </c>
      <c r="N1331" s="14">
        <f t="shared" si="80"/>
        <v>0.81600000000000006</v>
      </c>
      <c r="O1331">
        <f t="shared" si="81"/>
        <v>45.333333333333336</v>
      </c>
      <c r="P1331" t="s">
        <v>8273</v>
      </c>
      <c r="Q1331" s="7" t="s">
        <v>8318</v>
      </c>
      <c r="R1331" s="7" t="s">
        <v>8320</v>
      </c>
      <c r="S1331" s="12">
        <f t="shared" si="83"/>
        <v>41935.013252314813</v>
      </c>
      <c r="T1331" s="12">
        <f t="shared" si="82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5">
        <v>50</v>
      </c>
      <c r="M1332" t="b">
        <v>0</v>
      </c>
      <c r="N1332" s="14">
        <f t="shared" si="80"/>
        <v>22.494285714285713</v>
      </c>
      <c r="O1332">
        <f t="shared" si="81"/>
        <v>157.46</v>
      </c>
      <c r="P1332" t="s">
        <v>8273</v>
      </c>
      <c r="Q1332" s="7" t="s">
        <v>8318</v>
      </c>
      <c r="R1332" s="7" t="s">
        <v>8320</v>
      </c>
      <c r="S1332" s="12">
        <f t="shared" si="83"/>
        <v>42522.068391203706</v>
      </c>
      <c r="T1332" s="12">
        <f t="shared" si="82"/>
        <v>42552.958333333328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5">
        <v>34</v>
      </c>
      <c r="M1333" t="b">
        <v>0</v>
      </c>
      <c r="N1333" s="14">
        <f t="shared" si="80"/>
        <v>1.3668</v>
      </c>
      <c r="O1333">
        <f t="shared" si="81"/>
        <v>100.5</v>
      </c>
      <c r="P1333" t="s">
        <v>8273</v>
      </c>
      <c r="Q1333" s="7" t="s">
        <v>8318</v>
      </c>
      <c r="R1333" s="7" t="s">
        <v>8320</v>
      </c>
      <c r="S1333" s="12">
        <f t="shared" si="83"/>
        <v>42569.295763888891</v>
      </c>
      <c r="T1333" s="12">
        <f t="shared" si="82"/>
        <v>42599.295763888891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5">
        <v>0</v>
      </c>
      <c r="M1334" t="b">
        <v>0</v>
      </c>
      <c r="N1334" s="14">
        <f t="shared" si="80"/>
        <v>0</v>
      </c>
      <c r="O1334" t="e">
        <f t="shared" si="81"/>
        <v>#DIV/0!</v>
      </c>
      <c r="P1334" t="s">
        <v>8273</v>
      </c>
      <c r="Q1334" s="7" t="s">
        <v>8318</v>
      </c>
      <c r="R1334" s="7" t="s">
        <v>8320</v>
      </c>
      <c r="S1334" s="12">
        <f t="shared" si="83"/>
        <v>42731.851944444439</v>
      </c>
      <c r="T1334" s="12">
        <f t="shared" si="82"/>
        <v>42761.851944444439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5">
        <v>0</v>
      </c>
      <c r="M1335" t="b">
        <v>0</v>
      </c>
      <c r="N1335" s="14">
        <f t="shared" si="80"/>
        <v>0</v>
      </c>
      <c r="O1335" t="e">
        <f t="shared" si="81"/>
        <v>#DIV/0!</v>
      </c>
      <c r="P1335" t="s">
        <v>8273</v>
      </c>
      <c r="Q1335" s="7" t="s">
        <v>8318</v>
      </c>
      <c r="R1335" s="7" t="s">
        <v>8320</v>
      </c>
      <c r="S1335" s="12">
        <f t="shared" si="83"/>
        <v>41805.8984375</v>
      </c>
      <c r="T1335" s="12">
        <f t="shared" si="82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5">
        <v>276</v>
      </c>
      <c r="M1336" t="b">
        <v>0</v>
      </c>
      <c r="N1336" s="14">
        <f t="shared" si="80"/>
        <v>10.754135338345865</v>
      </c>
      <c r="O1336">
        <f t="shared" si="81"/>
        <v>51.822463768115945</v>
      </c>
      <c r="P1336" t="s">
        <v>8273</v>
      </c>
      <c r="Q1336" s="7" t="s">
        <v>8318</v>
      </c>
      <c r="R1336" s="7" t="s">
        <v>8320</v>
      </c>
      <c r="S1336" s="12">
        <f t="shared" si="83"/>
        <v>42410.565821759257</v>
      </c>
      <c r="T1336" s="12">
        <f t="shared" si="82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5">
        <v>16</v>
      </c>
      <c r="M1337" t="b">
        <v>0</v>
      </c>
      <c r="N1337" s="14">
        <f t="shared" si="80"/>
        <v>19.759999999999998</v>
      </c>
      <c r="O1337">
        <f t="shared" si="81"/>
        <v>308.75</v>
      </c>
      <c r="P1337" t="s">
        <v>8273</v>
      </c>
      <c r="Q1337" s="7" t="s">
        <v>8318</v>
      </c>
      <c r="R1337" s="7" t="s">
        <v>8320</v>
      </c>
      <c r="S1337" s="12">
        <f t="shared" si="83"/>
        <v>42313.728032407409</v>
      </c>
      <c r="T1337" s="12">
        <f t="shared" si="82"/>
        <v>42343.728032407409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5">
        <v>224</v>
      </c>
      <c r="M1338" t="b">
        <v>0</v>
      </c>
      <c r="N1338" s="14">
        <f t="shared" si="80"/>
        <v>84.946999999999989</v>
      </c>
      <c r="O1338">
        <f t="shared" si="81"/>
        <v>379.22767857142856</v>
      </c>
      <c r="P1338" t="s">
        <v>8273</v>
      </c>
      <c r="Q1338" s="7" t="s">
        <v>8318</v>
      </c>
      <c r="R1338" s="7" t="s">
        <v>8320</v>
      </c>
      <c r="S1338" s="12">
        <f t="shared" si="83"/>
        <v>41955.655416666668</v>
      </c>
      <c r="T1338" s="12">
        <f t="shared" si="82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5">
        <v>140</v>
      </c>
      <c r="M1339" t="b">
        <v>0</v>
      </c>
      <c r="N1339" s="14">
        <f t="shared" si="80"/>
        <v>49.381999999999998</v>
      </c>
      <c r="O1339">
        <f t="shared" si="81"/>
        <v>176.36428571428573</v>
      </c>
      <c r="P1339" t="s">
        <v>8273</v>
      </c>
      <c r="Q1339" s="7" t="s">
        <v>8318</v>
      </c>
      <c r="R1339" s="7" t="s">
        <v>8320</v>
      </c>
      <c r="S1339" s="12">
        <f t="shared" si="83"/>
        <v>42767.368969907402</v>
      </c>
      <c r="T1339" s="12">
        <f t="shared" si="82"/>
        <v>42797.368969907402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5">
        <v>15</v>
      </c>
      <c r="M1340" t="b">
        <v>0</v>
      </c>
      <c r="N1340" s="14">
        <f t="shared" si="80"/>
        <v>3.3033333333333332</v>
      </c>
      <c r="O1340">
        <f t="shared" si="81"/>
        <v>66.066666666666663</v>
      </c>
      <c r="P1340" t="s">
        <v>8273</v>
      </c>
      <c r="Q1340" s="7" t="s">
        <v>8318</v>
      </c>
      <c r="R1340" s="7" t="s">
        <v>8320</v>
      </c>
      <c r="S1340" s="12">
        <f t="shared" si="83"/>
        <v>42188.595289351855</v>
      </c>
      <c r="T1340" s="12">
        <f t="shared" si="82"/>
        <v>42218.595289351855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5">
        <v>37</v>
      </c>
      <c r="M1341" t="b">
        <v>0</v>
      </c>
      <c r="N1341" s="14">
        <f t="shared" si="80"/>
        <v>6.6339999999999995</v>
      </c>
      <c r="O1341">
        <f t="shared" si="81"/>
        <v>89.648648648648646</v>
      </c>
      <c r="P1341" t="s">
        <v>8273</v>
      </c>
      <c r="Q1341" s="7" t="s">
        <v>8318</v>
      </c>
      <c r="R1341" s="7" t="s">
        <v>8320</v>
      </c>
      <c r="S1341" s="12">
        <f t="shared" si="83"/>
        <v>41936.438831018517</v>
      </c>
      <c r="T1341" s="12">
        <f t="shared" si="82"/>
        <v>41981.480497685188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5">
        <v>0</v>
      </c>
      <c r="M1342" t="b">
        <v>0</v>
      </c>
      <c r="N1342" s="14">
        <f t="shared" si="80"/>
        <v>0</v>
      </c>
      <c r="O1342" t="e">
        <f t="shared" si="81"/>
        <v>#DIV/0!</v>
      </c>
      <c r="P1342" t="s">
        <v>8273</v>
      </c>
      <c r="Q1342" s="7" t="s">
        <v>8318</v>
      </c>
      <c r="R1342" s="7" t="s">
        <v>8320</v>
      </c>
      <c r="S1342" s="12">
        <f t="shared" si="83"/>
        <v>41836.387187500004</v>
      </c>
      <c r="T1342" s="12">
        <f t="shared" si="82"/>
        <v>41866.387187500004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5">
        <v>46</v>
      </c>
      <c r="M1343" t="b">
        <v>0</v>
      </c>
      <c r="N1343" s="14">
        <f t="shared" si="80"/>
        <v>70.36</v>
      </c>
      <c r="O1343">
        <f t="shared" si="81"/>
        <v>382.39130434782606</v>
      </c>
      <c r="P1343" t="s">
        <v>8273</v>
      </c>
      <c r="Q1343" s="7" t="s">
        <v>8318</v>
      </c>
      <c r="R1343" s="7" t="s">
        <v>8320</v>
      </c>
      <c r="S1343" s="12">
        <f t="shared" si="83"/>
        <v>42612.415706018517</v>
      </c>
      <c r="T1343" s="12">
        <f t="shared" si="82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5">
        <v>1</v>
      </c>
      <c r="M1344" t="b">
        <v>0</v>
      </c>
      <c r="N1344" s="14">
        <f t="shared" si="80"/>
        <v>0.2</v>
      </c>
      <c r="O1344">
        <f t="shared" si="81"/>
        <v>100</v>
      </c>
      <c r="P1344" t="s">
        <v>8273</v>
      </c>
      <c r="Q1344" s="7" t="s">
        <v>8318</v>
      </c>
      <c r="R1344" s="7" t="s">
        <v>8320</v>
      </c>
      <c r="S1344" s="12">
        <f t="shared" si="83"/>
        <v>42172.608090277776</v>
      </c>
      <c r="T1344" s="12">
        <f t="shared" si="82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5">
        <v>323</v>
      </c>
      <c r="M1345" t="b">
        <v>0</v>
      </c>
      <c r="N1345" s="14">
        <f t="shared" si="80"/>
        <v>102.298</v>
      </c>
      <c r="O1345">
        <f t="shared" si="81"/>
        <v>158.35603715170279</v>
      </c>
      <c r="P1345" t="s">
        <v>8273</v>
      </c>
      <c r="Q1345" s="7" t="s">
        <v>8318</v>
      </c>
      <c r="R1345" s="7" t="s">
        <v>8320</v>
      </c>
      <c r="S1345" s="12">
        <f t="shared" si="83"/>
        <v>42542.318090277782</v>
      </c>
      <c r="T1345" s="12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5">
        <v>139</v>
      </c>
      <c r="M1346" t="b">
        <v>1</v>
      </c>
      <c r="N1346" s="14">
        <f t="shared" ref="N1346:N1409" si="84">((E1346/D1346)*100)</f>
        <v>377.73333333333335</v>
      </c>
      <c r="O1346">
        <f t="shared" ref="O1346:O1409" si="85">E1346/L1346</f>
        <v>40.762589928057551</v>
      </c>
      <c r="P1346" t="s">
        <v>8274</v>
      </c>
      <c r="Q1346" s="7" t="s">
        <v>8321</v>
      </c>
      <c r="R1346" s="7" t="s">
        <v>8322</v>
      </c>
      <c r="S1346" s="12">
        <f t="shared" si="83"/>
        <v>42522.581469907411</v>
      </c>
      <c r="T1346" s="12">
        <f t="shared" ref="T1346:T1409" si="86">((I1346-18000)/86400)+25569</f>
        <v>42551.581469907411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5">
        <v>7</v>
      </c>
      <c r="M1347" t="b">
        <v>1</v>
      </c>
      <c r="N1347" s="14">
        <f t="shared" si="84"/>
        <v>125</v>
      </c>
      <c r="O1347">
        <f t="shared" si="85"/>
        <v>53.571428571428569</v>
      </c>
      <c r="P1347" t="s">
        <v>8274</v>
      </c>
      <c r="Q1347" s="7" t="s">
        <v>8321</v>
      </c>
      <c r="R1347" s="7" t="s">
        <v>8322</v>
      </c>
      <c r="S1347" s="12">
        <f t="shared" ref="S1347:S1410" si="87">((J1347-18000)/86400)+25569</f>
        <v>41799.606006944443</v>
      </c>
      <c r="T1347" s="12">
        <f t="shared" si="86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5">
        <v>149</v>
      </c>
      <c r="M1348" t="b">
        <v>1</v>
      </c>
      <c r="N1348" s="14">
        <f t="shared" si="84"/>
        <v>147.32653061224491</v>
      </c>
      <c r="O1348">
        <f t="shared" si="85"/>
        <v>48.449664429530202</v>
      </c>
      <c r="P1348" t="s">
        <v>8274</v>
      </c>
      <c r="Q1348" s="7" t="s">
        <v>8321</v>
      </c>
      <c r="R1348" s="7" t="s">
        <v>8322</v>
      </c>
      <c r="S1348" s="12">
        <f t="shared" si="87"/>
        <v>41421.867488425924</v>
      </c>
      <c r="T1348" s="12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5">
        <v>31</v>
      </c>
      <c r="M1349" t="b">
        <v>1</v>
      </c>
      <c r="N1349" s="14">
        <f t="shared" si="84"/>
        <v>102.2</v>
      </c>
      <c r="O1349">
        <f t="shared" si="85"/>
        <v>82.41935483870968</v>
      </c>
      <c r="P1349" t="s">
        <v>8274</v>
      </c>
      <c r="Q1349" s="7" t="s">
        <v>8321</v>
      </c>
      <c r="R1349" s="7" t="s">
        <v>8322</v>
      </c>
      <c r="S1349" s="12">
        <f t="shared" si="87"/>
        <v>42040.4296875</v>
      </c>
      <c r="T1349" s="12">
        <f t="shared" si="86"/>
        <v>42070.4296875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5">
        <v>26</v>
      </c>
      <c r="M1350" t="b">
        <v>1</v>
      </c>
      <c r="N1350" s="14">
        <f t="shared" si="84"/>
        <v>101.8723404255319</v>
      </c>
      <c r="O1350">
        <f t="shared" si="85"/>
        <v>230.19230769230768</v>
      </c>
      <c r="P1350" t="s">
        <v>8274</v>
      </c>
      <c r="Q1350" s="7" t="s">
        <v>8321</v>
      </c>
      <c r="R1350" s="7" t="s">
        <v>8322</v>
      </c>
      <c r="S1350" s="12">
        <f t="shared" si="87"/>
        <v>41963.297835648147</v>
      </c>
      <c r="T1350" s="12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5">
        <v>172</v>
      </c>
      <c r="M1351" t="b">
        <v>1</v>
      </c>
      <c r="N1351" s="14">
        <f t="shared" si="84"/>
        <v>204.2</v>
      </c>
      <c r="O1351">
        <f t="shared" si="85"/>
        <v>59.360465116279073</v>
      </c>
      <c r="P1351" t="s">
        <v>8274</v>
      </c>
      <c r="Q1351" s="7" t="s">
        <v>8321</v>
      </c>
      <c r="R1351" s="7" t="s">
        <v>8322</v>
      </c>
      <c r="S1351" s="12">
        <f t="shared" si="87"/>
        <v>42317.124247685184</v>
      </c>
      <c r="T1351" s="12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5">
        <v>78</v>
      </c>
      <c r="M1352" t="b">
        <v>1</v>
      </c>
      <c r="N1352" s="14">
        <f t="shared" si="84"/>
        <v>104.05</v>
      </c>
      <c r="O1352">
        <f t="shared" si="85"/>
        <v>66.698717948717942</v>
      </c>
      <c r="P1352" t="s">
        <v>8274</v>
      </c>
      <c r="Q1352" s="7" t="s">
        <v>8321</v>
      </c>
      <c r="R1352" s="7" t="s">
        <v>8322</v>
      </c>
      <c r="S1352" s="12">
        <f t="shared" si="87"/>
        <v>42333.804791666669</v>
      </c>
      <c r="T1352" s="12">
        <f t="shared" si="86"/>
        <v>42363.804791666669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5">
        <v>120</v>
      </c>
      <c r="M1353" t="b">
        <v>1</v>
      </c>
      <c r="N1353" s="14">
        <f t="shared" si="84"/>
        <v>101.265</v>
      </c>
      <c r="O1353">
        <f t="shared" si="85"/>
        <v>168.77500000000001</v>
      </c>
      <c r="P1353" t="s">
        <v>8274</v>
      </c>
      <c r="Q1353" s="7" t="s">
        <v>8321</v>
      </c>
      <c r="R1353" s="7" t="s">
        <v>8322</v>
      </c>
      <c r="S1353" s="12">
        <f t="shared" si="87"/>
        <v>42382.531759259262</v>
      </c>
      <c r="T1353" s="12">
        <f t="shared" si="86"/>
        <v>42412.531759259262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5">
        <v>227</v>
      </c>
      <c r="M1354" t="b">
        <v>1</v>
      </c>
      <c r="N1354" s="14">
        <f t="shared" si="84"/>
        <v>136.13999999999999</v>
      </c>
      <c r="O1354">
        <f t="shared" si="85"/>
        <v>59.973568281938327</v>
      </c>
      <c r="P1354" t="s">
        <v>8274</v>
      </c>
      <c r="Q1354" s="7" t="s">
        <v>8321</v>
      </c>
      <c r="R1354" s="7" t="s">
        <v>8322</v>
      </c>
      <c r="S1354" s="12">
        <f t="shared" si="87"/>
        <v>42200.369976851856</v>
      </c>
      <c r="T1354" s="12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5">
        <v>42</v>
      </c>
      <c r="M1355" t="b">
        <v>1</v>
      </c>
      <c r="N1355" s="14">
        <f t="shared" si="84"/>
        <v>133.6</v>
      </c>
      <c r="O1355">
        <f t="shared" si="85"/>
        <v>31.80952380952381</v>
      </c>
      <c r="P1355" t="s">
        <v>8274</v>
      </c>
      <c r="Q1355" s="7" t="s">
        <v>8321</v>
      </c>
      <c r="R1355" s="7" t="s">
        <v>8322</v>
      </c>
      <c r="S1355" s="12">
        <f t="shared" si="87"/>
        <v>41308.909583333334</v>
      </c>
      <c r="T1355" s="12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5">
        <v>64</v>
      </c>
      <c r="M1356" t="b">
        <v>1</v>
      </c>
      <c r="N1356" s="14">
        <f t="shared" si="84"/>
        <v>130.25</v>
      </c>
      <c r="O1356">
        <f t="shared" si="85"/>
        <v>24.421875</v>
      </c>
      <c r="P1356" t="s">
        <v>8274</v>
      </c>
      <c r="Q1356" s="7" t="s">
        <v>8321</v>
      </c>
      <c r="R1356" s="7" t="s">
        <v>8322</v>
      </c>
      <c r="S1356" s="12">
        <f t="shared" si="87"/>
        <v>42502.599293981482</v>
      </c>
      <c r="T1356" s="12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5">
        <v>121</v>
      </c>
      <c r="M1357" t="b">
        <v>1</v>
      </c>
      <c r="N1357" s="14">
        <f t="shared" si="84"/>
        <v>122.67999999999999</v>
      </c>
      <c r="O1357">
        <f t="shared" si="85"/>
        <v>25.347107438016529</v>
      </c>
      <c r="P1357" t="s">
        <v>8274</v>
      </c>
      <c r="Q1357" s="7" t="s">
        <v>8321</v>
      </c>
      <c r="R1357" s="7" t="s">
        <v>8322</v>
      </c>
      <c r="S1357" s="12">
        <f t="shared" si="87"/>
        <v>41213.046354166669</v>
      </c>
      <c r="T1357" s="12">
        <f t="shared" si="86"/>
        <v>41243.208333333336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5">
        <v>87</v>
      </c>
      <c r="M1358" t="b">
        <v>1</v>
      </c>
      <c r="N1358" s="14">
        <f t="shared" si="84"/>
        <v>182.81058823529412</v>
      </c>
      <c r="O1358">
        <f t="shared" si="85"/>
        <v>71.443218390804603</v>
      </c>
      <c r="P1358" t="s">
        <v>8274</v>
      </c>
      <c r="Q1358" s="7" t="s">
        <v>8321</v>
      </c>
      <c r="R1358" s="7" t="s">
        <v>8322</v>
      </c>
      <c r="S1358" s="12">
        <f t="shared" si="87"/>
        <v>41429.830555555556</v>
      </c>
      <c r="T1358" s="12">
        <f t="shared" si="86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5">
        <v>65</v>
      </c>
      <c r="M1359" t="b">
        <v>1</v>
      </c>
      <c r="N1359" s="14">
        <f t="shared" si="84"/>
        <v>125.29999999999998</v>
      </c>
      <c r="O1359">
        <f t="shared" si="85"/>
        <v>38.553846153846152</v>
      </c>
      <c r="P1359" t="s">
        <v>8274</v>
      </c>
      <c r="Q1359" s="7" t="s">
        <v>8321</v>
      </c>
      <c r="R1359" s="7" t="s">
        <v>8322</v>
      </c>
      <c r="S1359" s="12">
        <f t="shared" si="87"/>
        <v>41304.753900462965</v>
      </c>
      <c r="T1359" s="12">
        <f t="shared" si="86"/>
        <v>41334.040972222225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5">
        <v>49</v>
      </c>
      <c r="M1360" t="b">
        <v>1</v>
      </c>
      <c r="N1360" s="14">
        <f t="shared" si="84"/>
        <v>111.66666666666667</v>
      </c>
      <c r="O1360">
        <f t="shared" si="85"/>
        <v>68.367346938775512</v>
      </c>
      <c r="P1360" t="s">
        <v>8274</v>
      </c>
      <c r="Q1360" s="7" t="s">
        <v>8321</v>
      </c>
      <c r="R1360" s="7" t="s">
        <v>8322</v>
      </c>
      <c r="S1360" s="12">
        <f t="shared" si="87"/>
        <v>40689.362534722226</v>
      </c>
      <c r="T1360" s="12">
        <f t="shared" si="86"/>
        <v>40719.362534722226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5">
        <v>19</v>
      </c>
      <c r="M1361" t="b">
        <v>1</v>
      </c>
      <c r="N1361" s="14">
        <f t="shared" si="84"/>
        <v>115.75757575757575</v>
      </c>
      <c r="O1361">
        <f t="shared" si="85"/>
        <v>40.210526315789473</v>
      </c>
      <c r="P1361" t="s">
        <v>8274</v>
      </c>
      <c r="Q1361" s="7" t="s">
        <v>8321</v>
      </c>
      <c r="R1361" s="7" t="s">
        <v>8322</v>
      </c>
      <c r="S1361" s="12">
        <f t="shared" si="87"/>
        <v>40668.606365740743</v>
      </c>
      <c r="T1361" s="12">
        <f t="shared" si="86"/>
        <v>40730.606365740743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5">
        <v>81</v>
      </c>
      <c r="M1362" t="b">
        <v>1</v>
      </c>
      <c r="N1362" s="14">
        <f t="shared" si="84"/>
        <v>173.2</v>
      </c>
      <c r="O1362">
        <f t="shared" si="85"/>
        <v>32.074074074074076</v>
      </c>
      <c r="P1362" t="s">
        <v>8274</v>
      </c>
      <c r="Q1362" s="7" t="s">
        <v>8321</v>
      </c>
      <c r="R1362" s="7" t="s">
        <v>8322</v>
      </c>
      <c r="S1362" s="12">
        <f t="shared" si="87"/>
        <v>41095.692361111112</v>
      </c>
      <c r="T1362" s="12">
        <f t="shared" si="86"/>
        <v>41123.692361111112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5">
        <v>264</v>
      </c>
      <c r="M1363" t="b">
        <v>1</v>
      </c>
      <c r="N1363" s="14">
        <f t="shared" si="84"/>
        <v>125.98333333333333</v>
      </c>
      <c r="O1363">
        <f t="shared" si="85"/>
        <v>28.632575757575758</v>
      </c>
      <c r="P1363" t="s">
        <v>8274</v>
      </c>
      <c r="Q1363" s="7" t="s">
        <v>8321</v>
      </c>
      <c r="R1363" s="7" t="s">
        <v>8322</v>
      </c>
      <c r="S1363" s="12">
        <f t="shared" si="87"/>
        <v>41781.508935185186</v>
      </c>
      <c r="T1363" s="12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5">
        <v>25</v>
      </c>
      <c r="M1364" t="b">
        <v>1</v>
      </c>
      <c r="N1364" s="14">
        <f t="shared" si="84"/>
        <v>109.1</v>
      </c>
      <c r="O1364">
        <f t="shared" si="85"/>
        <v>43.64</v>
      </c>
      <c r="P1364" t="s">
        <v>8274</v>
      </c>
      <c r="Q1364" s="7" t="s">
        <v>8321</v>
      </c>
      <c r="R1364" s="7" t="s">
        <v>8322</v>
      </c>
      <c r="S1364" s="12">
        <f t="shared" si="87"/>
        <v>41464.726053240738</v>
      </c>
      <c r="T1364" s="12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5">
        <v>5</v>
      </c>
      <c r="M1365" t="b">
        <v>1</v>
      </c>
      <c r="N1365" s="14">
        <f t="shared" si="84"/>
        <v>100</v>
      </c>
      <c r="O1365">
        <f t="shared" si="85"/>
        <v>40</v>
      </c>
      <c r="P1365" t="s">
        <v>8274</v>
      </c>
      <c r="Q1365" s="7" t="s">
        <v>8321</v>
      </c>
      <c r="R1365" s="7" t="s">
        <v>8322</v>
      </c>
      <c r="S1365" s="12">
        <f t="shared" si="87"/>
        <v>42396.635729166665</v>
      </c>
      <c r="T1365" s="12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5">
        <v>144</v>
      </c>
      <c r="M1366" t="b">
        <v>1</v>
      </c>
      <c r="N1366" s="14">
        <f t="shared" si="84"/>
        <v>118.64285714285714</v>
      </c>
      <c r="O1366">
        <f t="shared" si="85"/>
        <v>346.04166666666669</v>
      </c>
      <c r="P1366" t="s">
        <v>8276</v>
      </c>
      <c r="Q1366" s="7" t="s">
        <v>8324</v>
      </c>
      <c r="R1366" s="7" t="s">
        <v>8325</v>
      </c>
      <c r="S1366" s="12">
        <f t="shared" si="87"/>
        <v>41951.487337962964</v>
      </c>
      <c r="T1366" s="12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5">
        <v>92</v>
      </c>
      <c r="M1367" t="b">
        <v>1</v>
      </c>
      <c r="N1367" s="14">
        <f t="shared" si="84"/>
        <v>100.26666666666667</v>
      </c>
      <c r="O1367">
        <f t="shared" si="85"/>
        <v>81.739130434782609</v>
      </c>
      <c r="P1367" t="s">
        <v>8276</v>
      </c>
      <c r="Q1367" s="7" t="s">
        <v>8324</v>
      </c>
      <c r="R1367" s="7" t="s">
        <v>8325</v>
      </c>
      <c r="S1367" s="12">
        <f t="shared" si="87"/>
        <v>42049.524907407409</v>
      </c>
      <c r="T1367" s="12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5">
        <v>147</v>
      </c>
      <c r="M1368" t="b">
        <v>1</v>
      </c>
      <c r="N1368" s="14">
        <f t="shared" si="84"/>
        <v>126.48920000000001</v>
      </c>
      <c r="O1368">
        <f t="shared" si="85"/>
        <v>64.535306122448986</v>
      </c>
      <c r="P1368" t="s">
        <v>8276</v>
      </c>
      <c r="Q1368" s="7" t="s">
        <v>8324</v>
      </c>
      <c r="R1368" s="7" t="s">
        <v>8325</v>
      </c>
      <c r="S1368" s="12">
        <f t="shared" si="87"/>
        <v>41924.787766203706</v>
      </c>
      <c r="T1368" s="12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5">
        <v>90</v>
      </c>
      <c r="M1369" t="b">
        <v>1</v>
      </c>
      <c r="N1369" s="14">
        <f t="shared" si="84"/>
        <v>114.26</v>
      </c>
      <c r="O1369">
        <f t="shared" si="85"/>
        <v>63.477777777777774</v>
      </c>
      <c r="P1369" t="s">
        <v>8276</v>
      </c>
      <c r="Q1369" s="7" t="s">
        <v>8324</v>
      </c>
      <c r="R1369" s="7" t="s">
        <v>8325</v>
      </c>
      <c r="S1369" s="12">
        <f t="shared" si="87"/>
        <v>42291.794560185182</v>
      </c>
      <c r="T1369" s="12">
        <f t="shared" si="86"/>
        <v>42321.836226851854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5">
        <v>87</v>
      </c>
      <c r="M1370" t="b">
        <v>1</v>
      </c>
      <c r="N1370" s="14">
        <f t="shared" si="84"/>
        <v>110.7</v>
      </c>
      <c r="O1370">
        <f t="shared" si="85"/>
        <v>63.620689655172413</v>
      </c>
      <c r="P1370" t="s">
        <v>8276</v>
      </c>
      <c r="Q1370" s="7" t="s">
        <v>8324</v>
      </c>
      <c r="R1370" s="7" t="s">
        <v>8325</v>
      </c>
      <c r="S1370" s="12">
        <f t="shared" si="87"/>
        <v>42145.982569444444</v>
      </c>
      <c r="T1370" s="12">
        <f t="shared" si="86"/>
        <v>42169.982569444444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5">
        <v>406</v>
      </c>
      <c r="M1371" t="b">
        <v>1</v>
      </c>
      <c r="N1371" s="14">
        <f t="shared" si="84"/>
        <v>105.34805315203954</v>
      </c>
      <c r="O1371">
        <f t="shared" si="85"/>
        <v>83.967068965517228</v>
      </c>
      <c r="P1371" t="s">
        <v>8276</v>
      </c>
      <c r="Q1371" s="7" t="s">
        <v>8324</v>
      </c>
      <c r="R1371" s="7" t="s">
        <v>8325</v>
      </c>
      <c r="S1371" s="12">
        <f t="shared" si="87"/>
        <v>41710.385949074072</v>
      </c>
      <c r="T1371" s="12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5">
        <v>20</v>
      </c>
      <c r="M1372" t="b">
        <v>1</v>
      </c>
      <c r="N1372" s="14">
        <f t="shared" si="84"/>
        <v>103.66666666666666</v>
      </c>
      <c r="O1372">
        <f t="shared" si="85"/>
        <v>77.75</v>
      </c>
      <c r="P1372" t="s">
        <v>8276</v>
      </c>
      <c r="Q1372" s="7" t="s">
        <v>8324</v>
      </c>
      <c r="R1372" s="7" t="s">
        <v>8325</v>
      </c>
      <c r="S1372" s="12">
        <f t="shared" si="87"/>
        <v>41547.795023148152</v>
      </c>
      <c r="T1372" s="12">
        <f t="shared" si="86"/>
        <v>41562.795023148152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5">
        <v>70</v>
      </c>
      <c r="M1373" t="b">
        <v>1</v>
      </c>
      <c r="N1373" s="14">
        <f t="shared" si="84"/>
        <v>107.08672667523933</v>
      </c>
      <c r="O1373">
        <f t="shared" si="85"/>
        <v>107.07142857142857</v>
      </c>
      <c r="P1373" t="s">
        <v>8276</v>
      </c>
      <c r="Q1373" s="7" t="s">
        <v>8324</v>
      </c>
      <c r="R1373" s="7" t="s">
        <v>8325</v>
      </c>
      <c r="S1373" s="12">
        <f t="shared" si="87"/>
        <v>42101.550254629634</v>
      </c>
      <c r="T1373" s="12">
        <f t="shared" si="86"/>
        <v>42131.550254629634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5">
        <v>16</v>
      </c>
      <c r="M1374" t="b">
        <v>1</v>
      </c>
      <c r="N1374" s="14">
        <f t="shared" si="84"/>
        <v>124</v>
      </c>
      <c r="O1374">
        <f t="shared" si="85"/>
        <v>38.75</v>
      </c>
      <c r="P1374" t="s">
        <v>8276</v>
      </c>
      <c r="Q1374" s="7" t="s">
        <v>8324</v>
      </c>
      <c r="R1374" s="7" t="s">
        <v>8325</v>
      </c>
      <c r="S1374" s="12">
        <f t="shared" si="87"/>
        <v>41072.53162037037</v>
      </c>
      <c r="T1374" s="12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5">
        <v>52</v>
      </c>
      <c r="M1375" t="b">
        <v>1</v>
      </c>
      <c r="N1375" s="14">
        <f t="shared" si="84"/>
        <v>105.01</v>
      </c>
      <c r="O1375">
        <f t="shared" si="85"/>
        <v>201.94230769230768</v>
      </c>
      <c r="P1375" t="s">
        <v>8276</v>
      </c>
      <c r="Q1375" s="7" t="s">
        <v>8324</v>
      </c>
      <c r="R1375" s="7" t="s">
        <v>8325</v>
      </c>
      <c r="S1375" s="12">
        <f t="shared" si="87"/>
        <v>42704.743437500001</v>
      </c>
      <c r="T1375" s="12">
        <f t="shared" si="86"/>
        <v>42734.743437500001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5">
        <v>66</v>
      </c>
      <c r="M1376" t="b">
        <v>1</v>
      </c>
      <c r="N1376" s="14">
        <f t="shared" si="84"/>
        <v>189.46666666666667</v>
      </c>
      <c r="O1376">
        <f t="shared" si="85"/>
        <v>43.060606060606062</v>
      </c>
      <c r="P1376" t="s">
        <v>8276</v>
      </c>
      <c r="Q1376" s="7" t="s">
        <v>8324</v>
      </c>
      <c r="R1376" s="7" t="s">
        <v>8325</v>
      </c>
      <c r="S1376" s="12">
        <f t="shared" si="87"/>
        <v>42423.953564814816</v>
      </c>
      <c r="T1376" s="12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5">
        <v>109</v>
      </c>
      <c r="M1377" t="b">
        <v>1</v>
      </c>
      <c r="N1377" s="14">
        <f t="shared" si="84"/>
        <v>171.32499999999999</v>
      </c>
      <c r="O1377">
        <f t="shared" si="85"/>
        <v>62.871559633027523</v>
      </c>
      <c r="P1377" t="s">
        <v>8276</v>
      </c>
      <c r="Q1377" s="7" t="s">
        <v>8324</v>
      </c>
      <c r="R1377" s="7" t="s">
        <v>8325</v>
      </c>
      <c r="S1377" s="12">
        <f t="shared" si="87"/>
        <v>42719.857858796298</v>
      </c>
      <c r="T1377" s="12">
        <f t="shared" si="86"/>
        <v>42749.857858796298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5">
        <v>168</v>
      </c>
      <c r="M1378" t="b">
        <v>1</v>
      </c>
      <c r="N1378" s="14">
        <f t="shared" si="84"/>
        <v>252.48648648648651</v>
      </c>
      <c r="O1378">
        <f t="shared" si="85"/>
        <v>55.607142857142854</v>
      </c>
      <c r="P1378" t="s">
        <v>8276</v>
      </c>
      <c r="Q1378" s="7" t="s">
        <v>8324</v>
      </c>
      <c r="R1378" s="7" t="s">
        <v>8325</v>
      </c>
      <c r="S1378" s="12">
        <f t="shared" si="87"/>
        <v>42677.460717592592</v>
      </c>
      <c r="T1378" s="12">
        <f t="shared" si="86"/>
        <v>42707.502384259264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5">
        <v>31</v>
      </c>
      <c r="M1379" t="b">
        <v>1</v>
      </c>
      <c r="N1379" s="14">
        <f t="shared" si="84"/>
        <v>116.15384615384616</v>
      </c>
      <c r="O1379">
        <f t="shared" si="85"/>
        <v>48.70967741935484</v>
      </c>
      <c r="P1379" t="s">
        <v>8276</v>
      </c>
      <c r="Q1379" s="7" t="s">
        <v>8324</v>
      </c>
      <c r="R1379" s="7" t="s">
        <v>8325</v>
      </c>
      <c r="S1379" s="12">
        <f t="shared" si="87"/>
        <v>42747.011226851857</v>
      </c>
      <c r="T1379" s="12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5">
        <v>133</v>
      </c>
      <c r="M1380" t="b">
        <v>1</v>
      </c>
      <c r="N1380" s="14">
        <f t="shared" si="84"/>
        <v>203.35000000000002</v>
      </c>
      <c r="O1380">
        <f t="shared" si="85"/>
        <v>30.578947368421051</v>
      </c>
      <c r="P1380" t="s">
        <v>8276</v>
      </c>
      <c r="Q1380" s="7" t="s">
        <v>8324</v>
      </c>
      <c r="R1380" s="7" t="s">
        <v>8325</v>
      </c>
      <c r="S1380" s="12">
        <f t="shared" si="87"/>
        <v>42568.551041666666</v>
      </c>
      <c r="T1380" s="12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5">
        <v>151</v>
      </c>
      <c r="M1381" t="b">
        <v>1</v>
      </c>
      <c r="N1381" s="14">
        <f t="shared" si="84"/>
        <v>111.60000000000001</v>
      </c>
      <c r="O1381">
        <f t="shared" si="85"/>
        <v>73.907284768211923</v>
      </c>
      <c r="P1381" t="s">
        <v>8276</v>
      </c>
      <c r="Q1381" s="7" t="s">
        <v>8324</v>
      </c>
      <c r="R1381" s="7" t="s">
        <v>8325</v>
      </c>
      <c r="S1381" s="12">
        <f t="shared" si="87"/>
        <v>42130.283287037033</v>
      </c>
      <c r="T1381" s="12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5">
        <v>5</v>
      </c>
      <c r="M1382" t="b">
        <v>1</v>
      </c>
      <c r="N1382" s="14">
        <f t="shared" si="84"/>
        <v>424</v>
      </c>
      <c r="O1382">
        <f t="shared" si="85"/>
        <v>21.2</v>
      </c>
      <c r="P1382" t="s">
        <v>8276</v>
      </c>
      <c r="Q1382" s="7" t="s">
        <v>8324</v>
      </c>
      <c r="R1382" s="7" t="s">
        <v>8325</v>
      </c>
      <c r="S1382" s="12">
        <f t="shared" si="87"/>
        <v>42141.554467592592</v>
      </c>
      <c r="T1382" s="12">
        <f t="shared" si="86"/>
        <v>42163.875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5">
        <v>73</v>
      </c>
      <c r="M1383" t="b">
        <v>1</v>
      </c>
      <c r="N1383" s="14">
        <f t="shared" si="84"/>
        <v>107.1</v>
      </c>
      <c r="O1383">
        <f t="shared" si="85"/>
        <v>73.356164383561648</v>
      </c>
      <c r="P1383" t="s">
        <v>8276</v>
      </c>
      <c r="Q1383" s="7" t="s">
        <v>8324</v>
      </c>
      <c r="R1383" s="7" t="s">
        <v>8325</v>
      </c>
      <c r="S1383" s="12">
        <f t="shared" si="87"/>
        <v>42703.006076388891</v>
      </c>
      <c r="T1383" s="12">
        <f t="shared" si="86"/>
        <v>42733.006076388891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5">
        <v>148</v>
      </c>
      <c r="M1384" t="b">
        <v>1</v>
      </c>
      <c r="N1384" s="14">
        <f t="shared" si="84"/>
        <v>104.3625</v>
      </c>
      <c r="O1384">
        <f t="shared" si="85"/>
        <v>56.412162162162161</v>
      </c>
      <c r="P1384" t="s">
        <v>8276</v>
      </c>
      <c r="Q1384" s="7" t="s">
        <v>8324</v>
      </c>
      <c r="R1384" s="7" t="s">
        <v>8325</v>
      </c>
      <c r="S1384" s="12">
        <f t="shared" si="87"/>
        <v>41370.591851851852</v>
      </c>
      <c r="T1384" s="12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5">
        <v>93</v>
      </c>
      <c r="M1385" t="b">
        <v>1</v>
      </c>
      <c r="N1385" s="14">
        <f t="shared" si="84"/>
        <v>212.40909090909091</v>
      </c>
      <c r="O1385">
        <f t="shared" si="85"/>
        <v>50.247311827956992</v>
      </c>
      <c r="P1385" t="s">
        <v>8276</v>
      </c>
      <c r="Q1385" s="7" t="s">
        <v>8324</v>
      </c>
      <c r="R1385" s="7" t="s">
        <v>8325</v>
      </c>
      <c r="S1385" s="12">
        <f t="shared" si="87"/>
        <v>42706.866643518515</v>
      </c>
      <c r="T1385" s="12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5">
        <v>63</v>
      </c>
      <c r="M1386" t="b">
        <v>1</v>
      </c>
      <c r="N1386" s="14">
        <f t="shared" si="84"/>
        <v>124.08571428571429</v>
      </c>
      <c r="O1386">
        <f t="shared" si="85"/>
        <v>68.936507936507937</v>
      </c>
      <c r="P1386" t="s">
        <v>8276</v>
      </c>
      <c r="Q1386" s="7" t="s">
        <v>8324</v>
      </c>
      <c r="R1386" s="7" t="s">
        <v>8325</v>
      </c>
      <c r="S1386" s="12">
        <f t="shared" si="87"/>
        <v>42160.526874999996</v>
      </c>
      <c r="T1386" s="12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5">
        <v>134</v>
      </c>
      <c r="M1387" t="b">
        <v>1</v>
      </c>
      <c r="N1387" s="14">
        <f t="shared" si="84"/>
        <v>110.406125</v>
      </c>
      <c r="O1387">
        <f t="shared" si="85"/>
        <v>65.914104477611943</v>
      </c>
      <c r="P1387" t="s">
        <v>8276</v>
      </c>
      <c r="Q1387" s="7" t="s">
        <v>8324</v>
      </c>
      <c r="R1387" s="7" t="s">
        <v>8325</v>
      </c>
      <c r="S1387" s="12">
        <f t="shared" si="87"/>
        <v>42433.480567129634</v>
      </c>
      <c r="T1387" s="12">
        <f t="shared" si="86"/>
        <v>42489.299305555556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5">
        <v>14</v>
      </c>
      <c r="M1388" t="b">
        <v>1</v>
      </c>
      <c r="N1388" s="14">
        <f t="shared" si="84"/>
        <v>218.75</v>
      </c>
      <c r="O1388">
        <f t="shared" si="85"/>
        <v>62.5</v>
      </c>
      <c r="P1388" t="s">
        <v>8276</v>
      </c>
      <c r="Q1388" s="7" t="s">
        <v>8324</v>
      </c>
      <c r="R1388" s="7" t="s">
        <v>8325</v>
      </c>
      <c r="S1388" s="12">
        <f t="shared" si="87"/>
        <v>42184.438530092593</v>
      </c>
      <c r="T1388" s="12">
        <f t="shared" si="86"/>
        <v>42214.438530092593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5">
        <v>78</v>
      </c>
      <c r="M1389" t="b">
        <v>1</v>
      </c>
      <c r="N1389" s="14">
        <f t="shared" si="84"/>
        <v>136.625</v>
      </c>
      <c r="O1389">
        <f t="shared" si="85"/>
        <v>70.064102564102569</v>
      </c>
      <c r="P1389" t="s">
        <v>8276</v>
      </c>
      <c r="Q1389" s="7" t="s">
        <v>8324</v>
      </c>
      <c r="R1389" s="7" t="s">
        <v>8325</v>
      </c>
      <c r="S1389" s="12">
        <f t="shared" si="87"/>
        <v>42126.712905092594</v>
      </c>
      <c r="T1389" s="12">
        <f t="shared" si="86"/>
        <v>42157.979166666672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5">
        <v>112</v>
      </c>
      <c r="M1390" t="b">
        <v>1</v>
      </c>
      <c r="N1390" s="14">
        <f t="shared" si="84"/>
        <v>134.8074</v>
      </c>
      <c r="O1390">
        <f t="shared" si="85"/>
        <v>60.181874999999998</v>
      </c>
      <c r="P1390" t="s">
        <v>8276</v>
      </c>
      <c r="Q1390" s="7" t="s">
        <v>8324</v>
      </c>
      <c r="R1390" s="7" t="s">
        <v>8325</v>
      </c>
      <c r="S1390" s="12">
        <f t="shared" si="87"/>
        <v>42634.406446759254</v>
      </c>
      <c r="T1390" s="12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5">
        <v>34</v>
      </c>
      <c r="M1391" t="b">
        <v>1</v>
      </c>
      <c r="N1391" s="14">
        <f t="shared" si="84"/>
        <v>145.4</v>
      </c>
      <c r="O1391">
        <f t="shared" si="85"/>
        <v>21.382352941176471</v>
      </c>
      <c r="P1391" t="s">
        <v>8276</v>
      </c>
      <c r="Q1391" s="7" t="s">
        <v>8324</v>
      </c>
      <c r="R1391" s="7" t="s">
        <v>8325</v>
      </c>
      <c r="S1391" s="12">
        <f t="shared" si="87"/>
        <v>42565.272650462968</v>
      </c>
      <c r="T1391" s="12">
        <f t="shared" si="86"/>
        <v>42595.272650462968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5">
        <v>19</v>
      </c>
      <c r="M1392" t="b">
        <v>1</v>
      </c>
      <c r="N1392" s="14">
        <f t="shared" si="84"/>
        <v>109.10714285714285</v>
      </c>
      <c r="O1392">
        <f t="shared" si="85"/>
        <v>160.78947368421052</v>
      </c>
      <c r="P1392" t="s">
        <v>8276</v>
      </c>
      <c r="Q1392" s="7" t="s">
        <v>8324</v>
      </c>
      <c r="R1392" s="7" t="s">
        <v>8325</v>
      </c>
      <c r="S1392" s="12">
        <f t="shared" si="87"/>
        <v>42087.594976851848</v>
      </c>
      <c r="T1392" s="12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5">
        <v>13</v>
      </c>
      <c r="M1393" t="b">
        <v>1</v>
      </c>
      <c r="N1393" s="14">
        <f t="shared" si="84"/>
        <v>110.2</v>
      </c>
      <c r="O1393">
        <f t="shared" si="85"/>
        <v>42.384615384615387</v>
      </c>
      <c r="P1393" t="s">
        <v>8276</v>
      </c>
      <c r="Q1393" s="7" t="s">
        <v>8324</v>
      </c>
      <c r="R1393" s="7" t="s">
        <v>8325</v>
      </c>
      <c r="S1393" s="12">
        <f t="shared" si="87"/>
        <v>42193.442337962959</v>
      </c>
      <c r="T1393" s="12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5">
        <v>104</v>
      </c>
      <c r="M1394" t="b">
        <v>1</v>
      </c>
      <c r="N1394" s="14">
        <f t="shared" si="84"/>
        <v>113.64000000000001</v>
      </c>
      <c r="O1394">
        <f t="shared" si="85"/>
        <v>27.317307692307693</v>
      </c>
      <c r="P1394" t="s">
        <v>8276</v>
      </c>
      <c r="Q1394" s="7" t="s">
        <v>8324</v>
      </c>
      <c r="R1394" s="7" t="s">
        <v>8325</v>
      </c>
      <c r="S1394" s="12">
        <f t="shared" si="87"/>
        <v>42400.946597222224</v>
      </c>
      <c r="T1394" s="12">
        <f t="shared" si="86"/>
        <v>42431.946597222224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5">
        <v>52</v>
      </c>
      <c r="M1395" t="b">
        <v>1</v>
      </c>
      <c r="N1395" s="14">
        <f t="shared" si="84"/>
        <v>102.35000000000001</v>
      </c>
      <c r="O1395">
        <f t="shared" si="85"/>
        <v>196.82692307692307</v>
      </c>
      <c r="P1395" t="s">
        <v>8276</v>
      </c>
      <c r="Q1395" s="7" t="s">
        <v>8324</v>
      </c>
      <c r="R1395" s="7" t="s">
        <v>8325</v>
      </c>
      <c r="S1395" s="12">
        <f t="shared" si="87"/>
        <v>42553.473645833335</v>
      </c>
      <c r="T1395" s="12">
        <f t="shared" si="86"/>
        <v>42583.473645833335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5">
        <v>17</v>
      </c>
      <c r="M1396" t="b">
        <v>1</v>
      </c>
      <c r="N1396" s="14">
        <f t="shared" si="84"/>
        <v>122.13333333333334</v>
      </c>
      <c r="O1396">
        <f t="shared" si="85"/>
        <v>53.882352941176471</v>
      </c>
      <c r="P1396" t="s">
        <v>8276</v>
      </c>
      <c r="Q1396" s="7" t="s">
        <v>8324</v>
      </c>
      <c r="R1396" s="7" t="s">
        <v>8325</v>
      </c>
      <c r="S1396" s="12">
        <f t="shared" si="87"/>
        <v>42751.936643518522</v>
      </c>
      <c r="T1396" s="12">
        <f t="shared" si="86"/>
        <v>42794.916666666672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5">
        <v>82</v>
      </c>
      <c r="M1397" t="b">
        <v>1</v>
      </c>
      <c r="N1397" s="14">
        <f t="shared" si="84"/>
        <v>111.88571428571427</v>
      </c>
      <c r="O1397">
        <f t="shared" si="85"/>
        <v>47.756097560975611</v>
      </c>
      <c r="P1397" t="s">
        <v>8276</v>
      </c>
      <c r="Q1397" s="7" t="s">
        <v>8324</v>
      </c>
      <c r="R1397" s="7" t="s">
        <v>8325</v>
      </c>
      <c r="S1397" s="12">
        <f t="shared" si="87"/>
        <v>42719.700011574074</v>
      </c>
      <c r="T1397" s="12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5">
        <v>73</v>
      </c>
      <c r="M1398" t="b">
        <v>1</v>
      </c>
      <c r="N1398" s="14">
        <f t="shared" si="84"/>
        <v>107.3</v>
      </c>
      <c r="O1398">
        <f t="shared" si="85"/>
        <v>88.191780821917803</v>
      </c>
      <c r="P1398" t="s">
        <v>8276</v>
      </c>
      <c r="Q1398" s="7" t="s">
        <v>8324</v>
      </c>
      <c r="R1398" s="7" t="s">
        <v>8325</v>
      </c>
      <c r="S1398" s="12">
        <f t="shared" si="87"/>
        <v>42018.790300925924</v>
      </c>
      <c r="T1398" s="12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5">
        <v>158</v>
      </c>
      <c r="M1399" t="b">
        <v>1</v>
      </c>
      <c r="N1399" s="14">
        <f t="shared" si="84"/>
        <v>113.85000000000001</v>
      </c>
      <c r="O1399">
        <f t="shared" si="85"/>
        <v>72.056962025316452</v>
      </c>
      <c r="P1399" t="s">
        <v>8276</v>
      </c>
      <c r="Q1399" s="7" t="s">
        <v>8324</v>
      </c>
      <c r="R1399" s="7" t="s">
        <v>8325</v>
      </c>
      <c r="S1399" s="12">
        <f t="shared" si="87"/>
        <v>42640.709606481483</v>
      </c>
      <c r="T1399" s="12">
        <f t="shared" si="86"/>
        <v>42670.679861111115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5">
        <v>65</v>
      </c>
      <c r="M1400" t="b">
        <v>1</v>
      </c>
      <c r="N1400" s="14">
        <f t="shared" si="84"/>
        <v>109.68181818181819</v>
      </c>
      <c r="O1400">
        <f t="shared" si="85"/>
        <v>74.246153846153845</v>
      </c>
      <c r="P1400" t="s">
        <v>8276</v>
      </c>
      <c r="Q1400" s="7" t="s">
        <v>8324</v>
      </c>
      <c r="R1400" s="7" t="s">
        <v>8325</v>
      </c>
      <c r="S1400" s="12">
        <f t="shared" si="87"/>
        <v>42526.665902777779</v>
      </c>
      <c r="T1400" s="12">
        <f t="shared" si="86"/>
        <v>42556.665902777779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5">
        <v>184</v>
      </c>
      <c r="M1401" t="b">
        <v>1</v>
      </c>
      <c r="N1401" s="14">
        <f t="shared" si="84"/>
        <v>126.14444444444443</v>
      </c>
      <c r="O1401">
        <f t="shared" si="85"/>
        <v>61.701086956521742</v>
      </c>
      <c r="P1401" t="s">
        <v>8276</v>
      </c>
      <c r="Q1401" s="7" t="s">
        <v>8324</v>
      </c>
      <c r="R1401" s="7" t="s">
        <v>8325</v>
      </c>
      <c r="S1401" s="12">
        <f t="shared" si="87"/>
        <v>41888.795983796299</v>
      </c>
      <c r="T1401" s="12">
        <f t="shared" si="86"/>
        <v>41918.795983796299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5">
        <v>34</v>
      </c>
      <c r="M1402" t="b">
        <v>1</v>
      </c>
      <c r="N1402" s="14">
        <f t="shared" si="84"/>
        <v>167.42857142857144</v>
      </c>
      <c r="O1402">
        <f t="shared" si="85"/>
        <v>17.235294117647058</v>
      </c>
      <c r="P1402" t="s">
        <v>8276</v>
      </c>
      <c r="Q1402" s="7" t="s">
        <v>8324</v>
      </c>
      <c r="R1402" s="7" t="s">
        <v>8325</v>
      </c>
      <c r="S1402" s="12">
        <f t="shared" si="87"/>
        <v>42498.132789351846</v>
      </c>
      <c r="T1402" s="12">
        <f t="shared" si="86"/>
        <v>42533.020833333328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5">
        <v>240</v>
      </c>
      <c r="M1403" t="b">
        <v>1</v>
      </c>
      <c r="N1403" s="14">
        <f t="shared" si="84"/>
        <v>496.52000000000004</v>
      </c>
      <c r="O1403">
        <f t="shared" si="85"/>
        <v>51.720833333333331</v>
      </c>
      <c r="P1403" t="s">
        <v>8276</v>
      </c>
      <c r="Q1403" s="7" t="s">
        <v>8324</v>
      </c>
      <c r="R1403" s="7" t="s">
        <v>8325</v>
      </c>
      <c r="S1403" s="12">
        <f t="shared" si="87"/>
        <v>41399.787893518514</v>
      </c>
      <c r="T1403" s="12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5">
        <v>113</v>
      </c>
      <c r="M1404" t="b">
        <v>1</v>
      </c>
      <c r="N1404" s="14">
        <f t="shared" si="84"/>
        <v>109.16</v>
      </c>
      <c r="O1404">
        <f t="shared" si="85"/>
        <v>24.150442477876105</v>
      </c>
      <c r="P1404" t="s">
        <v>8276</v>
      </c>
      <c r="Q1404" s="7" t="s">
        <v>8324</v>
      </c>
      <c r="R1404" s="7" t="s">
        <v>8325</v>
      </c>
      <c r="S1404" s="12">
        <f t="shared" si="87"/>
        <v>42064.845034722224</v>
      </c>
      <c r="T1404" s="12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5">
        <v>66</v>
      </c>
      <c r="M1405" t="b">
        <v>1</v>
      </c>
      <c r="N1405" s="14">
        <f t="shared" si="84"/>
        <v>102.57499999999999</v>
      </c>
      <c r="O1405">
        <f t="shared" si="85"/>
        <v>62.166666666666664</v>
      </c>
      <c r="P1405" t="s">
        <v>8276</v>
      </c>
      <c r="Q1405" s="7" t="s">
        <v>8324</v>
      </c>
      <c r="R1405" s="7" t="s">
        <v>8325</v>
      </c>
      <c r="S1405" s="12">
        <f t="shared" si="87"/>
        <v>41450.854571759257</v>
      </c>
      <c r="T1405" s="12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5">
        <v>5</v>
      </c>
      <c r="M1406" t="b">
        <v>0</v>
      </c>
      <c r="N1406" s="14">
        <f t="shared" si="84"/>
        <v>1.6620689655172414</v>
      </c>
      <c r="O1406">
        <f t="shared" si="85"/>
        <v>48.2</v>
      </c>
      <c r="P1406" t="s">
        <v>8287</v>
      </c>
      <c r="Q1406" s="7" t="s">
        <v>8321</v>
      </c>
      <c r="R1406" s="7" t="s">
        <v>8340</v>
      </c>
      <c r="S1406" s="12">
        <f t="shared" si="87"/>
        <v>42032.30190972222</v>
      </c>
      <c r="T1406" s="12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5">
        <v>17</v>
      </c>
      <c r="M1407" t="b">
        <v>0</v>
      </c>
      <c r="N1407" s="14">
        <f t="shared" si="84"/>
        <v>0.42</v>
      </c>
      <c r="O1407">
        <f t="shared" si="85"/>
        <v>6.1764705882352944</v>
      </c>
      <c r="P1407" t="s">
        <v>8287</v>
      </c>
      <c r="Q1407" s="7" t="s">
        <v>8321</v>
      </c>
      <c r="R1407" s="7" t="s">
        <v>8340</v>
      </c>
      <c r="S1407" s="12">
        <f t="shared" si="87"/>
        <v>41941.472233796296</v>
      </c>
      <c r="T1407" s="12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5">
        <v>3</v>
      </c>
      <c r="M1408" t="b">
        <v>0</v>
      </c>
      <c r="N1408" s="14">
        <f t="shared" si="84"/>
        <v>0.125</v>
      </c>
      <c r="O1408">
        <f t="shared" si="85"/>
        <v>5</v>
      </c>
      <c r="P1408" t="s">
        <v>8287</v>
      </c>
      <c r="Q1408" s="7" t="s">
        <v>8321</v>
      </c>
      <c r="R1408" s="7" t="s">
        <v>8340</v>
      </c>
      <c r="S1408" s="12">
        <f t="shared" si="87"/>
        <v>42297.224618055552</v>
      </c>
      <c r="T1408" s="12">
        <f t="shared" si="86"/>
        <v>42350.208333333328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5">
        <v>2</v>
      </c>
      <c r="M1409" t="b">
        <v>0</v>
      </c>
      <c r="N1409" s="14">
        <f t="shared" si="84"/>
        <v>0.5</v>
      </c>
      <c r="O1409">
        <f t="shared" si="85"/>
        <v>7.5</v>
      </c>
      <c r="P1409" t="s">
        <v>8287</v>
      </c>
      <c r="Q1409" s="7" t="s">
        <v>8321</v>
      </c>
      <c r="R1409" s="7" t="s">
        <v>8340</v>
      </c>
      <c r="S1409" s="12">
        <f t="shared" si="87"/>
        <v>41838.328449074077</v>
      </c>
      <c r="T1409" s="12">
        <f t="shared" si="86"/>
        <v>41863.328449074077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5">
        <v>6</v>
      </c>
      <c r="M1410" t="b">
        <v>0</v>
      </c>
      <c r="N1410" s="14">
        <f t="shared" ref="N1410:N1473" si="88">((E1410/D1410)*100)</f>
        <v>7.1999999999999993</v>
      </c>
      <c r="O1410">
        <f t="shared" ref="O1410:O1473" si="89">E1410/L1410</f>
        <v>12</v>
      </c>
      <c r="P1410" t="s">
        <v>8287</v>
      </c>
      <c r="Q1410" s="7" t="s">
        <v>8321</v>
      </c>
      <c r="R1410" s="7" t="s">
        <v>8340</v>
      </c>
      <c r="S1410" s="12">
        <f t="shared" si="87"/>
        <v>42291.663842592592</v>
      </c>
      <c r="T1410" s="12">
        <f t="shared" ref="T1410:T1473" si="90">((I1410-18000)/86400)+25569</f>
        <v>42321.705509259264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5">
        <v>0</v>
      </c>
      <c r="M1411" t="b">
        <v>0</v>
      </c>
      <c r="N1411" s="14">
        <f t="shared" si="88"/>
        <v>0</v>
      </c>
      <c r="O1411" t="e">
        <f t="shared" si="89"/>
        <v>#DIV/0!</v>
      </c>
      <c r="P1411" t="s">
        <v>8287</v>
      </c>
      <c r="Q1411" s="7" t="s">
        <v>8321</v>
      </c>
      <c r="R1411" s="7" t="s">
        <v>8340</v>
      </c>
      <c r="S1411" s="12">
        <f t="shared" ref="S1411:S1474" si="91">((J1411-18000)/86400)+25569</f>
        <v>41944.925173611111</v>
      </c>
      <c r="T1411" s="12">
        <f t="shared" si="90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5">
        <v>1</v>
      </c>
      <c r="M1412" t="b">
        <v>0</v>
      </c>
      <c r="N1412" s="14">
        <f t="shared" si="88"/>
        <v>1.6666666666666666E-2</v>
      </c>
      <c r="O1412">
        <f t="shared" si="89"/>
        <v>1</v>
      </c>
      <c r="P1412" t="s">
        <v>8287</v>
      </c>
      <c r="Q1412" s="7" t="s">
        <v>8321</v>
      </c>
      <c r="R1412" s="7" t="s">
        <v>8340</v>
      </c>
      <c r="S1412" s="12">
        <f t="shared" si="91"/>
        <v>42479.110185185185</v>
      </c>
      <c r="T1412" s="12">
        <f t="shared" si="90"/>
        <v>42524.110185185185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5">
        <v>3</v>
      </c>
      <c r="M1413" t="b">
        <v>0</v>
      </c>
      <c r="N1413" s="14">
        <f t="shared" si="88"/>
        <v>0.23333333333333336</v>
      </c>
      <c r="O1413">
        <f t="shared" si="89"/>
        <v>2.3333333333333335</v>
      </c>
      <c r="P1413" t="s">
        <v>8287</v>
      </c>
      <c r="Q1413" s="7" t="s">
        <v>8321</v>
      </c>
      <c r="R1413" s="7" t="s">
        <v>8340</v>
      </c>
      <c r="S1413" s="12">
        <f t="shared" si="91"/>
        <v>42012.850694444445</v>
      </c>
      <c r="T1413" s="12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5">
        <v>13</v>
      </c>
      <c r="M1414" t="b">
        <v>0</v>
      </c>
      <c r="N1414" s="14">
        <f t="shared" si="88"/>
        <v>4.5714285714285712</v>
      </c>
      <c r="O1414">
        <f t="shared" si="89"/>
        <v>24.615384615384617</v>
      </c>
      <c r="P1414" t="s">
        <v>8287</v>
      </c>
      <c r="Q1414" s="7" t="s">
        <v>8321</v>
      </c>
      <c r="R1414" s="7" t="s">
        <v>8340</v>
      </c>
      <c r="S1414" s="12">
        <f t="shared" si="91"/>
        <v>41946.855312500003</v>
      </c>
      <c r="T1414" s="12">
        <f t="shared" si="90"/>
        <v>41976.855312500003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5">
        <v>1</v>
      </c>
      <c r="M1415" t="b">
        <v>0</v>
      </c>
      <c r="N1415" s="14">
        <f t="shared" si="88"/>
        <v>5</v>
      </c>
      <c r="O1415">
        <f t="shared" si="89"/>
        <v>100</v>
      </c>
      <c r="P1415" t="s">
        <v>8287</v>
      </c>
      <c r="Q1415" s="7" t="s">
        <v>8321</v>
      </c>
      <c r="R1415" s="7" t="s">
        <v>8340</v>
      </c>
      <c r="S1415" s="12">
        <f t="shared" si="91"/>
        <v>42360.228819444441</v>
      </c>
      <c r="T1415" s="12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5">
        <v>1</v>
      </c>
      <c r="M1416" t="b">
        <v>0</v>
      </c>
      <c r="N1416" s="14">
        <f t="shared" si="88"/>
        <v>0.2</v>
      </c>
      <c r="O1416">
        <f t="shared" si="89"/>
        <v>1</v>
      </c>
      <c r="P1416" t="s">
        <v>8287</v>
      </c>
      <c r="Q1416" s="7" t="s">
        <v>8321</v>
      </c>
      <c r="R1416" s="7" t="s">
        <v>8340</v>
      </c>
      <c r="S1416" s="12">
        <f t="shared" si="91"/>
        <v>42708.044756944444</v>
      </c>
      <c r="T1416" s="12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5">
        <v>9</v>
      </c>
      <c r="M1417" t="b">
        <v>0</v>
      </c>
      <c r="N1417" s="14">
        <f t="shared" si="88"/>
        <v>18.181818181818183</v>
      </c>
      <c r="O1417">
        <f t="shared" si="89"/>
        <v>88.888888888888886</v>
      </c>
      <c r="P1417" t="s">
        <v>8287</v>
      </c>
      <c r="Q1417" s="7" t="s">
        <v>8321</v>
      </c>
      <c r="R1417" s="7" t="s">
        <v>8340</v>
      </c>
      <c r="S1417" s="12">
        <f t="shared" si="91"/>
        <v>42192.467488425929</v>
      </c>
      <c r="T1417" s="12">
        <f t="shared" si="90"/>
        <v>42232.467488425929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5">
        <v>0</v>
      </c>
      <c r="M1418" t="b">
        <v>0</v>
      </c>
      <c r="N1418" s="14">
        <f t="shared" si="88"/>
        <v>0</v>
      </c>
      <c r="O1418" t="e">
        <f t="shared" si="89"/>
        <v>#DIV/0!</v>
      </c>
      <c r="P1418" t="s">
        <v>8287</v>
      </c>
      <c r="Q1418" s="7" t="s">
        <v>8321</v>
      </c>
      <c r="R1418" s="7" t="s">
        <v>8340</v>
      </c>
      <c r="S1418" s="12">
        <f t="shared" si="91"/>
        <v>42299.717812499999</v>
      </c>
      <c r="T1418" s="12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5">
        <v>2</v>
      </c>
      <c r="M1419" t="b">
        <v>0</v>
      </c>
      <c r="N1419" s="14">
        <f t="shared" si="88"/>
        <v>1.2222222222222223</v>
      </c>
      <c r="O1419">
        <f t="shared" si="89"/>
        <v>27.5</v>
      </c>
      <c r="P1419" t="s">
        <v>8287</v>
      </c>
      <c r="Q1419" s="7" t="s">
        <v>8321</v>
      </c>
      <c r="R1419" s="7" t="s">
        <v>8340</v>
      </c>
      <c r="S1419" s="12">
        <f t="shared" si="91"/>
        <v>42231.941828703704</v>
      </c>
      <c r="T1419" s="12">
        <f t="shared" si="90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5">
        <v>1</v>
      </c>
      <c r="M1420" t="b">
        <v>0</v>
      </c>
      <c r="N1420" s="14">
        <f t="shared" si="88"/>
        <v>0.2</v>
      </c>
      <c r="O1420">
        <f t="shared" si="89"/>
        <v>6</v>
      </c>
      <c r="P1420" t="s">
        <v>8287</v>
      </c>
      <c r="Q1420" s="7" t="s">
        <v>8321</v>
      </c>
      <c r="R1420" s="7" t="s">
        <v>8340</v>
      </c>
      <c r="S1420" s="12">
        <f t="shared" si="91"/>
        <v>42395.248078703706</v>
      </c>
      <c r="T1420" s="12">
        <f t="shared" si="90"/>
        <v>42425.248078703706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5">
        <v>10</v>
      </c>
      <c r="M1421" t="b">
        <v>0</v>
      </c>
      <c r="N1421" s="14">
        <f t="shared" si="88"/>
        <v>7.0634920634920633</v>
      </c>
      <c r="O1421">
        <f t="shared" si="89"/>
        <v>44.5</v>
      </c>
      <c r="P1421" t="s">
        <v>8287</v>
      </c>
      <c r="Q1421" s="7" t="s">
        <v>8321</v>
      </c>
      <c r="R1421" s="7" t="s">
        <v>8340</v>
      </c>
      <c r="S1421" s="12">
        <f t="shared" si="91"/>
        <v>42622.24790509259</v>
      </c>
      <c r="T1421" s="12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5">
        <v>3</v>
      </c>
      <c r="M1422" t="b">
        <v>0</v>
      </c>
      <c r="N1422" s="14">
        <f t="shared" si="88"/>
        <v>2.7272727272727271</v>
      </c>
      <c r="O1422">
        <f t="shared" si="89"/>
        <v>1</v>
      </c>
      <c r="P1422" t="s">
        <v>8287</v>
      </c>
      <c r="Q1422" s="7" t="s">
        <v>8321</v>
      </c>
      <c r="R1422" s="7" t="s">
        <v>8340</v>
      </c>
      <c r="S1422" s="12">
        <f t="shared" si="91"/>
        <v>42524.459328703699</v>
      </c>
      <c r="T1422" s="12">
        <f t="shared" si="90"/>
        <v>42549.459328703699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5">
        <v>2</v>
      </c>
      <c r="M1423" t="b">
        <v>0</v>
      </c>
      <c r="N1423" s="14">
        <f t="shared" si="88"/>
        <v>0.1</v>
      </c>
      <c r="O1423">
        <f t="shared" si="89"/>
        <v>100</v>
      </c>
      <c r="P1423" t="s">
        <v>8287</v>
      </c>
      <c r="Q1423" s="7" t="s">
        <v>8321</v>
      </c>
      <c r="R1423" s="7" t="s">
        <v>8340</v>
      </c>
      <c r="S1423" s="12">
        <f t="shared" si="91"/>
        <v>42013.707280092596</v>
      </c>
      <c r="T1423" s="12">
        <f t="shared" si="90"/>
        <v>42043.707280092596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5">
        <v>2</v>
      </c>
      <c r="M1424" t="b">
        <v>0</v>
      </c>
      <c r="N1424" s="14">
        <f t="shared" si="88"/>
        <v>0.104</v>
      </c>
      <c r="O1424">
        <f t="shared" si="89"/>
        <v>13</v>
      </c>
      <c r="P1424" t="s">
        <v>8287</v>
      </c>
      <c r="Q1424" s="7" t="s">
        <v>8321</v>
      </c>
      <c r="R1424" s="7" t="s">
        <v>8340</v>
      </c>
      <c r="S1424" s="12">
        <f t="shared" si="91"/>
        <v>42604.031296296293</v>
      </c>
      <c r="T1424" s="12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5">
        <v>1</v>
      </c>
      <c r="M1425" t="b">
        <v>0</v>
      </c>
      <c r="N1425" s="14">
        <f t="shared" si="88"/>
        <v>0.33333333333333337</v>
      </c>
      <c r="O1425">
        <f t="shared" si="89"/>
        <v>100</v>
      </c>
      <c r="P1425" t="s">
        <v>8287</v>
      </c>
      <c r="Q1425" s="7" t="s">
        <v>8321</v>
      </c>
      <c r="R1425" s="7" t="s">
        <v>8340</v>
      </c>
      <c r="S1425" s="12">
        <f t="shared" si="91"/>
        <v>42340.151979166665</v>
      </c>
      <c r="T1425" s="12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5">
        <v>14</v>
      </c>
      <c r="M1426" t="b">
        <v>0</v>
      </c>
      <c r="N1426" s="14">
        <f t="shared" si="88"/>
        <v>20.36</v>
      </c>
      <c r="O1426">
        <f t="shared" si="89"/>
        <v>109.07142857142857</v>
      </c>
      <c r="P1426" t="s">
        <v>8287</v>
      </c>
      <c r="Q1426" s="7" t="s">
        <v>8321</v>
      </c>
      <c r="R1426" s="7" t="s">
        <v>8340</v>
      </c>
      <c r="S1426" s="12">
        <f t="shared" si="91"/>
        <v>42676.509282407409</v>
      </c>
      <c r="T1426" s="12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5">
        <v>0</v>
      </c>
      <c r="M1427" t="b">
        <v>0</v>
      </c>
      <c r="N1427" s="14">
        <f t="shared" si="88"/>
        <v>0</v>
      </c>
      <c r="O1427" t="e">
        <f t="shared" si="89"/>
        <v>#DIV/0!</v>
      </c>
      <c r="P1427" t="s">
        <v>8287</v>
      </c>
      <c r="Q1427" s="7" t="s">
        <v>8321</v>
      </c>
      <c r="R1427" s="7" t="s">
        <v>8340</v>
      </c>
      <c r="S1427" s="12">
        <f t="shared" si="91"/>
        <v>42092.923136574071</v>
      </c>
      <c r="T1427" s="12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5">
        <v>0</v>
      </c>
      <c r="M1428" t="b">
        <v>0</v>
      </c>
      <c r="N1428" s="14">
        <f t="shared" si="88"/>
        <v>0</v>
      </c>
      <c r="O1428" t="e">
        <f t="shared" si="89"/>
        <v>#DIV/0!</v>
      </c>
      <c r="P1428" t="s">
        <v>8287</v>
      </c>
      <c r="Q1428" s="7" t="s">
        <v>8321</v>
      </c>
      <c r="R1428" s="7" t="s">
        <v>8340</v>
      </c>
      <c r="S1428" s="12">
        <f t="shared" si="91"/>
        <v>42180.181944444441</v>
      </c>
      <c r="T1428" s="12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5">
        <v>4</v>
      </c>
      <c r="M1429" t="b">
        <v>0</v>
      </c>
      <c r="N1429" s="14">
        <f t="shared" si="88"/>
        <v>8.3800000000000008</v>
      </c>
      <c r="O1429">
        <f t="shared" si="89"/>
        <v>104.75</v>
      </c>
      <c r="P1429" t="s">
        <v>8287</v>
      </c>
      <c r="Q1429" s="7" t="s">
        <v>8321</v>
      </c>
      <c r="R1429" s="7" t="s">
        <v>8340</v>
      </c>
      <c r="S1429" s="12">
        <f t="shared" si="91"/>
        <v>42601.64334490741</v>
      </c>
      <c r="T1429" s="12">
        <f t="shared" si="90"/>
        <v>42631.64334490741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5">
        <v>3</v>
      </c>
      <c r="M1430" t="b">
        <v>0</v>
      </c>
      <c r="N1430" s="14">
        <f t="shared" si="88"/>
        <v>4.5</v>
      </c>
      <c r="O1430">
        <f t="shared" si="89"/>
        <v>15</v>
      </c>
      <c r="P1430" t="s">
        <v>8287</v>
      </c>
      <c r="Q1430" s="7" t="s">
        <v>8321</v>
      </c>
      <c r="R1430" s="7" t="s">
        <v>8340</v>
      </c>
      <c r="S1430" s="12">
        <f t="shared" si="91"/>
        <v>42432.171493055561</v>
      </c>
      <c r="T1430" s="12">
        <f t="shared" si="90"/>
        <v>42462.129826388889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5">
        <v>0</v>
      </c>
      <c r="M1431" t="b">
        <v>0</v>
      </c>
      <c r="N1431" s="14">
        <f t="shared" si="88"/>
        <v>0</v>
      </c>
      <c r="O1431" t="e">
        <f t="shared" si="89"/>
        <v>#DIV/0!</v>
      </c>
      <c r="P1431" t="s">
        <v>8287</v>
      </c>
      <c r="Q1431" s="7" t="s">
        <v>8321</v>
      </c>
      <c r="R1431" s="7" t="s">
        <v>8340</v>
      </c>
      <c r="S1431" s="12">
        <f t="shared" si="91"/>
        <v>42073.852337962962</v>
      </c>
      <c r="T1431" s="12">
        <f t="shared" si="90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5">
        <v>5</v>
      </c>
      <c r="M1432" t="b">
        <v>0</v>
      </c>
      <c r="N1432" s="14">
        <f t="shared" si="88"/>
        <v>8.06</v>
      </c>
      <c r="O1432">
        <f t="shared" si="89"/>
        <v>80.599999999999994</v>
      </c>
      <c r="P1432" t="s">
        <v>8287</v>
      </c>
      <c r="Q1432" s="7" t="s">
        <v>8321</v>
      </c>
      <c r="R1432" s="7" t="s">
        <v>8340</v>
      </c>
      <c r="S1432" s="12">
        <f t="shared" si="91"/>
        <v>41961.605185185181</v>
      </c>
      <c r="T1432" s="12">
        <f t="shared" si="90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5">
        <v>47</v>
      </c>
      <c r="M1433" t="b">
        <v>0</v>
      </c>
      <c r="N1433" s="14">
        <f t="shared" si="88"/>
        <v>31.94705882352941</v>
      </c>
      <c r="O1433">
        <f t="shared" si="89"/>
        <v>115.55319148936171</v>
      </c>
      <c r="P1433" t="s">
        <v>8287</v>
      </c>
      <c r="Q1433" s="7" t="s">
        <v>8321</v>
      </c>
      <c r="R1433" s="7" t="s">
        <v>8340</v>
      </c>
      <c r="S1433" s="12">
        <f t="shared" si="91"/>
        <v>42304.002500000002</v>
      </c>
      <c r="T1433" s="12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5">
        <v>0</v>
      </c>
      <c r="M1434" t="b">
        <v>0</v>
      </c>
      <c r="N1434" s="14">
        <f t="shared" si="88"/>
        <v>0</v>
      </c>
      <c r="O1434" t="e">
        <f t="shared" si="89"/>
        <v>#DIV/0!</v>
      </c>
      <c r="P1434" t="s">
        <v>8287</v>
      </c>
      <c r="Q1434" s="7" t="s">
        <v>8321</v>
      </c>
      <c r="R1434" s="7" t="s">
        <v>8340</v>
      </c>
      <c r="S1434" s="12">
        <f t="shared" si="91"/>
        <v>42175.572083333333</v>
      </c>
      <c r="T1434" s="12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5">
        <v>10</v>
      </c>
      <c r="M1435" t="b">
        <v>0</v>
      </c>
      <c r="N1435" s="14">
        <f t="shared" si="88"/>
        <v>6.708333333333333</v>
      </c>
      <c r="O1435">
        <f t="shared" si="89"/>
        <v>80.5</v>
      </c>
      <c r="P1435" t="s">
        <v>8287</v>
      </c>
      <c r="Q1435" s="7" t="s">
        <v>8321</v>
      </c>
      <c r="R1435" s="7" t="s">
        <v>8340</v>
      </c>
      <c r="S1435" s="12">
        <f t="shared" si="91"/>
        <v>42673.417534722219</v>
      </c>
      <c r="T1435" s="12">
        <f t="shared" si="90"/>
        <v>42714.25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5">
        <v>11</v>
      </c>
      <c r="M1436" t="b">
        <v>0</v>
      </c>
      <c r="N1436" s="14">
        <f t="shared" si="88"/>
        <v>9.9878048780487809</v>
      </c>
      <c r="O1436">
        <f t="shared" si="89"/>
        <v>744.5454545454545</v>
      </c>
      <c r="P1436" t="s">
        <v>8287</v>
      </c>
      <c r="Q1436" s="7" t="s">
        <v>8321</v>
      </c>
      <c r="R1436" s="7" t="s">
        <v>8340</v>
      </c>
      <c r="S1436" s="12">
        <f t="shared" si="91"/>
        <v>42142.55877314815</v>
      </c>
      <c r="T1436" s="12">
        <f t="shared" si="90"/>
        <v>42163.416666666672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5">
        <v>2</v>
      </c>
      <c r="M1437" t="b">
        <v>0</v>
      </c>
      <c r="N1437" s="14">
        <f t="shared" si="88"/>
        <v>0.1</v>
      </c>
      <c r="O1437">
        <f t="shared" si="89"/>
        <v>7.5</v>
      </c>
      <c r="P1437" t="s">
        <v>8287</v>
      </c>
      <c r="Q1437" s="7" t="s">
        <v>8321</v>
      </c>
      <c r="R1437" s="7" t="s">
        <v>8340</v>
      </c>
      <c r="S1437" s="12">
        <f t="shared" si="91"/>
        <v>42258.57199074074</v>
      </c>
      <c r="T1437" s="12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5">
        <v>2</v>
      </c>
      <c r="M1438" t="b">
        <v>0</v>
      </c>
      <c r="N1438" s="14">
        <f t="shared" si="88"/>
        <v>0.77</v>
      </c>
      <c r="O1438">
        <f t="shared" si="89"/>
        <v>38.5</v>
      </c>
      <c r="P1438" t="s">
        <v>8287</v>
      </c>
      <c r="Q1438" s="7" t="s">
        <v>8321</v>
      </c>
      <c r="R1438" s="7" t="s">
        <v>8340</v>
      </c>
      <c r="S1438" s="12">
        <f t="shared" si="91"/>
        <v>42391.141863425924</v>
      </c>
      <c r="T1438" s="12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5">
        <v>22</v>
      </c>
      <c r="M1439" t="b">
        <v>0</v>
      </c>
      <c r="N1439" s="14">
        <f t="shared" si="88"/>
        <v>26.900000000000002</v>
      </c>
      <c r="O1439">
        <f t="shared" si="89"/>
        <v>36.68181818181818</v>
      </c>
      <c r="P1439" t="s">
        <v>8287</v>
      </c>
      <c r="Q1439" s="7" t="s">
        <v>8321</v>
      </c>
      <c r="R1439" s="7" t="s">
        <v>8340</v>
      </c>
      <c r="S1439" s="12">
        <f t="shared" si="91"/>
        <v>41796.323368055557</v>
      </c>
      <c r="T1439" s="12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5">
        <v>8</v>
      </c>
      <c r="M1440" t="b">
        <v>0</v>
      </c>
      <c r="N1440" s="14">
        <f t="shared" si="88"/>
        <v>3</v>
      </c>
      <c r="O1440">
        <f t="shared" si="89"/>
        <v>75</v>
      </c>
      <c r="P1440" t="s">
        <v>8287</v>
      </c>
      <c r="Q1440" s="7" t="s">
        <v>8321</v>
      </c>
      <c r="R1440" s="7" t="s">
        <v>8340</v>
      </c>
      <c r="S1440" s="12">
        <f t="shared" si="91"/>
        <v>42457.663182870368</v>
      </c>
      <c r="T1440" s="12">
        <f t="shared" si="90"/>
        <v>42487.371527777781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5">
        <v>6</v>
      </c>
      <c r="M1441" t="b">
        <v>0</v>
      </c>
      <c r="N1441" s="14">
        <f t="shared" si="88"/>
        <v>6.6055045871559637</v>
      </c>
      <c r="O1441">
        <f t="shared" si="89"/>
        <v>30</v>
      </c>
      <c r="P1441" t="s">
        <v>8287</v>
      </c>
      <c r="Q1441" s="7" t="s">
        <v>8321</v>
      </c>
      <c r="R1441" s="7" t="s">
        <v>8340</v>
      </c>
      <c r="S1441" s="12">
        <f t="shared" si="91"/>
        <v>42040.621539351851</v>
      </c>
      <c r="T1441" s="12">
        <f t="shared" si="90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5">
        <v>1</v>
      </c>
      <c r="M1442" t="b">
        <v>0</v>
      </c>
      <c r="N1442" s="14">
        <f t="shared" si="88"/>
        <v>7.6923076923076927E-3</v>
      </c>
      <c r="O1442">
        <f t="shared" si="89"/>
        <v>1</v>
      </c>
      <c r="P1442" t="s">
        <v>8287</v>
      </c>
      <c r="Q1442" s="7" t="s">
        <v>8321</v>
      </c>
      <c r="R1442" s="7" t="s">
        <v>8340</v>
      </c>
      <c r="S1442" s="12">
        <f t="shared" si="91"/>
        <v>42486.540081018524</v>
      </c>
      <c r="T1442" s="12">
        <f t="shared" si="90"/>
        <v>42516.540081018524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5">
        <v>3</v>
      </c>
      <c r="M1443" t="b">
        <v>0</v>
      </c>
      <c r="N1443" s="14">
        <f t="shared" si="88"/>
        <v>1.1222222222222222</v>
      </c>
      <c r="O1443">
        <f t="shared" si="89"/>
        <v>673.33333333333337</v>
      </c>
      <c r="P1443" t="s">
        <v>8287</v>
      </c>
      <c r="Q1443" s="7" t="s">
        <v>8321</v>
      </c>
      <c r="R1443" s="7" t="s">
        <v>8340</v>
      </c>
      <c r="S1443" s="12">
        <f t="shared" si="91"/>
        <v>42198.557511574079</v>
      </c>
      <c r="T1443" s="12">
        <f t="shared" si="90"/>
        <v>42258.557511574079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5">
        <v>0</v>
      </c>
      <c r="M1444" t="b">
        <v>0</v>
      </c>
      <c r="N1444" s="14">
        <f t="shared" si="88"/>
        <v>0</v>
      </c>
      <c r="O1444" t="e">
        <f t="shared" si="89"/>
        <v>#DIV/0!</v>
      </c>
      <c r="P1444" t="s">
        <v>8287</v>
      </c>
      <c r="Q1444" s="7" t="s">
        <v>8321</v>
      </c>
      <c r="R1444" s="7" t="s">
        <v>8340</v>
      </c>
      <c r="S1444" s="12">
        <f t="shared" si="91"/>
        <v>42485.437013888892</v>
      </c>
      <c r="T1444" s="12">
        <f t="shared" si="90"/>
        <v>42515.437013888892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5">
        <v>0</v>
      </c>
      <c r="M1445" t="b">
        <v>0</v>
      </c>
      <c r="N1445" s="14">
        <f t="shared" si="88"/>
        <v>0</v>
      </c>
      <c r="O1445" t="e">
        <f t="shared" si="89"/>
        <v>#DIV/0!</v>
      </c>
      <c r="P1445" t="s">
        <v>8287</v>
      </c>
      <c r="Q1445" s="7" t="s">
        <v>8321</v>
      </c>
      <c r="R1445" s="7" t="s">
        <v>8340</v>
      </c>
      <c r="S1445" s="12">
        <f t="shared" si="91"/>
        <v>42707.71769675926</v>
      </c>
      <c r="T1445" s="12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5">
        <v>0</v>
      </c>
      <c r="M1446" t="b">
        <v>0</v>
      </c>
      <c r="N1446" s="14">
        <f t="shared" si="88"/>
        <v>0</v>
      </c>
      <c r="O1446" t="e">
        <f t="shared" si="89"/>
        <v>#DIV/0!</v>
      </c>
      <c r="P1446" t="s">
        <v>8287</v>
      </c>
      <c r="Q1446" s="7" t="s">
        <v>8321</v>
      </c>
      <c r="R1446" s="7" t="s">
        <v>8340</v>
      </c>
      <c r="S1446" s="12">
        <f t="shared" si="91"/>
        <v>42199.66506944444</v>
      </c>
      <c r="T1446" s="12">
        <f t="shared" si="90"/>
        <v>42259.66506944444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5">
        <v>0</v>
      </c>
      <c r="M1447" t="b">
        <v>0</v>
      </c>
      <c r="N1447" s="14">
        <f t="shared" si="88"/>
        <v>0</v>
      </c>
      <c r="O1447" t="e">
        <f t="shared" si="89"/>
        <v>#DIV/0!</v>
      </c>
      <c r="P1447" t="s">
        <v>8287</v>
      </c>
      <c r="Q1447" s="7" t="s">
        <v>8321</v>
      </c>
      <c r="R1447" s="7" t="s">
        <v>8340</v>
      </c>
      <c r="S1447" s="12">
        <f t="shared" si="91"/>
        <v>42139.333969907406</v>
      </c>
      <c r="T1447" s="12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5">
        <v>0</v>
      </c>
      <c r="M1448" t="b">
        <v>0</v>
      </c>
      <c r="N1448" s="14">
        <f t="shared" si="88"/>
        <v>0</v>
      </c>
      <c r="O1448" t="e">
        <f t="shared" si="89"/>
        <v>#DIV/0!</v>
      </c>
      <c r="P1448" t="s">
        <v>8287</v>
      </c>
      <c r="Q1448" s="7" t="s">
        <v>8321</v>
      </c>
      <c r="R1448" s="7" t="s">
        <v>8340</v>
      </c>
      <c r="S1448" s="12">
        <f t="shared" si="91"/>
        <v>42461.239328703705</v>
      </c>
      <c r="T1448" s="12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5">
        <v>3</v>
      </c>
      <c r="M1449" t="b">
        <v>0</v>
      </c>
      <c r="N1449" s="14">
        <f t="shared" si="88"/>
        <v>1.4999999999999999E-2</v>
      </c>
      <c r="O1449">
        <f t="shared" si="89"/>
        <v>25</v>
      </c>
      <c r="P1449" t="s">
        <v>8287</v>
      </c>
      <c r="Q1449" s="7" t="s">
        <v>8321</v>
      </c>
      <c r="R1449" s="7" t="s">
        <v>8340</v>
      </c>
      <c r="S1449" s="12">
        <f t="shared" si="91"/>
        <v>42529.52238425926</v>
      </c>
      <c r="T1449" s="12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5">
        <v>0</v>
      </c>
      <c r="M1450" t="b">
        <v>0</v>
      </c>
      <c r="N1450" s="14">
        <f t="shared" si="88"/>
        <v>0</v>
      </c>
      <c r="O1450" t="e">
        <f t="shared" si="89"/>
        <v>#DIV/0!</v>
      </c>
      <c r="P1450" t="s">
        <v>8287</v>
      </c>
      <c r="Q1450" s="7" t="s">
        <v>8321</v>
      </c>
      <c r="R1450" s="7" t="s">
        <v>8340</v>
      </c>
      <c r="S1450" s="12">
        <f t="shared" si="91"/>
        <v>42115.728217592594</v>
      </c>
      <c r="T1450" s="12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5">
        <v>0</v>
      </c>
      <c r="M1451" t="b">
        <v>0</v>
      </c>
      <c r="N1451" s="14">
        <f t="shared" si="88"/>
        <v>0</v>
      </c>
      <c r="O1451" t="e">
        <f t="shared" si="89"/>
        <v>#DIV/0!</v>
      </c>
      <c r="P1451" t="s">
        <v>8287</v>
      </c>
      <c r="Q1451" s="7" t="s">
        <v>8321</v>
      </c>
      <c r="R1451" s="7" t="s">
        <v>8340</v>
      </c>
      <c r="S1451" s="12">
        <f t="shared" si="91"/>
        <v>42086.603067129632</v>
      </c>
      <c r="T1451" s="12">
        <f t="shared" si="90"/>
        <v>42134.603067129632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5">
        <v>1</v>
      </c>
      <c r="M1452" t="b">
        <v>0</v>
      </c>
      <c r="N1452" s="14">
        <f t="shared" si="88"/>
        <v>1E-3</v>
      </c>
      <c r="O1452">
        <f t="shared" si="89"/>
        <v>1</v>
      </c>
      <c r="P1452" t="s">
        <v>8287</v>
      </c>
      <c r="Q1452" s="7" t="s">
        <v>8321</v>
      </c>
      <c r="R1452" s="7" t="s">
        <v>8340</v>
      </c>
      <c r="S1452" s="12">
        <f t="shared" si="91"/>
        <v>42389.96292824074</v>
      </c>
      <c r="T1452" s="12">
        <f t="shared" si="90"/>
        <v>42419.96292824074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5">
        <v>2</v>
      </c>
      <c r="M1453" t="b">
        <v>0</v>
      </c>
      <c r="N1453" s="14">
        <f t="shared" si="88"/>
        <v>1.0554089709762533E-2</v>
      </c>
      <c r="O1453">
        <f t="shared" si="89"/>
        <v>1</v>
      </c>
      <c r="P1453" t="s">
        <v>8287</v>
      </c>
      <c r="Q1453" s="7" t="s">
        <v>8321</v>
      </c>
      <c r="R1453" s="7" t="s">
        <v>8340</v>
      </c>
      <c r="S1453" s="12">
        <f t="shared" si="91"/>
        <v>41931.75068287037</v>
      </c>
      <c r="T1453" s="12">
        <f t="shared" si="90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5">
        <v>0</v>
      </c>
      <c r="M1454" t="b">
        <v>0</v>
      </c>
      <c r="N1454" s="14">
        <f t="shared" si="88"/>
        <v>0</v>
      </c>
      <c r="O1454" t="e">
        <f t="shared" si="89"/>
        <v>#DIV/0!</v>
      </c>
      <c r="P1454" t="s">
        <v>8287</v>
      </c>
      <c r="Q1454" s="7" t="s">
        <v>8321</v>
      </c>
      <c r="R1454" s="7" t="s">
        <v>8340</v>
      </c>
      <c r="S1454" s="12">
        <f t="shared" si="91"/>
        <v>41818.494942129633</v>
      </c>
      <c r="T1454" s="12">
        <f t="shared" si="90"/>
        <v>41848.494942129633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5">
        <v>0</v>
      </c>
      <c r="M1455" t="b">
        <v>0</v>
      </c>
      <c r="N1455" s="14">
        <f t="shared" si="88"/>
        <v>0</v>
      </c>
      <c r="O1455" t="e">
        <f t="shared" si="89"/>
        <v>#DIV/0!</v>
      </c>
      <c r="P1455" t="s">
        <v>8287</v>
      </c>
      <c r="Q1455" s="7" t="s">
        <v>8321</v>
      </c>
      <c r="R1455" s="7" t="s">
        <v>8340</v>
      </c>
      <c r="S1455" s="12">
        <f t="shared" si="91"/>
        <v>42795.487812499996</v>
      </c>
      <c r="T1455" s="12">
        <f t="shared" si="90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5">
        <v>1</v>
      </c>
      <c r="M1456" t="b">
        <v>0</v>
      </c>
      <c r="N1456" s="14">
        <f t="shared" si="88"/>
        <v>0.85714285714285721</v>
      </c>
      <c r="O1456">
        <f t="shared" si="89"/>
        <v>15</v>
      </c>
      <c r="P1456" t="s">
        <v>8287</v>
      </c>
      <c r="Q1456" s="7" t="s">
        <v>8321</v>
      </c>
      <c r="R1456" s="7" t="s">
        <v>8340</v>
      </c>
      <c r="S1456" s="12">
        <f t="shared" si="91"/>
        <v>42463.658333333333</v>
      </c>
      <c r="T1456" s="12">
        <f t="shared" si="90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5">
        <v>7</v>
      </c>
      <c r="M1457" t="b">
        <v>0</v>
      </c>
      <c r="N1457" s="14">
        <f t="shared" si="88"/>
        <v>10.5</v>
      </c>
      <c r="O1457">
        <f t="shared" si="89"/>
        <v>225</v>
      </c>
      <c r="P1457" t="s">
        <v>8287</v>
      </c>
      <c r="Q1457" s="7" t="s">
        <v>8321</v>
      </c>
      <c r="R1457" s="7" t="s">
        <v>8340</v>
      </c>
      <c r="S1457" s="12">
        <f t="shared" si="91"/>
        <v>41832.46435185185</v>
      </c>
      <c r="T1457" s="12">
        <f t="shared" si="90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5">
        <v>3</v>
      </c>
      <c r="M1458" t="b">
        <v>0</v>
      </c>
      <c r="N1458" s="14">
        <f t="shared" si="88"/>
        <v>2.9000000000000004</v>
      </c>
      <c r="O1458">
        <f t="shared" si="89"/>
        <v>48.333333333333336</v>
      </c>
      <c r="P1458" t="s">
        <v>8287</v>
      </c>
      <c r="Q1458" s="7" t="s">
        <v>8321</v>
      </c>
      <c r="R1458" s="7" t="s">
        <v>8340</v>
      </c>
      <c r="S1458" s="12">
        <f t="shared" si="91"/>
        <v>42708.460243055553</v>
      </c>
      <c r="T1458" s="12">
        <f t="shared" si="90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5">
        <v>0</v>
      </c>
      <c r="M1459" t="b">
        <v>0</v>
      </c>
      <c r="N1459" s="14">
        <f t="shared" si="88"/>
        <v>0</v>
      </c>
      <c r="O1459" t="e">
        <f t="shared" si="89"/>
        <v>#DIV/0!</v>
      </c>
      <c r="P1459" t="s">
        <v>8287</v>
      </c>
      <c r="Q1459" s="7" t="s">
        <v>8321</v>
      </c>
      <c r="R1459" s="7" t="s">
        <v>8340</v>
      </c>
      <c r="S1459" s="12">
        <f t="shared" si="91"/>
        <v>42289.688009259262</v>
      </c>
      <c r="T1459" s="12">
        <f t="shared" si="90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5">
        <v>0</v>
      </c>
      <c r="M1460" t="b">
        <v>0</v>
      </c>
      <c r="N1460" s="14">
        <f t="shared" si="88"/>
        <v>0</v>
      </c>
      <c r="O1460" t="e">
        <f t="shared" si="89"/>
        <v>#DIV/0!</v>
      </c>
      <c r="P1460" t="s">
        <v>8287</v>
      </c>
      <c r="Q1460" s="7" t="s">
        <v>8321</v>
      </c>
      <c r="R1460" s="7" t="s">
        <v>8340</v>
      </c>
      <c r="S1460" s="12">
        <f t="shared" si="91"/>
        <v>41831.49722222222</v>
      </c>
      <c r="T1460" s="12">
        <f t="shared" si="90"/>
        <v>41861.958333333336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5">
        <v>0</v>
      </c>
      <c r="M1461" t="b">
        <v>0</v>
      </c>
      <c r="N1461" s="14">
        <f t="shared" si="88"/>
        <v>0</v>
      </c>
      <c r="O1461" t="e">
        <f t="shared" si="89"/>
        <v>#DIV/0!</v>
      </c>
      <c r="P1461" t="s">
        <v>8287</v>
      </c>
      <c r="Q1461" s="7" t="s">
        <v>8321</v>
      </c>
      <c r="R1461" s="7" t="s">
        <v>8340</v>
      </c>
      <c r="S1461" s="12">
        <f t="shared" si="91"/>
        <v>42311.996481481481</v>
      </c>
      <c r="T1461" s="12">
        <f t="shared" si="90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5">
        <v>0</v>
      </c>
      <c r="M1462" t="b">
        <v>0</v>
      </c>
      <c r="N1462" s="14">
        <f t="shared" si="88"/>
        <v>0</v>
      </c>
      <c r="O1462" t="e">
        <f t="shared" si="89"/>
        <v>#DIV/0!</v>
      </c>
      <c r="P1462" t="s">
        <v>8287</v>
      </c>
      <c r="Q1462" s="7" t="s">
        <v>8321</v>
      </c>
      <c r="R1462" s="7" t="s">
        <v>8340</v>
      </c>
      <c r="S1462" s="12">
        <f t="shared" si="91"/>
        <v>41915.688634259262</v>
      </c>
      <c r="T1462" s="12">
        <f t="shared" si="90"/>
        <v>41973.78125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5">
        <v>340</v>
      </c>
      <c r="M1463" t="b">
        <v>1</v>
      </c>
      <c r="N1463" s="14">
        <f t="shared" si="88"/>
        <v>101.24459999999999</v>
      </c>
      <c r="O1463">
        <f t="shared" si="89"/>
        <v>44.66673529411765</v>
      </c>
      <c r="P1463" t="s">
        <v>8288</v>
      </c>
      <c r="Q1463" s="7" t="s">
        <v>8321</v>
      </c>
      <c r="R1463" s="7" t="s">
        <v>8341</v>
      </c>
      <c r="S1463" s="12">
        <f t="shared" si="91"/>
        <v>41899.436967592592</v>
      </c>
      <c r="T1463" s="12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5">
        <v>150</v>
      </c>
      <c r="M1464" t="b">
        <v>1</v>
      </c>
      <c r="N1464" s="14">
        <f t="shared" si="88"/>
        <v>108.5175</v>
      </c>
      <c r="O1464">
        <f t="shared" si="89"/>
        <v>28.937999999999999</v>
      </c>
      <c r="P1464" t="s">
        <v>8288</v>
      </c>
      <c r="Q1464" s="7" t="s">
        <v>8321</v>
      </c>
      <c r="R1464" s="7" t="s">
        <v>8341</v>
      </c>
      <c r="S1464" s="12">
        <f t="shared" si="91"/>
        <v>41344.454525462963</v>
      </c>
      <c r="T1464" s="12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5">
        <v>25</v>
      </c>
      <c r="M1465" t="b">
        <v>1</v>
      </c>
      <c r="N1465" s="14">
        <f t="shared" si="88"/>
        <v>147.66666666666666</v>
      </c>
      <c r="O1465">
        <f t="shared" si="89"/>
        <v>35.44</v>
      </c>
      <c r="P1465" t="s">
        <v>8288</v>
      </c>
      <c r="Q1465" s="7" t="s">
        <v>8321</v>
      </c>
      <c r="R1465" s="7" t="s">
        <v>8341</v>
      </c>
      <c r="S1465" s="12">
        <f t="shared" si="91"/>
        <v>41326.702986111108</v>
      </c>
      <c r="T1465" s="12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5">
        <v>234</v>
      </c>
      <c r="M1466" t="b">
        <v>1</v>
      </c>
      <c r="N1466" s="14">
        <f t="shared" si="88"/>
        <v>163.19999999999999</v>
      </c>
      <c r="O1466">
        <f t="shared" si="89"/>
        <v>34.871794871794869</v>
      </c>
      <c r="P1466" t="s">
        <v>8288</v>
      </c>
      <c r="Q1466" s="7" t="s">
        <v>8321</v>
      </c>
      <c r="R1466" s="7" t="s">
        <v>8341</v>
      </c>
      <c r="S1466" s="12">
        <f t="shared" si="91"/>
        <v>41291.453217592592</v>
      </c>
      <c r="T1466" s="12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5">
        <v>2602</v>
      </c>
      <c r="M1467" t="b">
        <v>1</v>
      </c>
      <c r="N1467" s="14">
        <f t="shared" si="88"/>
        <v>456.41449999999998</v>
      </c>
      <c r="O1467">
        <f t="shared" si="89"/>
        <v>52.622732513451197</v>
      </c>
      <c r="P1467" t="s">
        <v>8288</v>
      </c>
      <c r="Q1467" s="7" t="s">
        <v>8321</v>
      </c>
      <c r="R1467" s="7" t="s">
        <v>8341</v>
      </c>
      <c r="S1467" s="12">
        <f t="shared" si="91"/>
        <v>40959.526064814811</v>
      </c>
      <c r="T1467" s="12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5">
        <v>248</v>
      </c>
      <c r="M1468" t="b">
        <v>1</v>
      </c>
      <c r="N1468" s="14">
        <f t="shared" si="88"/>
        <v>107.87731249999999</v>
      </c>
      <c r="O1468">
        <f t="shared" si="89"/>
        <v>69.598266129032254</v>
      </c>
      <c r="P1468" t="s">
        <v>8288</v>
      </c>
      <c r="Q1468" s="7" t="s">
        <v>8321</v>
      </c>
      <c r="R1468" s="7" t="s">
        <v>8341</v>
      </c>
      <c r="S1468" s="12">
        <f t="shared" si="91"/>
        <v>42339.963726851856</v>
      </c>
      <c r="T1468" s="12">
        <f t="shared" si="90"/>
        <v>42381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5">
        <v>600</v>
      </c>
      <c r="M1469" t="b">
        <v>1</v>
      </c>
      <c r="N1469" s="14">
        <f t="shared" si="88"/>
        <v>115.08</v>
      </c>
      <c r="O1469">
        <f t="shared" si="89"/>
        <v>76.72</v>
      </c>
      <c r="P1469" t="s">
        <v>8288</v>
      </c>
      <c r="Q1469" s="7" t="s">
        <v>8321</v>
      </c>
      <c r="R1469" s="7" t="s">
        <v>8341</v>
      </c>
      <c r="S1469" s="12">
        <f t="shared" si="91"/>
        <v>40933.593576388885</v>
      </c>
      <c r="T1469" s="12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5">
        <v>293</v>
      </c>
      <c r="M1470" t="b">
        <v>1</v>
      </c>
      <c r="N1470" s="14">
        <f t="shared" si="88"/>
        <v>102.36842105263158</v>
      </c>
      <c r="O1470">
        <f t="shared" si="89"/>
        <v>33.191126279863482</v>
      </c>
      <c r="P1470" t="s">
        <v>8288</v>
      </c>
      <c r="Q1470" s="7" t="s">
        <v>8321</v>
      </c>
      <c r="R1470" s="7" t="s">
        <v>8341</v>
      </c>
      <c r="S1470" s="12">
        <f t="shared" si="91"/>
        <v>40645.806122685186</v>
      </c>
      <c r="T1470" s="12">
        <f t="shared" si="90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5">
        <v>321</v>
      </c>
      <c r="M1471" t="b">
        <v>1</v>
      </c>
      <c r="N1471" s="14">
        <f t="shared" si="88"/>
        <v>108.42485875706214</v>
      </c>
      <c r="O1471">
        <f t="shared" si="89"/>
        <v>149.46417445482865</v>
      </c>
      <c r="P1471" t="s">
        <v>8288</v>
      </c>
      <c r="Q1471" s="7" t="s">
        <v>8321</v>
      </c>
      <c r="R1471" s="7" t="s">
        <v>8341</v>
      </c>
      <c r="S1471" s="12">
        <f t="shared" si="91"/>
        <v>41290.390150462961</v>
      </c>
      <c r="T1471" s="12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5">
        <v>81</v>
      </c>
      <c r="M1472" t="b">
        <v>1</v>
      </c>
      <c r="N1472" s="14">
        <f t="shared" si="88"/>
        <v>125.13333333333334</v>
      </c>
      <c r="O1472">
        <f t="shared" si="89"/>
        <v>23.172839506172838</v>
      </c>
      <c r="P1472" t="s">
        <v>8288</v>
      </c>
      <c r="Q1472" s="7" t="s">
        <v>8321</v>
      </c>
      <c r="R1472" s="7" t="s">
        <v>8341</v>
      </c>
      <c r="S1472" s="12">
        <f t="shared" si="91"/>
        <v>41250.618784722225</v>
      </c>
      <c r="T1472" s="12">
        <f t="shared" si="90"/>
        <v>41271.618784722225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5">
        <v>343</v>
      </c>
      <c r="M1473" t="b">
        <v>1</v>
      </c>
      <c r="N1473" s="14">
        <f t="shared" si="88"/>
        <v>103.840625</v>
      </c>
      <c r="O1473">
        <f t="shared" si="89"/>
        <v>96.877551020408163</v>
      </c>
      <c r="P1473" t="s">
        <v>8288</v>
      </c>
      <c r="Q1473" s="7" t="s">
        <v>8321</v>
      </c>
      <c r="R1473" s="7" t="s">
        <v>8341</v>
      </c>
      <c r="S1473" s="12">
        <f t="shared" si="91"/>
        <v>42073.749236111107</v>
      </c>
      <c r="T1473" s="12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5">
        <v>336</v>
      </c>
      <c r="M1474" t="b">
        <v>1</v>
      </c>
      <c r="N1474" s="14">
        <f t="shared" ref="N1474:N1537" si="92">((E1474/D1474)*100)</f>
        <v>138.70400000000001</v>
      </c>
      <c r="O1474">
        <f t="shared" ref="O1474:O1537" si="93">E1474/L1474</f>
        <v>103.20238095238095</v>
      </c>
      <c r="P1474" t="s">
        <v>8288</v>
      </c>
      <c r="Q1474" s="7" t="s">
        <v>8321</v>
      </c>
      <c r="R1474" s="7" t="s">
        <v>8341</v>
      </c>
      <c r="S1474" s="12">
        <f t="shared" si="91"/>
        <v>41533.33452546296</v>
      </c>
      <c r="T1474" s="12">
        <f t="shared" ref="T1474:T1537" si="94">((I1474-18000)/86400)+25569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5">
        <v>47</v>
      </c>
      <c r="M1475" t="b">
        <v>1</v>
      </c>
      <c r="N1475" s="14">
        <f t="shared" si="92"/>
        <v>120.51600000000001</v>
      </c>
      <c r="O1475">
        <f t="shared" si="93"/>
        <v>38.462553191489363</v>
      </c>
      <c r="P1475" t="s">
        <v>8288</v>
      </c>
      <c r="Q1475" s="7" t="s">
        <v>8321</v>
      </c>
      <c r="R1475" s="7" t="s">
        <v>8341</v>
      </c>
      <c r="S1475" s="12">
        <f t="shared" ref="S1475:S1538" si="95">((J1475-18000)/86400)+25569</f>
        <v>40939.771284722221</v>
      </c>
      <c r="T1475" s="12">
        <f t="shared" si="94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5">
        <v>76</v>
      </c>
      <c r="M1476" t="b">
        <v>1</v>
      </c>
      <c r="N1476" s="14">
        <f t="shared" si="92"/>
        <v>112.26666666666667</v>
      </c>
      <c r="O1476">
        <f t="shared" si="93"/>
        <v>44.315789473684212</v>
      </c>
      <c r="P1476" t="s">
        <v>8288</v>
      </c>
      <c r="Q1476" s="7" t="s">
        <v>8321</v>
      </c>
      <c r="R1476" s="7" t="s">
        <v>8341</v>
      </c>
      <c r="S1476" s="12">
        <f t="shared" si="95"/>
        <v>41500.519583333335</v>
      </c>
      <c r="T1476" s="12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5">
        <v>441</v>
      </c>
      <c r="M1477" t="b">
        <v>1</v>
      </c>
      <c r="N1477" s="14">
        <f t="shared" si="92"/>
        <v>188.66966666666667</v>
      </c>
      <c r="O1477">
        <f t="shared" si="93"/>
        <v>64.173356009070289</v>
      </c>
      <c r="P1477" t="s">
        <v>8288</v>
      </c>
      <c r="Q1477" s="7" t="s">
        <v>8321</v>
      </c>
      <c r="R1477" s="7" t="s">
        <v>8341</v>
      </c>
      <c r="S1477" s="12">
        <f t="shared" si="95"/>
        <v>41960.51461805556</v>
      </c>
      <c r="T1477" s="12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5">
        <v>916</v>
      </c>
      <c r="M1478" t="b">
        <v>1</v>
      </c>
      <c r="N1478" s="14">
        <f t="shared" si="92"/>
        <v>661.55466666666666</v>
      </c>
      <c r="O1478">
        <f t="shared" si="93"/>
        <v>43.333275109170302</v>
      </c>
      <c r="P1478" t="s">
        <v>8288</v>
      </c>
      <c r="Q1478" s="7" t="s">
        <v>8321</v>
      </c>
      <c r="R1478" s="7" t="s">
        <v>8341</v>
      </c>
      <c r="S1478" s="12">
        <f t="shared" si="95"/>
        <v>40765.833587962959</v>
      </c>
      <c r="T1478" s="12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5">
        <v>369</v>
      </c>
      <c r="M1479" t="b">
        <v>1</v>
      </c>
      <c r="N1479" s="14">
        <f t="shared" si="92"/>
        <v>111.31</v>
      </c>
      <c r="O1479">
        <f t="shared" si="93"/>
        <v>90.495934959349597</v>
      </c>
      <c r="P1479" t="s">
        <v>8288</v>
      </c>
      <c r="Q1479" s="7" t="s">
        <v>8321</v>
      </c>
      <c r="R1479" s="7" t="s">
        <v>8341</v>
      </c>
      <c r="S1479" s="12">
        <f t="shared" si="95"/>
        <v>40840.407453703701</v>
      </c>
      <c r="T1479" s="12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5">
        <v>20242</v>
      </c>
      <c r="M1480" t="b">
        <v>1</v>
      </c>
      <c r="N1480" s="14">
        <f t="shared" si="92"/>
        <v>1181.6142199999999</v>
      </c>
      <c r="O1480">
        <f t="shared" si="93"/>
        <v>29.187190495010373</v>
      </c>
      <c r="P1480" t="s">
        <v>8288</v>
      </c>
      <c r="Q1480" s="7" t="s">
        <v>8321</v>
      </c>
      <c r="R1480" s="7" t="s">
        <v>8341</v>
      </c>
      <c r="S1480" s="12">
        <f t="shared" si="95"/>
        <v>41394.663344907407</v>
      </c>
      <c r="T1480" s="12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5">
        <v>71</v>
      </c>
      <c r="M1481" t="b">
        <v>1</v>
      </c>
      <c r="N1481" s="14">
        <f t="shared" si="92"/>
        <v>137.375</v>
      </c>
      <c r="O1481">
        <f t="shared" si="93"/>
        <v>30.95774647887324</v>
      </c>
      <c r="P1481" t="s">
        <v>8288</v>
      </c>
      <c r="Q1481" s="7" t="s">
        <v>8321</v>
      </c>
      <c r="R1481" s="7" t="s">
        <v>8341</v>
      </c>
      <c r="S1481" s="12">
        <f t="shared" si="95"/>
        <v>41754.536909722221</v>
      </c>
      <c r="T1481" s="12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5">
        <v>635</v>
      </c>
      <c r="M1482" t="b">
        <v>1</v>
      </c>
      <c r="N1482" s="14">
        <f t="shared" si="92"/>
        <v>117.04040000000001</v>
      </c>
      <c r="O1482">
        <f t="shared" si="93"/>
        <v>92.157795275590544</v>
      </c>
      <c r="P1482" t="s">
        <v>8288</v>
      </c>
      <c r="Q1482" s="7" t="s">
        <v>8321</v>
      </c>
      <c r="R1482" s="7" t="s">
        <v>8341</v>
      </c>
      <c r="S1482" s="12">
        <f t="shared" si="95"/>
        <v>41464.725682870368</v>
      </c>
      <c r="T1482" s="12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5">
        <v>6</v>
      </c>
      <c r="M1483" t="b">
        <v>0</v>
      </c>
      <c r="N1483" s="14">
        <f t="shared" si="92"/>
        <v>2.1</v>
      </c>
      <c r="O1483">
        <f t="shared" si="93"/>
        <v>17.5</v>
      </c>
      <c r="P1483" t="s">
        <v>8275</v>
      </c>
      <c r="Q1483" s="7" t="s">
        <v>8321</v>
      </c>
      <c r="R1483" s="7" t="s">
        <v>8323</v>
      </c>
      <c r="S1483" s="12">
        <f t="shared" si="95"/>
        <v>41550.714641203704</v>
      </c>
      <c r="T1483" s="12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5">
        <v>1</v>
      </c>
      <c r="M1484" t="b">
        <v>0</v>
      </c>
      <c r="N1484" s="14">
        <f t="shared" si="92"/>
        <v>0.1</v>
      </c>
      <c r="O1484">
        <f t="shared" si="93"/>
        <v>5</v>
      </c>
      <c r="P1484" t="s">
        <v>8275</v>
      </c>
      <c r="Q1484" s="7" t="s">
        <v>8321</v>
      </c>
      <c r="R1484" s="7" t="s">
        <v>8323</v>
      </c>
      <c r="S1484" s="12">
        <f t="shared" si="95"/>
        <v>41136.649722222224</v>
      </c>
      <c r="T1484" s="12">
        <f t="shared" si="9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5">
        <v>2</v>
      </c>
      <c r="M1485" t="b">
        <v>0</v>
      </c>
      <c r="N1485" s="14">
        <f t="shared" si="92"/>
        <v>0.7142857142857143</v>
      </c>
      <c r="O1485">
        <f t="shared" si="93"/>
        <v>25</v>
      </c>
      <c r="P1485" t="s">
        <v>8275</v>
      </c>
      <c r="Q1485" s="7" t="s">
        <v>8321</v>
      </c>
      <c r="R1485" s="7" t="s">
        <v>8323</v>
      </c>
      <c r="S1485" s="12">
        <f t="shared" si="95"/>
        <v>42547.984664351854</v>
      </c>
      <c r="T1485" s="12">
        <f t="shared" si="94"/>
        <v>42572.984664351854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5">
        <v>0</v>
      </c>
      <c r="M1486" t="b">
        <v>0</v>
      </c>
      <c r="N1486" s="14">
        <f t="shared" si="92"/>
        <v>0</v>
      </c>
      <c r="O1486" t="e">
        <f t="shared" si="93"/>
        <v>#DIV/0!</v>
      </c>
      <c r="P1486" t="s">
        <v>8275</v>
      </c>
      <c r="Q1486" s="7" t="s">
        <v>8321</v>
      </c>
      <c r="R1486" s="7" t="s">
        <v>8323</v>
      </c>
      <c r="S1486" s="12">
        <f t="shared" si="95"/>
        <v>41052.992627314816</v>
      </c>
      <c r="T1486" s="12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5">
        <v>3</v>
      </c>
      <c r="M1487" t="b">
        <v>0</v>
      </c>
      <c r="N1487" s="14">
        <f t="shared" si="92"/>
        <v>2.2388059701492535</v>
      </c>
      <c r="O1487">
        <f t="shared" si="93"/>
        <v>50</v>
      </c>
      <c r="P1487" t="s">
        <v>8275</v>
      </c>
      <c r="Q1487" s="7" t="s">
        <v>8321</v>
      </c>
      <c r="R1487" s="7" t="s">
        <v>8323</v>
      </c>
      <c r="S1487" s="12">
        <f t="shared" si="95"/>
        <v>42130.587650462963</v>
      </c>
      <c r="T1487" s="12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5">
        <v>3</v>
      </c>
      <c r="M1488" t="b">
        <v>0</v>
      </c>
      <c r="N1488" s="14">
        <f t="shared" si="92"/>
        <v>0.24</v>
      </c>
      <c r="O1488">
        <f t="shared" si="93"/>
        <v>16</v>
      </c>
      <c r="P1488" t="s">
        <v>8275</v>
      </c>
      <c r="Q1488" s="7" t="s">
        <v>8321</v>
      </c>
      <c r="R1488" s="7" t="s">
        <v>8323</v>
      </c>
      <c r="S1488" s="12">
        <f t="shared" si="95"/>
        <v>42031.960196759261</v>
      </c>
      <c r="T1488" s="12">
        <f t="shared" si="94"/>
        <v>42061.960196759261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5">
        <v>0</v>
      </c>
      <c r="M1489" t="b">
        <v>0</v>
      </c>
      <c r="N1489" s="14">
        <f t="shared" si="92"/>
        <v>0</v>
      </c>
      <c r="O1489" t="e">
        <f t="shared" si="93"/>
        <v>#DIV/0!</v>
      </c>
      <c r="P1489" t="s">
        <v>8275</v>
      </c>
      <c r="Q1489" s="7" t="s">
        <v>8321</v>
      </c>
      <c r="R1489" s="7" t="s">
        <v>8323</v>
      </c>
      <c r="S1489" s="12">
        <f t="shared" si="95"/>
        <v>42554.709155092598</v>
      </c>
      <c r="T1489" s="12">
        <f t="shared" si="94"/>
        <v>42584.709155092598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5">
        <v>6</v>
      </c>
      <c r="M1490" t="b">
        <v>0</v>
      </c>
      <c r="N1490" s="14">
        <f t="shared" si="92"/>
        <v>2.4</v>
      </c>
      <c r="O1490">
        <f t="shared" si="93"/>
        <v>60</v>
      </c>
      <c r="P1490" t="s">
        <v>8275</v>
      </c>
      <c r="Q1490" s="7" t="s">
        <v>8321</v>
      </c>
      <c r="R1490" s="7" t="s">
        <v>8323</v>
      </c>
      <c r="S1490" s="12">
        <f t="shared" si="95"/>
        <v>41614.354861111111</v>
      </c>
      <c r="T1490" s="12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5">
        <v>0</v>
      </c>
      <c r="M1491" t="b">
        <v>0</v>
      </c>
      <c r="N1491" s="14">
        <f t="shared" si="92"/>
        <v>0</v>
      </c>
      <c r="O1491" t="e">
        <f t="shared" si="93"/>
        <v>#DIV/0!</v>
      </c>
      <c r="P1491" t="s">
        <v>8275</v>
      </c>
      <c r="Q1491" s="7" t="s">
        <v>8321</v>
      </c>
      <c r="R1491" s="7" t="s">
        <v>8323</v>
      </c>
      <c r="S1491" s="12">
        <f t="shared" si="95"/>
        <v>41198.403379629628</v>
      </c>
      <c r="T1491" s="12">
        <f t="shared" si="94"/>
        <v>41228.4450462963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5">
        <v>19</v>
      </c>
      <c r="M1492" t="b">
        <v>0</v>
      </c>
      <c r="N1492" s="14">
        <f t="shared" si="92"/>
        <v>30.862068965517242</v>
      </c>
      <c r="O1492">
        <f t="shared" si="93"/>
        <v>47.10526315789474</v>
      </c>
      <c r="P1492" t="s">
        <v>8275</v>
      </c>
      <c r="Q1492" s="7" t="s">
        <v>8321</v>
      </c>
      <c r="R1492" s="7" t="s">
        <v>8323</v>
      </c>
      <c r="S1492" s="12">
        <f t="shared" si="95"/>
        <v>41520.352708333332</v>
      </c>
      <c r="T1492" s="12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5">
        <v>1</v>
      </c>
      <c r="M1493" t="b">
        <v>0</v>
      </c>
      <c r="N1493" s="14">
        <f t="shared" si="92"/>
        <v>8.3333333333333321</v>
      </c>
      <c r="O1493">
        <f t="shared" si="93"/>
        <v>100</v>
      </c>
      <c r="P1493" t="s">
        <v>8275</v>
      </c>
      <c r="Q1493" s="7" t="s">
        <v>8321</v>
      </c>
      <c r="R1493" s="7" t="s">
        <v>8323</v>
      </c>
      <c r="S1493" s="12">
        <f t="shared" si="95"/>
        <v>41991.505127314813</v>
      </c>
      <c r="T1493" s="12">
        <f t="shared" si="94"/>
        <v>42050.443055555559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5">
        <v>2</v>
      </c>
      <c r="M1494" t="b">
        <v>0</v>
      </c>
      <c r="N1494" s="14">
        <f t="shared" si="92"/>
        <v>0.75</v>
      </c>
      <c r="O1494">
        <f t="shared" si="93"/>
        <v>15</v>
      </c>
      <c r="P1494" t="s">
        <v>8275</v>
      </c>
      <c r="Q1494" s="7" t="s">
        <v>8321</v>
      </c>
      <c r="R1494" s="7" t="s">
        <v>8323</v>
      </c>
      <c r="S1494" s="12">
        <f t="shared" si="95"/>
        <v>40682.676458333335</v>
      </c>
      <c r="T1494" s="12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5">
        <v>0</v>
      </c>
      <c r="M1495" t="b">
        <v>0</v>
      </c>
      <c r="N1495" s="14">
        <f t="shared" si="92"/>
        <v>0</v>
      </c>
      <c r="O1495" t="e">
        <f t="shared" si="93"/>
        <v>#DIV/0!</v>
      </c>
      <c r="P1495" t="s">
        <v>8275</v>
      </c>
      <c r="Q1495" s="7" t="s">
        <v>8321</v>
      </c>
      <c r="R1495" s="7" t="s">
        <v>8323</v>
      </c>
      <c r="S1495" s="12">
        <f t="shared" si="95"/>
        <v>41411.658275462964</v>
      </c>
      <c r="T1495" s="12">
        <f t="shared" si="94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5">
        <v>11</v>
      </c>
      <c r="M1496" t="b">
        <v>0</v>
      </c>
      <c r="N1496" s="14">
        <f t="shared" si="92"/>
        <v>8.9</v>
      </c>
      <c r="O1496">
        <f t="shared" si="93"/>
        <v>40.454545454545453</v>
      </c>
      <c r="P1496" t="s">
        <v>8275</v>
      </c>
      <c r="Q1496" s="7" t="s">
        <v>8321</v>
      </c>
      <c r="R1496" s="7" t="s">
        <v>8323</v>
      </c>
      <c r="S1496" s="12">
        <f t="shared" si="95"/>
        <v>42067.514039351852</v>
      </c>
      <c r="T1496" s="12">
        <f t="shared" si="94"/>
        <v>42097.443055555559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5">
        <v>0</v>
      </c>
      <c r="M1497" t="b">
        <v>0</v>
      </c>
      <c r="N1497" s="14">
        <f t="shared" si="92"/>
        <v>0</v>
      </c>
      <c r="O1497" t="e">
        <f t="shared" si="93"/>
        <v>#DIV/0!</v>
      </c>
      <c r="P1497" t="s">
        <v>8275</v>
      </c>
      <c r="Q1497" s="7" t="s">
        <v>8321</v>
      </c>
      <c r="R1497" s="7" t="s">
        <v>8323</v>
      </c>
      <c r="S1497" s="12">
        <f t="shared" si="95"/>
        <v>40752.581377314811</v>
      </c>
      <c r="T1497" s="12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5">
        <v>0</v>
      </c>
      <c r="M1498" t="b">
        <v>0</v>
      </c>
      <c r="N1498" s="14">
        <f t="shared" si="92"/>
        <v>0</v>
      </c>
      <c r="O1498" t="e">
        <f t="shared" si="93"/>
        <v>#DIV/0!</v>
      </c>
      <c r="P1498" t="s">
        <v>8275</v>
      </c>
      <c r="Q1498" s="7" t="s">
        <v>8321</v>
      </c>
      <c r="R1498" s="7" t="s">
        <v>8323</v>
      </c>
      <c r="S1498" s="12">
        <f t="shared" si="95"/>
        <v>41838.266886574071</v>
      </c>
      <c r="T1498" s="12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5">
        <v>1</v>
      </c>
      <c r="M1499" t="b">
        <v>0</v>
      </c>
      <c r="N1499" s="14">
        <f t="shared" si="92"/>
        <v>6.6666666666666671E-3</v>
      </c>
      <c r="O1499">
        <f t="shared" si="93"/>
        <v>1</v>
      </c>
      <c r="P1499" t="s">
        <v>8275</v>
      </c>
      <c r="Q1499" s="7" t="s">
        <v>8321</v>
      </c>
      <c r="R1499" s="7" t="s">
        <v>8323</v>
      </c>
      <c r="S1499" s="12">
        <f t="shared" si="95"/>
        <v>41444.434282407405</v>
      </c>
      <c r="T1499" s="12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5">
        <v>3</v>
      </c>
      <c r="M1500" t="b">
        <v>0</v>
      </c>
      <c r="N1500" s="14">
        <f t="shared" si="92"/>
        <v>1.9</v>
      </c>
      <c r="O1500">
        <f t="shared" si="93"/>
        <v>19</v>
      </c>
      <c r="P1500" t="s">
        <v>8275</v>
      </c>
      <c r="Q1500" s="7" t="s">
        <v>8321</v>
      </c>
      <c r="R1500" s="7" t="s">
        <v>8323</v>
      </c>
      <c r="S1500" s="12">
        <f t="shared" si="95"/>
        <v>41840.775208333333</v>
      </c>
      <c r="T1500" s="12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5">
        <v>1</v>
      </c>
      <c r="M1501" t="b">
        <v>0</v>
      </c>
      <c r="N1501" s="14">
        <f t="shared" si="92"/>
        <v>0.25</v>
      </c>
      <c r="O1501">
        <f t="shared" si="93"/>
        <v>5</v>
      </c>
      <c r="P1501" t="s">
        <v>8275</v>
      </c>
      <c r="Q1501" s="7" t="s">
        <v>8321</v>
      </c>
      <c r="R1501" s="7" t="s">
        <v>8323</v>
      </c>
      <c r="S1501" s="12">
        <f t="shared" si="95"/>
        <v>42526.798993055556</v>
      </c>
      <c r="T1501" s="12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5">
        <v>15</v>
      </c>
      <c r="M1502" t="b">
        <v>0</v>
      </c>
      <c r="N1502" s="14">
        <f t="shared" si="92"/>
        <v>25.035714285714285</v>
      </c>
      <c r="O1502">
        <f t="shared" si="93"/>
        <v>46.733333333333334</v>
      </c>
      <c r="P1502" t="s">
        <v>8275</v>
      </c>
      <c r="Q1502" s="7" t="s">
        <v>8321</v>
      </c>
      <c r="R1502" s="7" t="s">
        <v>8323</v>
      </c>
      <c r="S1502" s="12">
        <f t="shared" si="95"/>
        <v>41365.696261574078</v>
      </c>
      <c r="T1502" s="12">
        <f t="shared" si="94"/>
        <v>41395.696261574078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5">
        <v>885</v>
      </c>
      <c r="M1503" t="b">
        <v>1</v>
      </c>
      <c r="N1503" s="14">
        <f t="shared" si="92"/>
        <v>166.33076923076925</v>
      </c>
      <c r="O1503">
        <f t="shared" si="93"/>
        <v>97.731073446327684</v>
      </c>
      <c r="P1503" t="s">
        <v>8285</v>
      </c>
      <c r="Q1503" s="7" t="s">
        <v>8337</v>
      </c>
      <c r="R1503" s="7" t="s">
        <v>8338</v>
      </c>
      <c r="S1503" s="12">
        <f t="shared" si="95"/>
        <v>42163.3752662037</v>
      </c>
      <c r="T1503" s="12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5">
        <v>329</v>
      </c>
      <c r="M1504" t="b">
        <v>1</v>
      </c>
      <c r="N1504" s="14">
        <f t="shared" si="92"/>
        <v>101.44545454545455</v>
      </c>
      <c r="O1504">
        <f t="shared" si="93"/>
        <v>67.835866261398181</v>
      </c>
      <c r="P1504" t="s">
        <v>8285</v>
      </c>
      <c r="Q1504" s="7" t="s">
        <v>8337</v>
      </c>
      <c r="R1504" s="7" t="s">
        <v>8338</v>
      </c>
      <c r="S1504" s="12">
        <f t="shared" si="95"/>
        <v>42426.33425925926</v>
      </c>
      <c r="T1504" s="12">
        <f t="shared" si="94"/>
        <v>42454.708333333328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5">
        <v>71</v>
      </c>
      <c r="M1505" t="b">
        <v>1</v>
      </c>
      <c r="N1505" s="14">
        <f t="shared" si="92"/>
        <v>107.89146666666667</v>
      </c>
      <c r="O1505">
        <f t="shared" si="93"/>
        <v>56.98492957746479</v>
      </c>
      <c r="P1505" t="s">
        <v>8285</v>
      </c>
      <c r="Q1505" s="7" t="s">
        <v>8337</v>
      </c>
      <c r="R1505" s="7" t="s">
        <v>8338</v>
      </c>
      <c r="S1505" s="12">
        <f t="shared" si="95"/>
        <v>42606.13890046296</v>
      </c>
      <c r="T1505" s="12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5">
        <v>269</v>
      </c>
      <c r="M1506" t="b">
        <v>1</v>
      </c>
      <c r="N1506" s="14">
        <f t="shared" si="92"/>
        <v>277.93846153846158</v>
      </c>
      <c r="O1506">
        <f t="shared" si="93"/>
        <v>67.159851301115239</v>
      </c>
      <c r="P1506" t="s">
        <v>8285</v>
      </c>
      <c r="Q1506" s="7" t="s">
        <v>8337</v>
      </c>
      <c r="R1506" s="7" t="s">
        <v>8338</v>
      </c>
      <c r="S1506" s="12">
        <f t="shared" si="95"/>
        <v>41772.44935185185</v>
      </c>
      <c r="T1506" s="12">
        <f t="shared" si="94"/>
        <v>41800.147916666669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5">
        <v>345</v>
      </c>
      <c r="M1507" t="b">
        <v>1</v>
      </c>
      <c r="N1507" s="14">
        <f t="shared" si="92"/>
        <v>103.58125</v>
      </c>
      <c r="O1507">
        <f t="shared" si="93"/>
        <v>48.037681159420288</v>
      </c>
      <c r="P1507" t="s">
        <v>8285</v>
      </c>
      <c r="Q1507" s="7" t="s">
        <v>8337</v>
      </c>
      <c r="R1507" s="7" t="s">
        <v>8338</v>
      </c>
      <c r="S1507" s="12">
        <f t="shared" si="95"/>
        <v>42414.234988425931</v>
      </c>
      <c r="T1507" s="12">
        <f t="shared" si="94"/>
        <v>42451.625694444447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5">
        <v>43</v>
      </c>
      <c r="M1508" t="b">
        <v>1</v>
      </c>
      <c r="N1508" s="14">
        <f t="shared" si="92"/>
        <v>111.4</v>
      </c>
      <c r="O1508">
        <f t="shared" si="93"/>
        <v>38.860465116279073</v>
      </c>
      <c r="P1508" t="s">
        <v>8285</v>
      </c>
      <c r="Q1508" s="7" t="s">
        <v>8337</v>
      </c>
      <c r="R1508" s="7" t="s">
        <v>8338</v>
      </c>
      <c r="S1508" s="12">
        <f t="shared" si="95"/>
        <v>41814.577592592592</v>
      </c>
      <c r="T1508" s="12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5">
        <v>33</v>
      </c>
      <c r="M1509" t="b">
        <v>1</v>
      </c>
      <c r="N1509" s="14">
        <f t="shared" si="92"/>
        <v>215</v>
      </c>
      <c r="O1509">
        <f t="shared" si="93"/>
        <v>78.181818181818187</v>
      </c>
      <c r="P1509" t="s">
        <v>8285</v>
      </c>
      <c r="Q1509" s="7" t="s">
        <v>8337</v>
      </c>
      <c r="R1509" s="7" t="s">
        <v>8338</v>
      </c>
      <c r="S1509" s="12">
        <f t="shared" si="95"/>
        <v>40254.242002314815</v>
      </c>
      <c r="T1509" s="12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5">
        <v>211</v>
      </c>
      <c r="M1510" t="b">
        <v>1</v>
      </c>
      <c r="N1510" s="14">
        <f t="shared" si="92"/>
        <v>110.76216216216217</v>
      </c>
      <c r="O1510">
        <f t="shared" si="93"/>
        <v>97.113744075829388</v>
      </c>
      <c r="P1510" t="s">
        <v>8285</v>
      </c>
      <c r="Q1510" s="7" t="s">
        <v>8337</v>
      </c>
      <c r="R1510" s="7" t="s">
        <v>8338</v>
      </c>
      <c r="S1510" s="12">
        <f t="shared" si="95"/>
        <v>41786.406030092592</v>
      </c>
      <c r="T1510" s="12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5">
        <v>196</v>
      </c>
      <c r="M1511" t="b">
        <v>1</v>
      </c>
      <c r="N1511" s="14">
        <f t="shared" si="92"/>
        <v>123.64125714285714</v>
      </c>
      <c r="O1511">
        <f t="shared" si="93"/>
        <v>110.39397959183674</v>
      </c>
      <c r="P1511" t="s">
        <v>8285</v>
      </c>
      <c r="Q1511" s="7" t="s">
        <v>8337</v>
      </c>
      <c r="R1511" s="7" t="s">
        <v>8338</v>
      </c>
      <c r="S1511" s="12">
        <f t="shared" si="95"/>
        <v>42751.325057870374</v>
      </c>
      <c r="T1511" s="12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5">
        <v>405</v>
      </c>
      <c r="M1512" t="b">
        <v>1</v>
      </c>
      <c r="N1512" s="14">
        <f t="shared" si="92"/>
        <v>101.03500000000001</v>
      </c>
      <c r="O1512">
        <f t="shared" si="93"/>
        <v>39.91506172839506</v>
      </c>
      <c r="P1512" t="s">
        <v>8285</v>
      </c>
      <c r="Q1512" s="7" t="s">
        <v>8337</v>
      </c>
      <c r="R1512" s="7" t="s">
        <v>8338</v>
      </c>
      <c r="S1512" s="12">
        <f t="shared" si="95"/>
        <v>41809.176828703705</v>
      </c>
      <c r="T1512" s="12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5">
        <v>206</v>
      </c>
      <c r="M1513" t="b">
        <v>1</v>
      </c>
      <c r="N1513" s="14">
        <f t="shared" si="92"/>
        <v>111.79285714285714</v>
      </c>
      <c r="O1513">
        <f t="shared" si="93"/>
        <v>75.975728155339809</v>
      </c>
      <c r="P1513" t="s">
        <v>8285</v>
      </c>
      <c r="Q1513" s="7" t="s">
        <v>8337</v>
      </c>
      <c r="R1513" s="7" t="s">
        <v>8338</v>
      </c>
      <c r="S1513" s="12">
        <f t="shared" si="95"/>
        <v>42296.375046296293</v>
      </c>
      <c r="T1513" s="12">
        <f t="shared" si="94"/>
        <v>42326.416712962964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5">
        <v>335</v>
      </c>
      <c r="M1514" t="b">
        <v>1</v>
      </c>
      <c r="N1514" s="14">
        <f t="shared" si="92"/>
        <v>558.7714285714286</v>
      </c>
      <c r="O1514">
        <f t="shared" si="93"/>
        <v>58.379104477611939</v>
      </c>
      <c r="P1514" t="s">
        <v>8285</v>
      </c>
      <c r="Q1514" s="7" t="s">
        <v>8337</v>
      </c>
      <c r="R1514" s="7" t="s">
        <v>8338</v>
      </c>
      <c r="S1514" s="12">
        <f t="shared" si="95"/>
        <v>42741.476145833338</v>
      </c>
      <c r="T1514" s="12">
        <f t="shared" si="94"/>
        <v>42771.476145833338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5">
        <v>215</v>
      </c>
      <c r="M1515" t="b">
        <v>1</v>
      </c>
      <c r="N1515" s="14">
        <f t="shared" si="92"/>
        <v>150.01875000000001</v>
      </c>
      <c r="O1515">
        <f t="shared" si="93"/>
        <v>55.82093023255814</v>
      </c>
      <c r="P1515" t="s">
        <v>8285</v>
      </c>
      <c r="Q1515" s="7" t="s">
        <v>8337</v>
      </c>
      <c r="R1515" s="7" t="s">
        <v>8338</v>
      </c>
      <c r="S1515" s="12">
        <f t="shared" si="95"/>
        <v>41806.42900462963</v>
      </c>
      <c r="T1515" s="12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5">
        <v>176</v>
      </c>
      <c r="M1516" t="b">
        <v>1</v>
      </c>
      <c r="N1516" s="14">
        <f t="shared" si="92"/>
        <v>106.476</v>
      </c>
      <c r="O1516">
        <f t="shared" si="93"/>
        <v>151.24431818181819</v>
      </c>
      <c r="P1516" t="s">
        <v>8285</v>
      </c>
      <c r="Q1516" s="7" t="s">
        <v>8337</v>
      </c>
      <c r="R1516" s="7" t="s">
        <v>8338</v>
      </c>
      <c r="S1516" s="12">
        <f t="shared" si="95"/>
        <v>42234.389351851853</v>
      </c>
      <c r="T1516" s="12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5">
        <v>555</v>
      </c>
      <c r="M1517" t="b">
        <v>1</v>
      </c>
      <c r="N1517" s="14">
        <f t="shared" si="92"/>
        <v>157.18899999999999</v>
      </c>
      <c r="O1517">
        <f t="shared" si="93"/>
        <v>849.67027027027029</v>
      </c>
      <c r="P1517" t="s">
        <v>8285</v>
      </c>
      <c r="Q1517" s="7" t="s">
        <v>8337</v>
      </c>
      <c r="R1517" s="7" t="s">
        <v>8338</v>
      </c>
      <c r="S1517" s="12">
        <f t="shared" si="95"/>
        <v>42415.045104166667</v>
      </c>
      <c r="T1517" s="12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5">
        <v>116</v>
      </c>
      <c r="M1518" t="b">
        <v>1</v>
      </c>
      <c r="N1518" s="14">
        <f t="shared" si="92"/>
        <v>108.65882352941176</v>
      </c>
      <c r="O1518">
        <f t="shared" si="93"/>
        <v>159.24137931034483</v>
      </c>
      <c r="P1518" t="s">
        <v>8285</v>
      </c>
      <c r="Q1518" s="7" t="s">
        <v>8337</v>
      </c>
      <c r="R1518" s="7" t="s">
        <v>8338</v>
      </c>
      <c r="S1518" s="12">
        <f t="shared" si="95"/>
        <v>42619.258009259254</v>
      </c>
      <c r="T1518" s="12">
        <f t="shared" si="94"/>
        <v>42649.375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5">
        <v>615</v>
      </c>
      <c r="M1519" t="b">
        <v>1</v>
      </c>
      <c r="N1519" s="14">
        <f t="shared" si="92"/>
        <v>161.97999999999999</v>
      </c>
      <c r="O1519">
        <f t="shared" si="93"/>
        <v>39.507317073170732</v>
      </c>
      <c r="P1519" t="s">
        <v>8285</v>
      </c>
      <c r="Q1519" s="7" t="s">
        <v>8337</v>
      </c>
      <c r="R1519" s="7" t="s">
        <v>8338</v>
      </c>
      <c r="S1519" s="12">
        <f t="shared" si="95"/>
        <v>41948.358252314814</v>
      </c>
      <c r="T1519" s="12">
        <f t="shared" si="94"/>
        <v>41979.041666666672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5">
        <v>236</v>
      </c>
      <c r="M1520" t="b">
        <v>1</v>
      </c>
      <c r="N1520" s="14">
        <f t="shared" si="92"/>
        <v>205.36666666666665</v>
      </c>
      <c r="O1520">
        <f t="shared" si="93"/>
        <v>130.52966101694915</v>
      </c>
      <c r="P1520" t="s">
        <v>8285</v>
      </c>
      <c r="Q1520" s="7" t="s">
        <v>8337</v>
      </c>
      <c r="R1520" s="7" t="s">
        <v>8338</v>
      </c>
      <c r="S1520" s="12">
        <f t="shared" si="95"/>
        <v>41760.611712962964</v>
      </c>
      <c r="T1520" s="12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5">
        <v>145</v>
      </c>
      <c r="M1521" t="b">
        <v>1</v>
      </c>
      <c r="N1521" s="14">
        <f t="shared" si="92"/>
        <v>103.36388888888889</v>
      </c>
      <c r="O1521">
        <f t="shared" si="93"/>
        <v>64.156896551724131</v>
      </c>
      <c r="P1521" t="s">
        <v>8285</v>
      </c>
      <c r="Q1521" s="7" t="s">
        <v>8337</v>
      </c>
      <c r="R1521" s="7" t="s">
        <v>8338</v>
      </c>
      <c r="S1521" s="12">
        <f t="shared" si="95"/>
        <v>41782.533368055556</v>
      </c>
      <c r="T1521" s="12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5">
        <v>167</v>
      </c>
      <c r="M1522" t="b">
        <v>1</v>
      </c>
      <c r="N1522" s="14">
        <f t="shared" si="92"/>
        <v>103.47222222222223</v>
      </c>
      <c r="O1522">
        <f t="shared" si="93"/>
        <v>111.52694610778443</v>
      </c>
      <c r="P1522" t="s">
        <v>8285</v>
      </c>
      <c r="Q1522" s="7" t="s">
        <v>8337</v>
      </c>
      <c r="R1522" s="7" t="s">
        <v>8338</v>
      </c>
      <c r="S1522" s="12">
        <f t="shared" si="95"/>
        <v>41955.649456018524</v>
      </c>
      <c r="T1522" s="12">
        <f t="shared" si="94"/>
        <v>41991.958333333328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5">
        <v>235</v>
      </c>
      <c r="M1523" t="b">
        <v>1</v>
      </c>
      <c r="N1523" s="14">
        <f t="shared" si="92"/>
        <v>106.81333333333333</v>
      </c>
      <c r="O1523">
        <f t="shared" si="93"/>
        <v>170.44680851063831</v>
      </c>
      <c r="P1523" t="s">
        <v>8285</v>
      </c>
      <c r="Q1523" s="7" t="s">
        <v>8337</v>
      </c>
      <c r="R1523" s="7" t="s">
        <v>8338</v>
      </c>
      <c r="S1523" s="12">
        <f t="shared" si="95"/>
        <v>42492.959386574075</v>
      </c>
      <c r="T1523" s="12">
        <f t="shared" si="94"/>
        <v>42527.959386574075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5">
        <v>452</v>
      </c>
      <c r="M1524" t="b">
        <v>1</v>
      </c>
      <c r="N1524" s="14">
        <f t="shared" si="92"/>
        <v>138.96574712643678</v>
      </c>
      <c r="O1524">
        <f t="shared" si="93"/>
        <v>133.7391592920354</v>
      </c>
      <c r="P1524" t="s">
        <v>8285</v>
      </c>
      <c r="Q1524" s="7" t="s">
        <v>8337</v>
      </c>
      <c r="R1524" s="7" t="s">
        <v>8338</v>
      </c>
      <c r="S1524" s="12">
        <f t="shared" si="95"/>
        <v>41899.621979166666</v>
      </c>
      <c r="T1524" s="12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5">
        <v>241</v>
      </c>
      <c r="M1525" t="b">
        <v>1</v>
      </c>
      <c r="N1525" s="14">
        <f t="shared" si="92"/>
        <v>124.84324324324325</v>
      </c>
      <c r="O1525">
        <f t="shared" si="93"/>
        <v>95.834024896265561</v>
      </c>
      <c r="P1525" t="s">
        <v>8285</v>
      </c>
      <c r="Q1525" s="7" t="s">
        <v>8337</v>
      </c>
      <c r="R1525" s="7" t="s">
        <v>8338</v>
      </c>
      <c r="S1525" s="12">
        <f t="shared" si="95"/>
        <v>41964.543009259258</v>
      </c>
      <c r="T1525" s="12">
        <f t="shared" si="94"/>
        <v>41995.791666666672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5">
        <v>28</v>
      </c>
      <c r="M1526" t="b">
        <v>1</v>
      </c>
      <c r="N1526" s="14">
        <f t="shared" si="92"/>
        <v>206.99999999999997</v>
      </c>
      <c r="O1526">
        <f t="shared" si="93"/>
        <v>221.78571428571428</v>
      </c>
      <c r="P1526" t="s">
        <v>8285</v>
      </c>
      <c r="Q1526" s="7" t="s">
        <v>8337</v>
      </c>
      <c r="R1526" s="7" t="s">
        <v>8338</v>
      </c>
      <c r="S1526" s="12">
        <f t="shared" si="95"/>
        <v>42756.292708333334</v>
      </c>
      <c r="T1526" s="12">
        <f t="shared" si="94"/>
        <v>42786.292708333334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5">
        <v>140</v>
      </c>
      <c r="M1527" t="b">
        <v>1</v>
      </c>
      <c r="N1527" s="14">
        <f t="shared" si="92"/>
        <v>174.00576923076923</v>
      </c>
      <c r="O1527">
        <f t="shared" si="93"/>
        <v>32.315357142857138</v>
      </c>
      <c r="P1527" t="s">
        <v>8285</v>
      </c>
      <c r="Q1527" s="7" t="s">
        <v>8337</v>
      </c>
      <c r="R1527" s="7" t="s">
        <v>8338</v>
      </c>
      <c r="S1527" s="12">
        <f t="shared" si="95"/>
        <v>42570.494652777779</v>
      </c>
      <c r="T1527" s="12">
        <f t="shared" si="94"/>
        <v>42600.494652777779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5">
        <v>280</v>
      </c>
      <c r="M1528" t="b">
        <v>1</v>
      </c>
      <c r="N1528" s="14">
        <f t="shared" si="92"/>
        <v>120.32608695652173</v>
      </c>
      <c r="O1528">
        <f t="shared" si="93"/>
        <v>98.839285714285708</v>
      </c>
      <c r="P1528" t="s">
        <v>8285</v>
      </c>
      <c r="Q1528" s="7" t="s">
        <v>8337</v>
      </c>
      <c r="R1528" s="7" t="s">
        <v>8338</v>
      </c>
      <c r="S1528" s="12">
        <f t="shared" si="95"/>
        <v>42339.067673611113</v>
      </c>
      <c r="T1528" s="12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5">
        <v>70</v>
      </c>
      <c r="M1529" t="b">
        <v>1</v>
      </c>
      <c r="N1529" s="14">
        <f t="shared" si="92"/>
        <v>110.44428571428573</v>
      </c>
      <c r="O1529">
        <f t="shared" si="93"/>
        <v>55.222142857142863</v>
      </c>
      <c r="P1529" t="s">
        <v>8285</v>
      </c>
      <c r="Q1529" s="7" t="s">
        <v>8337</v>
      </c>
      <c r="R1529" s="7" t="s">
        <v>8338</v>
      </c>
      <c r="S1529" s="12">
        <f t="shared" si="95"/>
        <v>42780.392199074078</v>
      </c>
      <c r="T1529" s="12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5">
        <v>160</v>
      </c>
      <c r="M1530" t="b">
        <v>1</v>
      </c>
      <c r="N1530" s="14">
        <f t="shared" si="92"/>
        <v>281.56666666666666</v>
      </c>
      <c r="O1530">
        <f t="shared" si="93"/>
        <v>52.793750000000003</v>
      </c>
      <c r="P1530" t="s">
        <v>8285</v>
      </c>
      <c r="Q1530" s="7" t="s">
        <v>8337</v>
      </c>
      <c r="R1530" s="7" t="s">
        <v>8338</v>
      </c>
      <c r="S1530" s="12">
        <f t="shared" si="95"/>
        <v>42736.524560185186</v>
      </c>
      <c r="T1530" s="12">
        <f t="shared" si="94"/>
        <v>42766.791666666672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5">
        <v>141</v>
      </c>
      <c r="M1531" t="b">
        <v>1</v>
      </c>
      <c r="N1531" s="14">
        <f t="shared" si="92"/>
        <v>100.67894736842105</v>
      </c>
      <c r="O1531">
        <f t="shared" si="93"/>
        <v>135.66666666666666</v>
      </c>
      <c r="P1531" t="s">
        <v>8285</v>
      </c>
      <c r="Q1531" s="7" t="s">
        <v>8337</v>
      </c>
      <c r="R1531" s="7" t="s">
        <v>8338</v>
      </c>
      <c r="S1531" s="12">
        <f t="shared" si="95"/>
        <v>42052.420370370368</v>
      </c>
      <c r="T1531" s="12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5">
        <v>874</v>
      </c>
      <c r="M1532" t="b">
        <v>1</v>
      </c>
      <c r="N1532" s="14">
        <f t="shared" si="92"/>
        <v>134.82571428571427</v>
      </c>
      <c r="O1532">
        <f t="shared" si="93"/>
        <v>53.991990846681922</v>
      </c>
      <c r="P1532" t="s">
        <v>8285</v>
      </c>
      <c r="Q1532" s="7" t="s">
        <v>8337</v>
      </c>
      <c r="R1532" s="7" t="s">
        <v>8338</v>
      </c>
      <c r="S1532" s="12">
        <f t="shared" si="95"/>
        <v>42275.558969907404</v>
      </c>
      <c r="T1532" s="12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5">
        <v>73</v>
      </c>
      <c r="M1533" t="b">
        <v>1</v>
      </c>
      <c r="N1533" s="14">
        <f t="shared" si="92"/>
        <v>175.95744680851064</v>
      </c>
      <c r="O1533">
        <f t="shared" si="93"/>
        <v>56.643835616438359</v>
      </c>
      <c r="P1533" t="s">
        <v>8285</v>
      </c>
      <c r="Q1533" s="7" t="s">
        <v>8337</v>
      </c>
      <c r="R1533" s="7" t="s">
        <v>8338</v>
      </c>
      <c r="S1533" s="12">
        <f t="shared" si="95"/>
        <v>41941.594050925924</v>
      </c>
      <c r="T1533" s="12">
        <f t="shared" si="94"/>
        <v>41973.916666666672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5">
        <v>294</v>
      </c>
      <c r="M1534" t="b">
        <v>1</v>
      </c>
      <c r="N1534" s="14">
        <f t="shared" si="92"/>
        <v>484.02000000000004</v>
      </c>
      <c r="O1534">
        <f t="shared" si="93"/>
        <v>82.316326530612244</v>
      </c>
      <c r="P1534" t="s">
        <v>8285</v>
      </c>
      <c r="Q1534" s="7" t="s">
        <v>8337</v>
      </c>
      <c r="R1534" s="7" t="s">
        <v>8338</v>
      </c>
      <c r="S1534" s="12">
        <f t="shared" si="95"/>
        <v>42391.266956018517</v>
      </c>
      <c r="T1534" s="12">
        <f t="shared" si="94"/>
        <v>42415.416666666672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5">
        <v>740</v>
      </c>
      <c r="M1535" t="b">
        <v>1</v>
      </c>
      <c r="N1535" s="14">
        <f t="shared" si="92"/>
        <v>145.14000000000001</v>
      </c>
      <c r="O1535">
        <f t="shared" si="93"/>
        <v>88.26081081081081</v>
      </c>
      <c r="P1535" t="s">
        <v>8285</v>
      </c>
      <c r="Q1535" s="7" t="s">
        <v>8337</v>
      </c>
      <c r="R1535" s="7" t="s">
        <v>8338</v>
      </c>
      <c r="S1535" s="12">
        <f t="shared" si="95"/>
        <v>42442.793715277774</v>
      </c>
      <c r="T1535" s="12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5">
        <v>369</v>
      </c>
      <c r="M1536" t="b">
        <v>1</v>
      </c>
      <c r="N1536" s="14">
        <f t="shared" si="92"/>
        <v>417.73333333333335</v>
      </c>
      <c r="O1536">
        <f t="shared" si="93"/>
        <v>84.905149051490511</v>
      </c>
      <c r="P1536" t="s">
        <v>8285</v>
      </c>
      <c r="Q1536" s="7" t="s">
        <v>8337</v>
      </c>
      <c r="R1536" s="7" t="s">
        <v>8338</v>
      </c>
      <c r="S1536" s="12">
        <f t="shared" si="95"/>
        <v>42221.465995370367</v>
      </c>
      <c r="T1536" s="12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5">
        <v>110</v>
      </c>
      <c r="M1537" t="b">
        <v>1</v>
      </c>
      <c r="N1537" s="14">
        <f t="shared" si="92"/>
        <v>132.42499999999998</v>
      </c>
      <c r="O1537">
        <f t="shared" si="93"/>
        <v>48.154545454545456</v>
      </c>
      <c r="P1537" t="s">
        <v>8285</v>
      </c>
      <c r="Q1537" s="7" t="s">
        <v>8337</v>
      </c>
      <c r="R1537" s="7" t="s">
        <v>8338</v>
      </c>
      <c r="S1537" s="12">
        <f t="shared" si="95"/>
        <v>42484.620729166665</v>
      </c>
      <c r="T1537" s="12">
        <f t="shared" si="94"/>
        <v>42513.708333333328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5">
        <v>455</v>
      </c>
      <c r="M1538" t="b">
        <v>1</v>
      </c>
      <c r="N1538" s="14">
        <f t="shared" ref="N1538:N1601" si="96">((E1538/D1538)*100)</f>
        <v>250.30841666666666</v>
      </c>
      <c r="O1538">
        <f t="shared" ref="O1538:O1601" si="97">E1538/L1538</f>
        <v>66.015406593406595</v>
      </c>
      <c r="P1538" t="s">
        <v>8285</v>
      </c>
      <c r="Q1538" s="7" t="s">
        <v>8337</v>
      </c>
      <c r="R1538" s="7" t="s">
        <v>8338</v>
      </c>
      <c r="S1538" s="12">
        <f t="shared" si="95"/>
        <v>42213.593865740739</v>
      </c>
      <c r="T1538" s="12">
        <f t="shared" ref="T1538:T1601" si="98">((I1538-18000)/86400)+25569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5">
        <v>224</v>
      </c>
      <c r="M1539" t="b">
        <v>1</v>
      </c>
      <c r="N1539" s="14">
        <f t="shared" si="96"/>
        <v>179.9</v>
      </c>
      <c r="O1539">
        <f t="shared" si="97"/>
        <v>96.375</v>
      </c>
      <c r="P1539" t="s">
        <v>8285</v>
      </c>
      <c r="Q1539" s="7" t="s">
        <v>8337</v>
      </c>
      <c r="R1539" s="7" t="s">
        <v>8338</v>
      </c>
      <c r="S1539" s="12">
        <f t="shared" ref="S1539:S1602" si="99">((J1539-18000)/86400)+25569</f>
        <v>42552.106793981482</v>
      </c>
      <c r="T1539" s="12">
        <f t="shared" si="98"/>
        <v>42588.541666666672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5">
        <v>46</v>
      </c>
      <c r="M1540" t="b">
        <v>1</v>
      </c>
      <c r="N1540" s="14">
        <f t="shared" si="96"/>
        <v>102.62857142857142</v>
      </c>
      <c r="O1540">
        <f t="shared" si="97"/>
        <v>156.17391304347825</v>
      </c>
      <c r="P1540" t="s">
        <v>8285</v>
      </c>
      <c r="Q1540" s="7" t="s">
        <v>8337</v>
      </c>
      <c r="R1540" s="7" t="s">
        <v>8338</v>
      </c>
      <c r="S1540" s="12">
        <f t="shared" si="99"/>
        <v>41981.573726851857</v>
      </c>
      <c r="T1540" s="12">
        <f t="shared" si="98"/>
        <v>42026.573726851857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5">
        <v>284</v>
      </c>
      <c r="M1541" t="b">
        <v>1</v>
      </c>
      <c r="N1541" s="14">
        <f t="shared" si="96"/>
        <v>135.98609999999999</v>
      </c>
      <c r="O1541">
        <f t="shared" si="97"/>
        <v>95.764859154929582</v>
      </c>
      <c r="P1541" t="s">
        <v>8285</v>
      </c>
      <c r="Q1541" s="7" t="s">
        <v>8337</v>
      </c>
      <c r="R1541" s="7" t="s">
        <v>8338</v>
      </c>
      <c r="S1541" s="12">
        <f t="shared" si="99"/>
        <v>42705.710868055554</v>
      </c>
      <c r="T1541" s="12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5">
        <v>98</v>
      </c>
      <c r="M1542" t="b">
        <v>1</v>
      </c>
      <c r="N1542" s="14">
        <f t="shared" si="96"/>
        <v>117.86666666666667</v>
      </c>
      <c r="O1542">
        <f t="shared" si="97"/>
        <v>180.40816326530611</v>
      </c>
      <c r="P1542" t="s">
        <v>8285</v>
      </c>
      <c r="Q1542" s="7" t="s">
        <v>8337</v>
      </c>
      <c r="R1542" s="7" t="s">
        <v>8338</v>
      </c>
      <c r="S1542" s="12">
        <f t="shared" si="99"/>
        <v>41938.798796296294</v>
      </c>
      <c r="T1542" s="12">
        <f t="shared" si="98"/>
        <v>41968.84375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5">
        <v>2</v>
      </c>
      <c r="M1543" t="b">
        <v>0</v>
      </c>
      <c r="N1543" s="14">
        <f t="shared" si="96"/>
        <v>3.3333333333333333E-2</v>
      </c>
      <c r="O1543">
        <f t="shared" si="97"/>
        <v>3</v>
      </c>
      <c r="P1543" t="s">
        <v>8289</v>
      </c>
      <c r="Q1543" s="7" t="s">
        <v>8337</v>
      </c>
      <c r="R1543" s="7" t="s">
        <v>8342</v>
      </c>
      <c r="S1543" s="12">
        <f t="shared" si="99"/>
        <v>41974.503912037035</v>
      </c>
      <c r="T1543" s="12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5">
        <v>1</v>
      </c>
      <c r="M1544" t="b">
        <v>0</v>
      </c>
      <c r="N1544" s="14">
        <f t="shared" si="96"/>
        <v>4</v>
      </c>
      <c r="O1544">
        <f t="shared" si="97"/>
        <v>20</v>
      </c>
      <c r="P1544" t="s">
        <v>8289</v>
      </c>
      <c r="Q1544" s="7" t="s">
        <v>8337</v>
      </c>
      <c r="R1544" s="7" t="s">
        <v>8342</v>
      </c>
      <c r="S1544" s="12">
        <f t="shared" si="99"/>
        <v>42170.788194444445</v>
      </c>
      <c r="T1544" s="12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5">
        <v>1</v>
      </c>
      <c r="M1545" t="b">
        <v>0</v>
      </c>
      <c r="N1545" s="14">
        <f t="shared" si="96"/>
        <v>0.44444444444444442</v>
      </c>
      <c r="O1545">
        <f t="shared" si="97"/>
        <v>10</v>
      </c>
      <c r="P1545" t="s">
        <v>8289</v>
      </c>
      <c r="Q1545" s="7" t="s">
        <v>8337</v>
      </c>
      <c r="R1545" s="7" t="s">
        <v>8342</v>
      </c>
      <c r="S1545" s="12">
        <f t="shared" si="99"/>
        <v>41935.301319444443</v>
      </c>
      <c r="T1545" s="12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5">
        <v>0</v>
      </c>
      <c r="M1546" t="b">
        <v>0</v>
      </c>
      <c r="N1546" s="14">
        <f t="shared" si="96"/>
        <v>0</v>
      </c>
      <c r="O1546" t="e">
        <f t="shared" si="97"/>
        <v>#DIV/0!</v>
      </c>
      <c r="P1546" t="s">
        <v>8289</v>
      </c>
      <c r="Q1546" s="7" t="s">
        <v>8337</v>
      </c>
      <c r="R1546" s="7" t="s">
        <v>8342</v>
      </c>
      <c r="S1546" s="12">
        <f t="shared" si="99"/>
        <v>42052.842870370368</v>
      </c>
      <c r="T1546" s="12">
        <f t="shared" si="98"/>
        <v>42094.804166666669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5">
        <v>1</v>
      </c>
      <c r="M1547" t="b">
        <v>0</v>
      </c>
      <c r="N1547" s="14">
        <f t="shared" si="96"/>
        <v>3.3333333333333333E-2</v>
      </c>
      <c r="O1547">
        <f t="shared" si="97"/>
        <v>1</v>
      </c>
      <c r="P1547" t="s">
        <v>8289</v>
      </c>
      <c r="Q1547" s="7" t="s">
        <v>8337</v>
      </c>
      <c r="R1547" s="7" t="s">
        <v>8342</v>
      </c>
      <c r="S1547" s="12">
        <f t="shared" si="99"/>
        <v>42031.676319444443</v>
      </c>
      <c r="T1547" s="12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5">
        <v>11</v>
      </c>
      <c r="M1548" t="b">
        <v>0</v>
      </c>
      <c r="N1548" s="14">
        <f t="shared" si="96"/>
        <v>28.9</v>
      </c>
      <c r="O1548">
        <f t="shared" si="97"/>
        <v>26.272727272727273</v>
      </c>
      <c r="P1548" t="s">
        <v>8289</v>
      </c>
      <c r="Q1548" s="7" t="s">
        <v>8337</v>
      </c>
      <c r="R1548" s="7" t="s">
        <v>8342</v>
      </c>
      <c r="S1548" s="12">
        <f t="shared" si="99"/>
        <v>41839.004618055558</v>
      </c>
      <c r="T1548" s="12">
        <f t="shared" si="98"/>
        <v>41899.004618055558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5">
        <v>0</v>
      </c>
      <c r="M1549" t="b">
        <v>0</v>
      </c>
      <c r="N1549" s="14">
        <f t="shared" si="96"/>
        <v>0</v>
      </c>
      <c r="O1549" t="e">
        <f t="shared" si="97"/>
        <v>#DIV/0!</v>
      </c>
      <c r="P1549" t="s">
        <v>8289</v>
      </c>
      <c r="Q1549" s="7" t="s">
        <v>8337</v>
      </c>
      <c r="R1549" s="7" t="s">
        <v>8342</v>
      </c>
      <c r="S1549" s="12">
        <f t="shared" si="99"/>
        <v>42782.218541666662</v>
      </c>
      <c r="T1549" s="12">
        <f t="shared" si="98"/>
        <v>42789.218541666662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5">
        <v>1</v>
      </c>
      <c r="M1550" t="b">
        <v>0</v>
      </c>
      <c r="N1550" s="14">
        <f t="shared" si="96"/>
        <v>8.5714285714285712</v>
      </c>
      <c r="O1550">
        <f t="shared" si="97"/>
        <v>60</v>
      </c>
      <c r="P1550" t="s">
        <v>8289</v>
      </c>
      <c r="Q1550" s="7" t="s">
        <v>8337</v>
      </c>
      <c r="R1550" s="7" t="s">
        <v>8342</v>
      </c>
      <c r="S1550" s="12">
        <f t="shared" si="99"/>
        <v>42286.673842592594</v>
      </c>
      <c r="T1550" s="12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5">
        <v>6</v>
      </c>
      <c r="M1551" t="b">
        <v>0</v>
      </c>
      <c r="N1551" s="14">
        <f t="shared" si="96"/>
        <v>34</v>
      </c>
      <c r="O1551">
        <f t="shared" si="97"/>
        <v>28.333333333333332</v>
      </c>
      <c r="P1551" t="s">
        <v>8289</v>
      </c>
      <c r="Q1551" s="7" t="s">
        <v>8337</v>
      </c>
      <c r="R1551" s="7" t="s">
        <v>8342</v>
      </c>
      <c r="S1551" s="12">
        <f t="shared" si="99"/>
        <v>42280.927766203706</v>
      </c>
      <c r="T1551" s="12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5">
        <v>7</v>
      </c>
      <c r="M1552" t="b">
        <v>0</v>
      </c>
      <c r="N1552" s="14">
        <f t="shared" si="96"/>
        <v>13.466666666666665</v>
      </c>
      <c r="O1552">
        <f t="shared" si="97"/>
        <v>14.428571428571429</v>
      </c>
      <c r="P1552" t="s">
        <v>8289</v>
      </c>
      <c r="Q1552" s="7" t="s">
        <v>8337</v>
      </c>
      <c r="R1552" s="7" t="s">
        <v>8342</v>
      </c>
      <c r="S1552" s="12">
        <f t="shared" si="99"/>
        <v>42472.24113425926</v>
      </c>
      <c r="T1552" s="12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5">
        <v>0</v>
      </c>
      <c r="M1553" t="b">
        <v>0</v>
      </c>
      <c r="N1553" s="14">
        <f t="shared" si="96"/>
        <v>0</v>
      </c>
      <c r="O1553" t="e">
        <f t="shared" si="97"/>
        <v>#DIV/0!</v>
      </c>
      <c r="P1553" t="s">
        <v>8289</v>
      </c>
      <c r="Q1553" s="7" t="s">
        <v>8337</v>
      </c>
      <c r="R1553" s="7" t="s">
        <v>8342</v>
      </c>
      <c r="S1553" s="12">
        <f t="shared" si="99"/>
        <v>42121.61619212963</v>
      </c>
      <c r="T1553" s="12">
        <f t="shared" si="98"/>
        <v>42151.61619212963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5">
        <v>16</v>
      </c>
      <c r="M1554" t="b">
        <v>0</v>
      </c>
      <c r="N1554" s="14">
        <f t="shared" si="96"/>
        <v>49.186046511627907</v>
      </c>
      <c r="O1554">
        <f t="shared" si="97"/>
        <v>132.1875</v>
      </c>
      <c r="P1554" t="s">
        <v>8289</v>
      </c>
      <c r="Q1554" s="7" t="s">
        <v>8337</v>
      </c>
      <c r="R1554" s="7" t="s">
        <v>8342</v>
      </c>
      <c r="S1554" s="12">
        <f t="shared" si="99"/>
        <v>41892.480416666665</v>
      </c>
      <c r="T1554" s="12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5">
        <v>0</v>
      </c>
      <c r="M1555" t="b">
        <v>0</v>
      </c>
      <c r="N1555" s="14">
        <f t="shared" si="96"/>
        <v>0</v>
      </c>
      <c r="O1555" t="e">
        <f t="shared" si="97"/>
        <v>#DIV/0!</v>
      </c>
      <c r="P1555" t="s">
        <v>8289</v>
      </c>
      <c r="Q1555" s="7" t="s">
        <v>8337</v>
      </c>
      <c r="R1555" s="7" t="s">
        <v>8342</v>
      </c>
      <c r="S1555" s="12">
        <f t="shared" si="99"/>
        <v>42219.074618055558</v>
      </c>
      <c r="T1555" s="12">
        <f t="shared" si="98"/>
        <v>42249.074618055558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5">
        <v>0</v>
      </c>
      <c r="M1556" t="b">
        <v>0</v>
      </c>
      <c r="N1556" s="14">
        <f t="shared" si="96"/>
        <v>0</v>
      </c>
      <c r="O1556" t="e">
        <f t="shared" si="97"/>
        <v>#DIV/0!</v>
      </c>
      <c r="P1556" t="s">
        <v>8289</v>
      </c>
      <c r="Q1556" s="7" t="s">
        <v>8337</v>
      </c>
      <c r="R1556" s="7" t="s">
        <v>8342</v>
      </c>
      <c r="S1556" s="12">
        <f t="shared" si="99"/>
        <v>42188.043865740736</v>
      </c>
      <c r="T1556" s="12">
        <f t="shared" si="98"/>
        <v>42218.043865740736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5">
        <v>0</v>
      </c>
      <c r="M1557" t="b">
        <v>0</v>
      </c>
      <c r="N1557" s="14">
        <f t="shared" si="96"/>
        <v>0</v>
      </c>
      <c r="O1557" t="e">
        <f t="shared" si="97"/>
        <v>#DIV/0!</v>
      </c>
      <c r="P1557" t="s">
        <v>8289</v>
      </c>
      <c r="Q1557" s="7" t="s">
        <v>8337</v>
      </c>
      <c r="R1557" s="7" t="s">
        <v>8342</v>
      </c>
      <c r="S1557" s="12">
        <f t="shared" si="99"/>
        <v>42241.405462962968</v>
      </c>
      <c r="T1557" s="12">
        <f t="shared" si="98"/>
        <v>42264.5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5">
        <v>12</v>
      </c>
      <c r="M1558" t="b">
        <v>0</v>
      </c>
      <c r="N1558" s="14">
        <f t="shared" si="96"/>
        <v>45.133333333333333</v>
      </c>
      <c r="O1558">
        <f t="shared" si="97"/>
        <v>56.416666666666664</v>
      </c>
      <c r="P1558" t="s">
        <v>8289</v>
      </c>
      <c r="Q1558" s="7" t="s">
        <v>8337</v>
      </c>
      <c r="R1558" s="7" t="s">
        <v>8342</v>
      </c>
      <c r="S1558" s="12">
        <f t="shared" si="99"/>
        <v>42524.944722222222</v>
      </c>
      <c r="T1558" s="12">
        <f t="shared" si="98"/>
        <v>42554.944722222222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5">
        <v>1</v>
      </c>
      <c r="M1559" t="b">
        <v>0</v>
      </c>
      <c r="N1559" s="14">
        <f t="shared" si="96"/>
        <v>4</v>
      </c>
      <c r="O1559">
        <f t="shared" si="97"/>
        <v>100</v>
      </c>
      <c r="P1559" t="s">
        <v>8289</v>
      </c>
      <c r="Q1559" s="7" t="s">
        <v>8337</v>
      </c>
      <c r="R1559" s="7" t="s">
        <v>8342</v>
      </c>
      <c r="S1559" s="12">
        <f t="shared" si="99"/>
        <v>41871.444826388892</v>
      </c>
      <c r="T1559" s="12">
        <f t="shared" si="98"/>
        <v>41902.444826388892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5">
        <v>3</v>
      </c>
      <c r="M1560" t="b">
        <v>0</v>
      </c>
      <c r="N1560" s="14">
        <f t="shared" si="96"/>
        <v>4.666666666666667</v>
      </c>
      <c r="O1560">
        <f t="shared" si="97"/>
        <v>11.666666666666666</v>
      </c>
      <c r="P1560" t="s">
        <v>8289</v>
      </c>
      <c r="Q1560" s="7" t="s">
        <v>8337</v>
      </c>
      <c r="R1560" s="7" t="s">
        <v>8342</v>
      </c>
      <c r="S1560" s="12">
        <f t="shared" si="99"/>
        <v>42185.189340277779</v>
      </c>
      <c r="T1560" s="12">
        <f t="shared" si="98"/>
        <v>42244.3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5">
        <v>1</v>
      </c>
      <c r="M1561" t="b">
        <v>0</v>
      </c>
      <c r="N1561" s="14">
        <f t="shared" si="96"/>
        <v>0.33333333333333337</v>
      </c>
      <c r="O1561">
        <f t="shared" si="97"/>
        <v>50</v>
      </c>
      <c r="P1561" t="s">
        <v>8289</v>
      </c>
      <c r="Q1561" s="7" t="s">
        <v>8337</v>
      </c>
      <c r="R1561" s="7" t="s">
        <v>8342</v>
      </c>
      <c r="S1561" s="12">
        <f t="shared" si="99"/>
        <v>42107.844895833332</v>
      </c>
      <c r="T1561" s="12">
        <f t="shared" si="9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5">
        <v>4</v>
      </c>
      <c r="M1562" t="b">
        <v>0</v>
      </c>
      <c r="N1562" s="14">
        <f t="shared" si="96"/>
        <v>3.7600000000000002</v>
      </c>
      <c r="O1562">
        <f t="shared" si="97"/>
        <v>23.5</v>
      </c>
      <c r="P1562" t="s">
        <v>8289</v>
      </c>
      <c r="Q1562" s="7" t="s">
        <v>8337</v>
      </c>
      <c r="R1562" s="7" t="s">
        <v>8342</v>
      </c>
      <c r="S1562" s="12">
        <f t="shared" si="99"/>
        <v>41935.812418981484</v>
      </c>
      <c r="T1562" s="12">
        <f t="shared" si="9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5">
        <v>1</v>
      </c>
      <c r="M1563" t="b">
        <v>0</v>
      </c>
      <c r="N1563" s="14">
        <f t="shared" si="96"/>
        <v>0.67</v>
      </c>
      <c r="O1563">
        <f t="shared" si="97"/>
        <v>67</v>
      </c>
      <c r="P1563" t="s">
        <v>8290</v>
      </c>
      <c r="Q1563" s="7" t="s">
        <v>8321</v>
      </c>
      <c r="R1563" s="7" t="s">
        <v>8343</v>
      </c>
      <c r="S1563" s="12">
        <f t="shared" si="99"/>
        <v>41554.833368055552</v>
      </c>
      <c r="T1563" s="12">
        <f t="shared" si="98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5">
        <v>0</v>
      </c>
      <c r="M1564" t="b">
        <v>0</v>
      </c>
      <c r="N1564" s="14">
        <f t="shared" si="96"/>
        <v>0</v>
      </c>
      <c r="O1564" t="e">
        <f t="shared" si="97"/>
        <v>#DIV/0!</v>
      </c>
      <c r="P1564" t="s">
        <v>8290</v>
      </c>
      <c r="Q1564" s="7" t="s">
        <v>8321</v>
      </c>
      <c r="R1564" s="7" t="s">
        <v>8343</v>
      </c>
      <c r="S1564" s="12">
        <f t="shared" si="99"/>
        <v>40079.357824074075</v>
      </c>
      <c r="T1564" s="12">
        <f t="shared" si="98"/>
        <v>40148.826388888891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5">
        <v>2</v>
      </c>
      <c r="M1565" t="b">
        <v>0</v>
      </c>
      <c r="N1565" s="14">
        <f t="shared" si="96"/>
        <v>1.4166666666666665</v>
      </c>
      <c r="O1565">
        <f t="shared" si="97"/>
        <v>42.5</v>
      </c>
      <c r="P1565" t="s">
        <v>8290</v>
      </c>
      <c r="Q1565" s="7" t="s">
        <v>8321</v>
      </c>
      <c r="R1565" s="7" t="s">
        <v>8343</v>
      </c>
      <c r="S1565" s="12">
        <f t="shared" si="99"/>
        <v>41652.534155092595</v>
      </c>
      <c r="T1565" s="12">
        <f t="shared" si="9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5">
        <v>1</v>
      </c>
      <c r="M1566" t="b">
        <v>0</v>
      </c>
      <c r="N1566" s="14">
        <f t="shared" si="96"/>
        <v>0.1</v>
      </c>
      <c r="O1566">
        <f t="shared" si="97"/>
        <v>10</v>
      </c>
      <c r="P1566" t="s">
        <v>8290</v>
      </c>
      <c r="Q1566" s="7" t="s">
        <v>8321</v>
      </c>
      <c r="R1566" s="7" t="s">
        <v>8343</v>
      </c>
      <c r="S1566" s="12">
        <f t="shared" si="99"/>
        <v>42121.158668981487</v>
      </c>
      <c r="T1566" s="12">
        <f t="shared" si="9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5">
        <v>1</v>
      </c>
      <c r="M1567" t="b">
        <v>0</v>
      </c>
      <c r="N1567" s="14">
        <f t="shared" si="96"/>
        <v>2.5</v>
      </c>
      <c r="O1567">
        <f t="shared" si="97"/>
        <v>100</v>
      </c>
      <c r="P1567" t="s">
        <v>8290</v>
      </c>
      <c r="Q1567" s="7" t="s">
        <v>8321</v>
      </c>
      <c r="R1567" s="7" t="s">
        <v>8343</v>
      </c>
      <c r="S1567" s="12">
        <f t="shared" si="99"/>
        <v>40672.521539351852</v>
      </c>
      <c r="T1567" s="12">
        <f t="shared" si="9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5">
        <v>59</v>
      </c>
      <c r="M1568" t="b">
        <v>0</v>
      </c>
      <c r="N1568" s="14">
        <f t="shared" si="96"/>
        <v>21.25</v>
      </c>
      <c r="O1568">
        <f t="shared" si="97"/>
        <v>108.05084745762711</v>
      </c>
      <c r="P1568" t="s">
        <v>8290</v>
      </c>
      <c r="Q1568" s="7" t="s">
        <v>8321</v>
      </c>
      <c r="R1568" s="7" t="s">
        <v>8343</v>
      </c>
      <c r="S1568" s="12">
        <f t="shared" si="99"/>
        <v>42549.708379629628</v>
      </c>
      <c r="T1568" s="12">
        <f t="shared" si="98"/>
        <v>42578.708333333328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5">
        <v>13</v>
      </c>
      <c r="M1569" t="b">
        <v>0</v>
      </c>
      <c r="N1569" s="14">
        <f t="shared" si="96"/>
        <v>4.117647058823529</v>
      </c>
      <c r="O1569">
        <f t="shared" si="97"/>
        <v>26.923076923076923</v>
      </c>
      <c r="P1569" t="s">
        <v>8290</v>
      </c>
      <c r="Q1569" s="7" t="s">
        <v>8321</v>
      </c>
      <c r="R1569" s="7" t="s">
        <v>8343</v>
      </c>
      <c r="S1569" s="12">
        <f t="shared" si="99"/>
        <v>41671.728530092594</v>
      </c>
      <c r="T1569" s="12">
        <f t="shared" si="9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5">
        <v>22</v>
      </c>
      <c r="M1570" t="b">
        <v>0</v>
      </c>
      <c r="N1570" s="14">
        <f t="shared" si="96"/>
        <v>13.639999999999999</v>
      </c>
      <c r="O1570">
        <f t="shared" si="97"/>
        <v>155</v>
      </c>
      <c r="P1570" t="s">
        <v>8290</v>
      </c>
      <c r="Q1570" s="7" t="s">
        <v>8321</v>
      </c>
      <c r="R1570" s="7" t="s">
        <v>8343</v>
      </c>
      <c r="S1570" s="12">
        <f t="shared" si="99"/>
        <v>41961.853993055556</v>
      </c>
      <c r="T1570" s="12">
        <f t="shared" si="98"/>
        <v>41996.853993055556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5">
        <v>0</v>
      </c>
      <c r="M1571" t="b">
        <v>0</v>
      </c>
      <c r="N1571" s="14">
        <f t="shared" si="96"/>
        <v>0</v>
      </c>
      <c r="O1571" t="e">
        <f t="shared" si="97"/>
        <v>#DIV/0!</v>
      </c>
      <c r="P1571" t="s">
        <v>8290</v>
      </c>
      <c r="Q1571" s="7" t="s">
        <v>8321</v>
      </c>
      <c r="R1571" s="7" t="s">
        <v>8343</v>
      </c>
      <c r="S1571" s="12">
        <f t="shared" si="99"/>
        <v>41389.471226851849</v>
      </c>
      <c r="T1571" s="12">
        <f t="shared" si="9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5">
        <v>52</v>
      </c>
      <c r="M1572" t="b">
        <v>0</v>
      </c>
      <c r="N1572" s="14">
        <f t="shared" si="96"/>
        <v>41.4</v>
      </c>
      <c r="O1572">
        <f t="shared" si="97"/>
        <v>47.769230769230766</v>
      </c>
      <c r="P1572" t="s">
        <v>8290</v>
      </c>
      <c r="Q1572" s="7" t="s">
        <v>8321</v>
      </c>
      <c r="R1572" s="7" t="s">
        <v>8343</v>
      </c>
      <c r="S1572" s="12">
        <f t="shared" si="99"/>
        <v>42438.605115740742</v>
      </c>
      <c r="T1572" s="12">
        <f t="shared" si="98"/>
        <v>42468.563449074078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5">
        <v>4</v>
      </c>
      <c r="M1573" t="b">
        <v>0</v>
      </c>
      <c r="N1573" s="14">
        <f t="shared" si="96"/>
        <v>0.66115702479338845</v>
      </c>
      <c r="O1573">
        <f t="shared" si="97"/>
        <v>20</v>
      </c>
      <c r="P1573" t="s">
        <v>8290</v>
      </c>
      <c r="Q1573" s="7" t="s">
        <v>8321</v>
      </c>
      <c r="R1573" s="7" t="s">
        <v>8343</v>
      </c>
      <c r="S1573" s="12">
        <f t="shared" si="99"/>
        <v>42144.56114583333</v>
      </c>
      <c r="T1573" s="12">
        <f t="shared" si="98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5">
        <v>3</v>
      </c>
      <c r="M1574" t="b">
        <v>0</v>
      </c>
      <c r="N1574" s="14">
        <f t="shared" si="96"/>
        <v>5</v>
      </c>
      <c r="O1574">
        <f t="shared" si="97"/>
        <v>41.666666666666664</v>
      </c>
      <c r="P1574" t="s">
        <v>8290</v>
      </c>
      <c r="Q1574" s="7" t="s">
        <v>8321</v>
      </c>
      <c r="R1574" s="7" t="s">
        <v>8343</v>
      </c>
      <c r="S1574" s="12">
        <f t="shared" si="99"/>
        <v>42403.824756944443</v>
      </c>
      <c r="T1574" s="12">
        <f t="shared" si="98"/>
        <v>42428.790972222225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5">
        <v>3</v>
      </c>
      <c r="M1575" t="b">
        <v>0</v>
      </c>
      <c r="N1575" s="14">
        <f t="shared" si="96"/>
        <v>2.4777777777777779</v>
      </c>
      <c r="O1575">
        <f t="shared" si="97"/>
        <v>74.333333333333329</v>
      </c>
      <c r="P1575" t="s">
        <v>8290</v>
      </c>
      <c r="Q1575" s="7" t="s">
        <v>8321</v>
      </c>
      <c r="R1575" s="7" t="s">
        <v>8343</v>
      </c>
      <c r="S1575" s="12">
        <f t="shared" si="99"/>
        <v>42785.791689814811</v>
      </c>
      <c r="T1575" s="12">
        <f t="shared" si="9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5">
        <v>6</v>
      </c>
      <c r="M1576" t="b">
        <v>0</v>
      </c>
      <c r="N1576" s="14">
        <f t="shared" si="96"/>
        <v>5.0599999999999996</v>
      </c>
      <c r="O1576">
        <f t="shared" si="97"/>
        <v>84.333333333333329</v>
      </c>
      <c r="P1576" t="s">
        <v>8290</v>
      </c>
      <c r="Q1576" s="7" t="s">
        <v>8321</v>
      </c>
      <c r="R1576" s="7" t="s">
        <v>8343</v>
      </c>
      <c r="S1576" s="12">
        <f t="shared" si="99"/>
        <v>42017.719085648147</v>
      </c>
      <c r="T1576" s="12">
        <f t="shared" si="9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5">
        <v>35</v>
      </c>
      <c r="M1577" t="b">
        <v>0</v>
      </c>
      <c r="N1577" s="14">
        <f t="shared" si="96"/>
        <v>22.91</v>
      </c>
      <c r="O1577">
        <f t="shared" si="97"/>
        <v>65.457142857142856</v>
      </c>
      <c r="P1577" t="s">
        <v>8290</v>
      </c>
      <c r="Q1577" s="7" t="s">
        <v>8321</v>
      </c>
      <c r="R1577" s="7" t="s">
        <v>8343</v>
      </c>
      <c r="S1577" s="12">
        <f t="shared" si="99"/>
        <v>41799.315925925926</v>
      </c>
      <c r="T1577" s="12">
        <f t="shared" si="98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5">
        <v>10</v>
      </c>
      <c r="M1578" t="b">
        <v>0</v>
      </c>
      <c r="N1578" s="14">
        <f t="shared" si="96"/>
        <v>13</v>
      </c>
      <c r="O1578">
        <f t="shared" si="97"/>
        <v>65</v>
      </c>
      <c r="P1578" t="s">
        <v>8290</v>
      </c>
      <c r="Q1578" s="7" t="s">
        <v>8321</v>
      </c>
      <c r="R1578" s="7" t="s">
        <v>8343</v>
      </c>
      <c r="S1578" s="12">
        <f t="shared" si="99"/>
        <v>42140.670925925922</v>
      </c>
      <c r="T1578" s="12">
        <f t="shared" si="9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5">
        <v>2</v>
      </c>
      <c r="M1579" t="b">
        <v>0</v>
      </c>
      <c r="N1579" s="14">
        <f t="shared" si="96"/>
        <v>0.54999999999999993</v>
      </c>
      <c r="O1579">
        <f t="shared" si="97"/>
        <v>27.5</v>
      </c>
      <c r="P1579" t="s">
        <v>8290</v>
      </c>
      <c r="Q1579" s="7" t="s">
        <v>8321</v>
      </c>
      <c r="R1579" s="7" t="s">
        <v>8343</v>
      </c>
      <c r="S1579" s="12">
        <f t="shared" si="99"/>
        <v>41054.639444444445</v>
      </c>
      <c r="T1579" s="12">
        <f t="shared" si="98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5">
        <v>4</v>
      </c>
      <c r="M1580" t="b">
        <v>0</v>
      </c>
      <c r="N1580" s="14">
        <f t="shared" si="96"/>
        <v>10.806536636794938</v>
      </c>
      <c r="O1580">
        <f t="shared" si="97"/>
        <v>51.25</v>
      </c>
      <c r="P1580" t="s">
        <v>8290</v>
      </c>
      <c r="Q1580" s="7" t="s">
        <v>8321</v>
      </c>
      <c r="R1580" s="7" t="s">
        <v>8343</v>
      </c>
      <c r="S1580" s="12">
        <f t="shared" si="99"/>
        <v>40398.857534722221</v>
      </c>
      <c r="T1580" s="12">
        <f t="shared" si="9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5">
        <v>2</v>
      </c>
      <c r="M1581" t="b">
        <v>0</v>
      </c>
      <c r="N1581" s="14">
        <f t="shared" si="96"/>
        <v>0.84008400840084008</v>
      </c>
      <c r="O1581">
        <f t="shared" si="97"/>
        <v>14</v>
      </c>
      <c r="P1581" t="s">
        <v>8290</v>
      </c>
      <c r="Q1581" s="7" t="s">
        <v>8321</v>
      </c>
      <c r="R1581" s="7" t="s">
        <v>8343</v>
      </c>
      <c r="S1581" s="12">
        <f t="shared" si="99"/>
        <v>41481.788090277776</v>
      </c>
      <c r="T1581" s="12">
        <f t="shared" si="9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5">
        <v>0</v>
      </c>
      <c r="M1582" t="b">
        <v>0</v>
      </c>
      <c r="N1582" s="14">
        <f t="shared" si="96"/>
        <v>0</v>
      </c>
      <c r="O1582" t="e">
        <f t="shared" si="97"/>
        <v>#DIV/0!</v>
      </c>
      <c r="P1582" t="s">
        <v>8290</v>
      </c>
      <c r="Q1582" s="7" t="s">
        <v>8321</v>
      </c>
      <c r="R1582" s="7" t="s">
        <v>8343</v>
      </c>
      <c r="S1582" s="12">
        <f t="shared" si="99"/>
        <v>40989.841736111113</v>
      </c>
      <c r="T1582" s="12">
        <f t="shared" si="98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5">
        <v>1</v>
      </c>
      <c r="M1583" t="b">
        <v>0</v>
      </c>
      <c r="N1583" s="14">
        <f t="shared" si="96"/>
        <v>0.5</v>
      </c>
      <c r="O1583">
        <f t="shared" si="97"/>
        <v>5</v>
      </c>
      <c r="P1583" t="s">
        <v>8291</v>
      </c>
      <c r="Q1583" s="7" t="s">
        <v>8337</v>
      </c>
      <c r="R1583" s="7" t="s">
        <v>8344</v>
      </c>
      <c r="S1583" s="12">
        <f t="shared" si="99"/>
        <v>42325.240624999999</v>
      </c>
      <c r="T1583" s="12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5">
        <v>3</v>
      </c>
      <c r="M1584" t="b">
        <v>0</v>
      </c>
      <c r="N1584" s="14">
        <f t="shared" si="96"/>
        <v>9.3000000000000007</v>
      </c>
      <c r="O1584">
        <f t="shared" si="97"/>
        <v>31</v>
      </c>
      <c r="P1584" t="s">
        <v>8291</v>
      </c>
      <c r="Q1584" s="7" t="s">
        <v>8337</v>
      </c>
      <c r="R1584" s="7" t="s">
        <v>8344</v>
      </c>
      <c r="S1584" s="12">
        <f t="shared" si="99"/>
        <v>42246.581631944442</v>
      </c>
      <c r="T1584" s="12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5">
        <v>1</v>
      </c>
      <c r="M1585" t="b">
        <v>0</v>
      </c>
      <c r="N1585" s="14">
        <f t="shared" si="96"/>
        <v>7.4999999999999997E-2</v>
      </c>
      <c r="O1585">
        <f t="shared" si="97"/>
        <v>15</v>
      </c>
      <c r="P1585" t="s">
        <v>8291</v>
      </c>
      <c r="Q1585" s="7" t="s">
        <v>8337</v>
      </c>
      <c r="R1585" s="7" t="s">
        <v>8344</v>
      </c>
      <c r="S1585" s="12">
        <f t="shared" si="99"/>
        <v>41877.696655092594</v>
      </c>
      <c r="T1585" s="12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5">
        <v>0</v>
      </c>
      <c r="M1586" t="b">
        <v>0</v>
      </c>
      <c r="N1586" s="14">
        <f t="shared" si="96"/>
        <v>0</v>
      </c>
      <c r="O1586" t="e">
        <f t="shared" si="97"/>
        <v>#DIV/0!</v>
      </c>
      <c r="P1586" t="s">
        <v>8291</v>
      </c>
      <c r="Q1586" s="7" t="s">
        <v>8337</v>
      </c>
      <c r="R1586" s="7" t="s">
        <v>8344</v>
      </c>
      <c r="S1586" s="12">
        <f t="shared" si="99"/>
        <v>41779.440983796296</v>
      </c>
      <c r="T1586" s="12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5">
        <v>12</v>
      </c>
      <c r="M1587" t="b">
        <v>0</v>
      </c>
      <c r="N1587" s="14">
        <f t="shared" si="96"/>
        <v>79</v>
      </c>
      <c r="O1587">
        <f t="shared" si="97"/>
        <v>131.66666666666666</v>
      </c>
      <c r="P1587" t="s">
        <v>8291</v>
      </c>
      <c r="Q1587" s="7" t="s">
        <v>8337</v>
      </c>
      <c r="R1587" s="7" t="s">
        <v>8344</v>
      </c>
      <c r="S1587" s="12">
        <f t="shared" si="99"/>
        <v>42707.68712962963</v>
      </c>
      <c r="T1587" s="12">
        <f t="shared" si="98"/>
        <v>42729.25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5">
        <v>0</v>
      </c>
      <c r="M1588" t="b">
        <v>0</v>
      </c>
      <c r="N1588" s="14">
        <f t="shared" si="96"/>
        <v>0</v>
      </c>
      <c r="O1588" t="e">
        <f t="shared" si="97"/>
        <v>#DIV/0!</v>
      </c>
      <c r="P1588" t="s">
        <v>8291</v>
      </c>
      <c r="Q1588" s="7" t="s">
        <v>8337</v>
      </c>
      <c r="R1588" s="7" t="s">
        <v>8344</v>
      </c>
      <c r="S1588" s="12">
        <f t="shared" si="99"/>
        <v>42068.896087962959</v>
      </c>
      <c r="T1588" s="12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5">
        <v>1</v>
      </c>
      <c r="M1589" t="b">
        <v>0</v>
      </c>
      <c r="N1589" s="14">
        <f t="shared" si="96"/>
        <v>1.3333333333333334E-2</v>
      </c>
      <c r="O1589">
        <f t="shared" si="97"/>
        <v>1</v>
      </c>
      <c r="P1589" t="s">
        <v>8291</v>
      </c>
      <c r="Q1589" s="7" t="s">
        <v>8337</v>
      </c>
      <c r="R1589" s="7" t="s">
        <v>8344</v>
      </c>
      <c r="S1589" s="12">
        <f t="shared" si="99"/>
        <v>41956.742650462962</v>
      </c>
      <c r="T1589" s="12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5">
        <v>0</v>
      </c>
      <c r="M1590" t="b">
        <v>0</v>
      </c>
      <c r="N1590" s="14">
        <f t="shared" si="96"/>
        <v>0</v>
      </c>
      <c r="O1590" t="e">
        <f t="shared" si="97"/>
        <v>#DIV/0!</v>
      </c>
      <c r="P1590" t="s">
        <v>8291</v>
      </c>
      <c r="Q1590" s="7" t="s">
        <v>8337</v>
      </c>
      <c r="R1590" s="7" t="s">
        <v>8344</v>
      </c>
      <c r="S1590" s="12">
        <f t="shared" si="99"/>
        <v>42005.041655092587</v>
      </c>
      <c r="T1590" s="12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5">
        <v>0</v>
      </c>
      <c r="M1591" t="b">
        <v>0</v>
      </c>
      <c r="N1591" s="14">
        <f t="shared" si="96"/>
        <v>0</v>
      </c>
      <c r="O1591" t="e">
        <f t="shared" si="97"/>
        <v>#DIV/0!</v>
      </c>
      <c r="P1591" t="s">
        <v>8291</v>
      </c>
      <c r="Q1591" s="7" t="s">
        <v>8337</v>
      </c>
      <c r="R1591" s="7" t="s">
        <v>8344</v>
      </c>
      <c r="S1591" s="12">
        <f t="shared" si="99"/>
        <v>42256.776458333334</v>
      </c>
      <c r="T1591" s="12">
        <f t="shared" si="98"/>
        <v>42286.776458333334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5">
        <v>2</v>
      </c>
      <c r="M1592" t="b">
        <v>0</v>
      </c>
      <c r="N1592" s="14">
        <f t="shared" si="96"/>
        <v>1.7000000000000002</v>
      </c>
      <c r="O1592">
        <f t="shared" si="97"/>
        <v>510</v>
      </c>
      <c r="P1592" t="s">
        <v>8291</v>
      </c>
      <c r="Q1592" s="7" t="s">
        <v>8337</v>
      </c>
      <c r="R1592" s="7" t="s">
        <v>8344</v>
      </c>
      <c r="S1592" s="12">
        <f t="shared" si="99"/>
        <v>42240.648888888885</v>
      </c>
      <c r="T1592" s="12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5">
        <v>92</v>
      </c>
      <c r="M1593" t="b">
        <v>0</v>
      </c>
      <c r="N1593" s="14">
        <f t="shared" si="96"/>
        <v>29.228571428571428</v>
      </c>
      <c r="O1593">
        <f t="shared" si="97"/>
        <v>44.478260869565219</v>
      </c>
      <c r="P1593" t="s">
        <v>8291</v>
      </c>
      <c r="Q1593" s="7" t="s">
        <v>8337</v>
      </c>
      <c r="R1593" s="7" t="s">
        <v>8344</v>
      </c>
      <c r="S1593" s="12">
        <f t="shared" si="99"/>
        <v>42433.517835648148</v>
      </c>
      <c r="T1593" s="12">
        <f t="shared" si="98"/>
        <v>42463.476168981477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5">
        <v>0</v>
      </c>
      <c r="M1594" t="b">
        <v>0</v>
      </c>
      <c r="N1594" s="14">
        <f t="shared" si="96"/>
        <v>0</v>
      </c>
      <c r="O1594" t="e">
        <f t="shared" si="97"/>
        <v>#DIV/0!</v>
      </c>
      <c r="P1594" t="s">
        <v>8291</v>
      </c>
      <c r="Q1594" s="7" t="s">
        <v>8337</v>
      </c>
      <c r="R1594" s="7" t="s">
        <v>8344</v>
      </c>
      <c r="S1594" s="12">
        <f t="shared" si="99"/>
        <v>42045.86440972222</v>
      </c>
      <c r="T1594" s="12">
        <f t="shared" si="98"/>
        <v>42090.822743055556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5">
        <v>3</v>
      </c>
      <c r="M1595" t="b">
        <v>0</v>
      </c>
      <c r="N1595" s="14">
        <f t="shared" si="96"/>
        <v>1.3636363636363637E-2</v>
      </c>
      <c r="O1595">
        <f t="shared" si="97"/>
        <v>1</v>
      </c>
      <c r="P1595" t="s">
        <v>8291</v>
      </c>
      <c r="Q1595" s="7" t="s">
        <v>8337</v>
      </c>
      <c r="R1595" s="7" t="s">
        <v>8344</v>
      </c>
      <c r="S1595" s="12">
        <f t="shared" si="99"/>
        <v>42033.637210648143</v>
      </c>
      <c r="T1595" s="12">
        <f t="shared" si="98"/>
        <v>42063.637210648143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5">
        <v>10</v>
      </c>
      <c r="M1596" t="b">
        <v>0</v>
      </c>
      <c r="N1596" s="14">
        <f t="shared" si="96"/>
        <v>20.5</v>
      </c>
      <c r="O1596">
        <f t="shared" si="97"/>
        <v>20.5</v>
      </c>
      <c r="P1596" t="s">
        <v>8291</v>
      </c>
      <c r="Q1596" s="7" t="s">
        <v>8337</v>
      </c>
      <c r="R1596" s="7" t="s">
        <v>8344</v>
      </c>
      <c r="S1596" s="12">
        <f t="shared" si="99"/>
        <v>42445.504421296297</v>
      </c>
      <c r="T1596" s="12">
        <f t="shared" si="9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5">
        <v>7</v>
      </c>
      <c r="M1597" t="b">
        <v>0</v>
      </c>
      <c r="N1597" s="14">
        <f t="shared" si="96"/>
        <v>0.27999999999999997</v>
      </c>
      <c r="O1597">
        <f t="shared" si="97"/>
        <v>40</v>
      </c>
      <c r="P1597" t="s">
        <v>8291</v>
      </c>
      <c r="Q1597" s="7" t="s">
        <v>8337</v>
      </c>
      <c r="R1597" s="7" t="s">
        <v>8344</v>
      </c>
      <c r="S1597" s="12">
        <f t="shared" si="99"/>
        <v>41779.84175925926</v>
      </c>
      <c r="T1597" s="12">
        <f t="shared" si="98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5">
        <v>3</v>
      </c>
      <c r="M1598" t="b">
        <v>0</v>
      </c>
      <c r="N1598" s="14">
        <f t="shared" si="96"/>
        <v>2.3076923076923079</v>
      </c>
      <c r="O1598">
        <f t="shared" si="97"/>
        <v>25</v>
      </c>
      <c r="P1598" t="s">
        <v>8291</v>
      </c>
      <c r="Q1598" s="7" t="s">
        <v>8337</v>
      </c>
      <c r="R1598" s="7" t="s">
        <v>8344</v>
      </c>
      <c r="S1598" s="12">
        <f t="shared" si="99"/>
        <v>41941.221863425926</v>
      </c>
      <c r="T1598" s="12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5">
        <v>0</v>
      </c>
      <c r="M1599" t="b">
        <v>0</v>
      </c>
      <c r="N1599" s="14">
        <f t="shared" si="96"/>
        <v>0</v>
      </c>
      <c r="O1599" t="e">
        <f t="shared" si="97"/>
        <v>#DIV/0!</v>
      </c>
      <c r="P1599" t="s">
        <v>8291</v>
      </c>
      <c r="Q1599" s="7" t="s">
        <v>8337</v>
      </c>
      <c r="R1599" s="7" t="s">
        <v>8344</v>
      </c>
      <c r="S1599" s="12">
        <f t="shared" si="99"/>
        <v>42603.145798611113</v>
      </c>
      <c r="T1599" s="12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5">
        <v>1</v>
      </c>
      <c r="M1600" t="b">
        <v>0</v>
      </c>
      <c r="N1600" s="14">
        <f t="shared" si="96"/>
        <v>0.125</v>
      </c>
      <c r="O1600">
        <f t="shared" si="97"/>
        <v>1</v>
      </c>
      <c r="P1600" t="s">
        <v>8291</v>
      </c>
      <c r="Q1600" s="7" t="s">
        <v>8337</v>
      </c>
      <c r="R1600" s="7" t="s">
        <v>8344</v>
      </c>
      <c r="S1600" s="12">
        <f t="shared" si="99"/>
        <v>42151.459004629629</v>
      </c>
      <c r="T1600" s="12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5">
        <v>0</v>
      </c>
      <c r="M1601" t="b">
        <v>0</v>
      </c>
      <c r="N1601" s="14">
        <f t="shared" si="96"/>
        <v>0</v>
      </c>
      <c r="O1601" t="e">
        <f t="shared" si="97"/>
        <v>#DIV/0!</v>
      </c>
      <c r="P1601" t="s">
        <v>8291</v>
      </c>
      <c r="Q1601" s="7" t="s">
        <v>8337</v>
      </c>
      <c r="R1601" s="7" t="s">
        <v>8344</v>
      </c>
      <c r="S1601" s="12">
        <f t="shared" si="99"/>
        <v>42438.330740740741</v>
      </c>
      <c r="T1601" s="12">
        <f t="shared" si="98"/>
        <v>42468.28907407407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5">
        <v>9</v>
      </c>
      <c r="M1602" t="b">
        <v>0</v>
      </c>
      <c r="N1602" s="14">
        <f t="shared" ref="N1602:N1665" si="100">((E1602/D1602)*100)</f>
        <v>7.3400000000000007</v>
      </c>
      <c r="O1602">
        <f t="shared" ref="O1602:O1665" si="101">E1602/L1602</f>
        <v>40.777777777777779</v>
      </c>
      <c r="P1602" t="s">
        <v>8291</v>
      </c>
      <c r="Q1602" s="7" t="s">
        <v>8337</v>
      </c>
      <c r="R1602" s="7" t="s">
        <v>8344</v>
      </c>
      <c r="S1602" s="12">
        <f t="shared" si="99"/>
        <v>41790.848981481482</v>
      </c>
      <c r="T1602" s="12">
        <f t="shared" ref="T1602:T1665" si="102">((I1602-18000)/86400)+25569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5">
        <v>56</v>
      </c>
      <c r="M1603" t="b">
        <v>1</v>
      </c>
      <c r="N1603" s="14">
        <f t="shared" si="100"/>
        <v>108.2492</v>
      </c>
      <c r="O1603">
        <f t="shared" si="101"/>
        <v>48.325535714285714</v>
      </c>
      <c r="P1603" t="s">
        <v>8276</v>
      </c>
      <c r="Q1603" s="7" t="s">
        <v>8324</v>
      </c>
      <c r="R1603" s="7" t="s">
        <v>8325</v>
      </c>
      <c r="S1603" s="12">
        <f t="shared" ref="S1603:S1666" si="103">((J1603-18000)/86400)+25569</f>
        <v>40637.884641203702</v>
      </c>
      <c r="T1603" s="12">
        <f t="shared" si="102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5">
        <v>32</v>
      </c>
      <c r="M1604" t="b">
        <v>1</v>
      </c>
      <c r="N1604" s="14">
        <f t="shared" si="100"/>
        <v>100.16666666666667</v>
      </c>
      <c r="O1604">
        <f t="shared" si="101"/>
        <v>46.953125</v>
      </c>
      <c r="P1604" t="s">
        <v>8276</v>
      </c>
      <c r="Q1604" s="7" t="s">
        <v>8324</v>
      </c>
      <c r="R1604" s="7" t="s">
        <v>8325</v>
      </c>
      <c r="S1604" s="12">
        <f t="shared" si="103"/>
        <v>40788.089317129634</v>
      </c>
      <c r="T1604" s="12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5">
        <v>30</v>
      </c>
      <c r="M1605" t="b">
        <v>1</v>
      </c>
      <c r="N1605" s="14">
        <f t="shared" si="100"/>
        <v>100.03299999999999</v>
      </c>
      <c r="O1605">
        <f t="shared" si="101"/>
        <v>66.688666666666663</v>
      </c>
      <c r="P1605" t="s">
        <v>8276</v>
      </c>
      <c r="Q1605" s="7" t="s">
        <v>8324</v>
      </c>
      <c r="R1605" s="7" t="s">
        <v>8325</v>
      </c>
      <c r="S1605" s="12">
        <f t="shared" si="103"/>
        <v>40875.961331018516</v>
      </c>
      <c r="T1605" s="12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5">
        <v>70</v>
      </c>
      <c r="M1606" t="b">
        <v>1</v>
      </c>
      <c r="N1606" s="14">
        <f t="shared" si="100"/>
        <v>122.10714285714286</v>
      </c>
      <c r="O1606">
        <f t="shared" si="101"/>
        <v>48.842857142857142</v>
      </c>
      <c r="P1606" t="s">
        <v>8276</v>
      </c>
      <c r="Q1606" s="7" t="s">
        <v>8324</v>
      </c>
      <c r="R1606" s="7" t="s">
        <v>8325</v>
      </c>
      <c r="S1606" s="12">
        <f t="shared" si="103"/>
        <v>40945.636979166666</v>
      </c>
      <c r="T1606" s="12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5">
        <v>44</v>
      </c>
      <c r="M1607" t="b">
        <v>1</v>
      </c>
      <c r="N1607" s="14">
        <f t="shared" si="100"/>
        <v>100.69333333333334</v>
      </c>
      <c r="O1607">
        <f t="shared" si="101"/>
        <v>137.30909090909091</v>
      </c>
      <c r="P1607" t="s">
        <v>8276</v>
      </c>
      <c r="Q1607" s="7" t="s">
        <v>8324</v>
      </c>
      <c r="R1607" s="7" t="s">
        <v>8325</v>
      </c>
      <c r="S1607" s="12">
        <f t="shared" si="103"/>
        <v>40746.804548611108</v>
      </c>
      <c r="T1607" s="12">
        <f t="shared" si="102"/>
        <v>40756.083333333336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5">
        <v>92</v>
      </c>
      <c r="M1608" t="b">
        <v>1</v>
      </c>
      <c r="N1608" s="14">
        <f t="shared" si="100"/>
        <v>101.004125</v>
      </c>
      <c r="O1608">
        <f t="shared" si="101"/>
        <v>87.829673913043479</v>
      </c>
      <c r="P1608" t="s">
        <v>8276</v>
      </c>
      <c r="Q1608" s="7" t="s">
        <v>8324</v>
      </c>
      <c r="R1608" s="7" t="s">
        <v>8325</v>
      </c>
      <c r="S1608" s="12">
        <f t="shared" si="103"/>
        <v>40535.903217592597</v>
      </c>
      <c r="T1608" s="12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5">
        <v>205</v>
      </c>
      <c r="M1609" t="b">
        <v>1</v>
      </c>
      <c r="N1609" s="14">
        <f t="shared" si="100"/>
        <v>145.11000000000001</v>
      </c>
      <c r="O1609">
        <f t="shared" si="101"/>
        <v>70.785365853658533</v>
      </c>
      <c r="P1609" t="s">
        <v>8276</v>
      </c>
      <c r="Q1609" s="7" t="s">
        <v>8324</v>
      </c>
      <c r="R1609" s="7" t="s">
        <v>8325</v>
      </c>
      <c r="S1609" s="12">
        <f t="shared" si="103"/>
        <v>41053.600127314814</v>
      </c>
      <c r="T1609" s="12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5">
        <v>23</v>
      </c>
      <c r="M1610" t="b">
        <v>1</v>
      </c>
      <c r="N1610" s="14">
        <f t="shared" si="100"/>
        <v>101.25</v>
      </c>
      <c r="O1610">
        <f t="shared" si="101"/>
        <v>52.826086956521742</v>
      </c>
      <c r="P1610" t="s">
        <v>8276</v>
      </c>
      <c r="Q1610" s="7" t="s">
        <v>8324</v>
      </c>
      <c r="R1610" s="7" t="s">
        <v>8325</v>
      </c>
      <c r="S1610" s="12">
        <f t="shared" si="103"/>
        <v>41607.622523148151</v>
      </c>
      <c r="T1610" s="12">
        <f t="shared" si="102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5">
        <v>4</v>
      </c>
      <c r="M1611" t="b">
        <v>1</v>
      </c>
      <c r="N1611" s="14">
        <f t="shared" si="100"/>
        <v>118.33333333333333</v>
      </c>
      <c r="O1611">
        <f t="shared" si="101"/>
        <v>443.75</v>
      </c>
      <c r="P1611" t="s">
        <v>8276</v>
      </c>
      <c r="Q1611" s="7" t="s">
        <v>8324</v>
      </c>
      <c r="R1611" s="7" t="s">
        <v>8325</v>
      </c>
      <c r="S1611" s="12">
        <f t="shared" si="103"/>
        <v>40795.792928240742</v>
      </c>
      <c r="T1611" s="12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5">
        <v>112</v>
      </c>
      <c r="M1612" t="b">
        <v>1</v>
      </c>
      <c r="N1612" s="14">
        <f t="shared" si="100"/>
        <v>271.85000000000002</v>
      </c>
      <c r="O1612">
        <f t="shared" si="101"/>
        <v>48.544642857142854</v>
      </c>
      <c r="P1612" t="s">
        <v>8276</v>
      </c>
      <c r="Q1612" s="7" t="s">
        <v>8324</v>
      </c>
      <c r="R1612" s="7" t="s">
        <v>8325</v>
      </c>
      <c r="S1612" s="12">
        <f t="shared" si="103"/>
        <v>41228.716550925928</v>
      </c>
      <c r="T1612" s="12">
        <f t="shared" si="102"/>
        <v>41258.716550925928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5">
        <v>27</v>
      </c>
      <c r="M1613" t="b">
        <v>1</v>
      </c>
      <c r="N1613" s="14">
        <f t="shared" si="100"/>
        <v>125.125</v>
      </c>
      <c r="O1613">
        <f t="shared" si="101"/>
        <v>37.074074074074076</v>
      </c>
      <c r="P1613" t="s">
        <v>8276</v>
      </c>
      <c r="Q1613" s="7" t="s">
        <v>8324</v>
      </c>
      <c r="R1613" s="7" t="s">
        <v>8325</v>
      </c>
      <c r="S1613" s="12">
        <f t="shared" si="103"/>
        <v>41408.792037037041</v>
      </c>
      <c r="T1613" s="12">
        <f t="shared" si="102"/>
        <v>41429.792037037041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5">
        <v>11</v>
      </c>
      <c r="M1614" t="b">
        <v>1</v>
      </c>
      <c r="N1614" s="14">
        <f t="shared" si="100"/>
        <v>110.00000000000001</v>
      </c>
      <c r="O1614">
        <f t="shared" si="101"/>
        <v>50</v>
      </c>
      <c r="P1614" t="s">
        <v>8276</v>
      </c>
      <c r="Q1614" s="7" t="s">
        <v>8324</v>
      </c>
      <c r="R1614" s="7" t="s">
        <v>8325</v>
      </c>
      <c r="S1614" s="12">
        <f t="shared" si="103"/>
        <v>41246.666481481479</v>
      </c>
      <c r="T1614" s="12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5">
        <v>26</v>
      </c>
      <c r="M1615" t="b">
        <v>1</v>
      </c>
      <c r="N1615" s="14">
        <f t="shared" si="100"/>
        <v>101.49999999999999</v>
      </c>
      <c r="O1615">
        <f t="shared" si="101"/>
        <v>39.03846153846154</v>
      </c>
      <c r="P1615" t="s">
        <v>8276</v>
      </c>
      <c r="Q1615" s="7" t="s">
        <v>8324</v>
      </c>
      <c r="R1615" s="7" t="s">
        <v>8325</v>
      </c>
      <c r="S1615" s="12">
        <f t="shared" si="103"/>
        <v>41081.861134259263</v>
      </c>
      <c r="T1615" s="12">
        <f t="shared" si="102"/>
        <v>41111.861134259263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5">
        <v>77</v>
      </c>
      <c r="M1616" t="b">
        <v>1</v>
      </c>
      <c r="N1616" s="14">
        <f t="shared" si="100"/>
        <v>102.69999999999999</v>
      </c>
      <c r="O1616">
        <f t="shared" si="101"/>
        <v>66.688311688311686</v>
      </c>
      <c r="P1616" t="s">
        <v>8276</v>
      </c>
      <c r="Q1616" s="7" t="s">
        <v>8324</v>
      </c>
      <c r="R1616" s="7" t="s">
        <v>8325</v>
      </c>
      <c r="S1616" s="12">
        <f t="shared" si="103"/>
        <v>41794.772789351853</v>
      </c>
      <c r="T1616" s="12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5">
        <v>136</v>
      </c>
      <c r="M1617" t="b">
        <v>1</v>
      </c>
      <c r="N1617" s="14">
        <f t="shared" si="100"/>
        <v>114.12500000000001</v>
      </c>
      <c r="O1617">
        <f t="shared" si="101"/>
        <v>67.132352941176464</v>
      </c>
      <c r="P1617" t="s">
        <v>8276</v>
      </c>
      <c r="Q1617" s="7" t="s">
        <v>8324</v>
      </c>
      <c r="R1617" s="7" t="s">
        <v>8325</v>
      </c>
      <c r="S1617" s="12">
        <f t="shared" si="103"/>
        <v>40844.842546296299</v>
      </c>
      <c r="T1617" s="12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5">
        <v>157</v>
      </c>
      <c r="M1618" t="b">
        <v>1</v>
      </c>
      <c r="N1618" s="14">
        <f t="shared" si="100"/>
        <v>104.2</v>
      </c>
      <c r="O1618">
        <f t="shared" si="101"/>
        <v>66.369426751592357</v>
      </c>
      <c r="P1618" t="s">
        <v>8276</v>
      </c>
      <c r="Q1618" s="7" t="s">
        <v>8324</v>
      </c>
      <c r="R1618" s="7" t="s">
        <v>8325</v>
      </c>
      <c r="S1618" s="12">
        <f t="shared" si="103"/>
        <v>41194.507187499999</v>
      </c>
      <c r="T1618" s="12">
        <f t="shared" si="102"/>
        <v>41235.708333333336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5">
        <v>158</v>
      </c>
      <c r="M1619" t="b">
        <v>1</v>
      </c>
      <c r="N1619" s="14">
        <f t="shared" si="100"/>
        <v>145.85714285714286</v>
      </c>
      <c r="O1619">
        <f t="shared" si="101"/>
        <v>64.620253164556956</v>
      </c>
      <c r="P1619" t="s">
        <v>8276</v>
      </c>
      <c r="Q1619" s="7" t="s">
        <v>8324</v>
      </c>
      <c r="R1619" s="7" t="s">
        <v>8325</v>
      </c>
      <c r="S1619" s="12">
        <f t="shared" si="103"/>
        <v>41546.455879629633</v>
      </c>
      <c r="T1619" s="12">
        <f t="shared" si="102"/>
        <v>41579.583333333336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5">
        <v>27</v>
      </c>
      <c r="M1620" t="b">
        <v>1</v>
      </c>
      <c r="N1620" s="14">
        <f t="shared" si="100"/>
        <v>105.06666666666666</v>
      </c>
      <c r="O1620">
        <f t="shared" si="101"/>
        <v>58.370370370370374</v>
      </c>
      <c r="P1620" t="s">
        <v>8276</v>
      </c>
      <c r="Q1620" s="7" t="s">
        <v>8324</v>
      </c>
      <c r="R1620" s="7" t="s">
        <v>8325</v>
      </c>
      <c r="S1620" s="12">
        <f t="shared" si="103"/>
        <v>41301.446006944447</v>
      </c>
      <c r="T1620" s="12">
        <f t="shared" si="102"/>
        <v>41341.446006944447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5">
        <v>23</v>
      </c>
      <c r="M1621" t="b">
        <v>1</v>
      </c>
      <c r="N1621" s="14">
        <f t="shared" si="100"/>
        <v>133.33333333333331</v>
      </c>
      <c r="O1621">
        <f t="shared" si="101"/>
        <v>86.956521739130437</v>
      </c>
      <c r="P1621" t="s">
        <v>8276</v>
      </c>
      <c r="Q1621" s="7" t="s">
        <v>8324</v>
      </c>
      <c r="R1621" s="7" t="s">
        <v>8325</v>
      </c>
      <c r="S1621" s="12">
        <f t="shared" si="103"/>
        <v>41875.977847222224</v>
      </c>
      <c r="T1621" s="12">
        <f t="shared" si="102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5">
        <v>17</v>
      </c>
      <c r="M1622" t="b">
        <v>1</v>
      </c>
      <c r="N1622" s="14">
        <f t="shared" si="100"/>
        <v>112.99999999999999</v>
      </c>
      <c r="O1622">
        <f t="shared" si="101"/>
        <v>66.470588235294116</v>
      </c>
      <c r="P1622" t="s">
        <v>8276</v>
      </c>
      <c r="Q1622" s="7" t="s">
        <v>8324</v>
      </c>
      <c r="R1622" s="7" t="s">
        <v>8325</v>
      </c>
      <c r="S1622" s="12">
        <f t="shared" si="103"/>
        <v>41321.131249999999</v>
      </c>
      <c r="T1622" s="12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5">
        <v>37</v>
      </c>
      <c r="M1623" t="b">
        <v>1</v>
      </c>
      <c r="N1623" s="14">
        <f t="shared" si="100"/>
        <v>121.2</v>
      </c>
      <c r="O1623">
        <f t="shared" si="101"/>
        <v>163.78378378378378</v>
      </c>
      <c r="P1623" t="s">
        <v>8276</v>
      </c>
      <c r="Q1623" s="7" t="s">
        <v>8324</v>
      </c>
      <c r="R1623" s="7" t="s">
        <v>8325</v>
      </c>
      <c r="S1623" s="12">
        <f t="shared" si="103"/>
        <v>41003.398321759261</v>
      </c>
      <c r="T1623" s="12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5">
        <v>65</v>
      </c>
      <c r="M1624" t="b">
        <v>1</v>
      </c>
      <c r="N1624" s="14">
        <f t="shared" si="100"/>
        <v>101.72463768115942</v>
      </c>
      <c r="O1624">
        <f t="shared" si="101"/>
        <v>107.98461538461538</v>
      </c>
      <c r="P1624" t="s">
        <v>8276</v>
      </c>
      <c r="Q1624" s="7" t="s">
        <v>8324</v>
      </c>
      <c r="R1624" s="7" t="s">
        <v>8325</v>
      </c>
      <c r="S1624" s="12">
        <f t="shared" si="103"/>
        <v>41950.086504629631</v>
      </c>
      <c r="T1624" s="12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5">
        <v>18</v>
      </c>
      <c r="M1625" t="b">
        <v>1</v>
      </c>
      <c r="N1625" s="14">
        <f t="shared" si="100"/>
        <v>101.06666666666666</v>
      </c>
      <c r="O1625">
        <f t="shared" si="101"/>
        <v>42.111111111111114</v>
      </c>
      <c r="P1625" t="s">
        <v>8276</v>
      </c>
      <c r="Q1625" s="7" t="s">
        <v>8324</v>
      </c>
      <c r="R1625" s="7" t="s">
        <v>8325</v>
      </c>
      <c r="S1625" s="12">
        <f t="shared" si="103"/>
        <v>41453.480196759258</v>
      </c>
      <c r="T1625" s="12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5">
        <v>25</v>
      </c>
      <c r="M1626" t="b">
        <v>1</v>
      </c>
      <c r="N1626" s="14">
        <f t="shared" si="100"/>
        <v>118</v>
      </c>
      <c r="O1626">
        <f t="shared" si="101"/>
        <v>47.2</v>
      </c>
      <c r="P1626" t="s">
        <v>8276</v>
      </c>
      <c r="Q1626" s="7" t="s">
        <v>8324</v>
      </c>
      <c r="R1626" s="7" t="s">
        <v>8325</v>
      </c>
      <c r="S1626" s="12">
        <f t="shared" si="103"/>
        <v>41243.15896990741</v>
      </c>
      <c r="T1626" s="12">
        <f t="shared" si="102"/>
        <v>41283.15896990741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5">
        <v>104</v>
      </c>
      <c r="M1627" t="b">
        <v>1</v>
      </c>
      <c r="N1627" s="14">
        <f t="shared" si="100"/>
        <v>155.33333333333331</v>
      </c>
      <c r="O1627">
        <f t="shared" si="101"/>
        <v>112.01923076923077</v>
      </c>
      <c r="P1627" t="s">
        <v>8276</v>
      </c>
      <c r="Q1627" s="7" t="s">
        <v>8324</v>
      </c>
      <c r="R1627" s="7" t="s">
        <v>8325</v>
      </c>
      <c r="S1627" s="12">
        <f t="shared" si="103"/>
        <v>41135.491354166668</v>
      </c>
      <c r="T1627" s="12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5">
        <v>108</v>
      </c>
      <c r="M1628" t="b">
        <v>1</v>
      </c>
      <c r="N1628" s="14">
        <f t="shared" si="100"/>
        <v>101.18750000000001</v>
      </c>
      <c r="O1628">
        <f t="shared" si="101"/>
        <v>74.953703703703709</v>
      </c>
      <c r="P1628" t="s">
        <v>8276</v>
      </c>
      <c r="Q1628" s="7" t="s">
        <v>8324</v>
      </c>
      <c r="R1628" s="7" t="s">
        <v>8325</v>
      </c>
      <c r="S1628" s="12">
        <f t="shared" si="103"/>
        <v>41579.639664351853</v>
      </c>
      <c r="T1628" s="12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5">
        <v>38</v>
      </c>
      <c r="M1629" t="b">
        <v>1</v>
      </c>
      <c r="N1629" s="14">
        <f t="shared" si="100"/>
        <v>117</v>
      </c>
      <c r="O1629">
        <f t="shared" si="101"/>
        <v>61.578947368421055</v>
      </c>
      <c r="P1629" t="s">
        <v>8276</v>
      </c>
      <c r="Q1629" s="7" t="s">
        <v>8324</v>
      </c>
      <c r="R1629" s="7" t="s">
        <v>8325</v>
      </c>
      <c r="S1629" s="12">
        <f t="shared" si="103"/>
        <v>41205.498715277776</v>
      </c>
      <c r="T1629" s="12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5">
        <v>88</v>
      </c>
      <c r="M1630" t="b">
        <v>1</v>
      </c>
      <c r="N1630" s="14">
        <f t="shared" si="100"/>
        <v>100.925</v>
      </c>
      <c r="O1630">
        <f t="shared" si="101"/>
        <v>45.875</v>
      </c>
      <c r="P1630" t="s">
        <v>8276</v>
      </c>
      <c r="Q1630" s="7" t="s">
        <v>8324</v>
      </c>
      <c r="R1630" s="7" t="s">
        <v>8325</v>
      </c>
      <c r="S1630" s="12">
        <f t="shared" si="103"/>
        <v>41774.528726851851</v>
      </c>
      <c r="T1630" s="12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5">
        <v>82</v>
      </c>
      <c r="M1631" t="b">
        <v>1</v>
      </c>
      <c r="N1631" s="14">
        <f t="shared" si="100"/>
        <v>103.66666666666666</v>
      </c>
      <c r="O1631">
        <f t="shared" si="101"/>
        <v>75.853658536585371</v>
      </c>
      <c r="P1631" t="s">
        <v>8276</v>
      </c>
      <c r="Q1631" s="7" t="s">
        <v>8324</v>
      </c>
      <c r="R1631" s="7" t="s">
        <v>8325</v>
      </c>
      <c r="S1631" s="12">
        <f t="shared" si="103"/>
        <v>41645.658946759257</v>
      </c>
      <c r="T1631" s="12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5">
        <v>126</v>
      </c>
      <c r="M1632" t="b">
        <v>1</v>
      </c>
      <c r="N1632" s="14">
        <f t="shared" si="100"/>
        <v>265.25</v>
      </c>
      <c r="O1632">
        <f t="shared" si="101"/>
        <v>84.206349206349202</v>
      </c>
      <c r="P1632" t="s">
        <v>8276</v>
      </c>
      <c r="Q1632" s="7" t="s">
        <v>8324</v>
      </c>
      <c r="R1632" s="7" t="s">
        <v>8325</v>
      </c>
      <c r="S1632" s="12">
        <f t="shared" si="103"/>
        <v>40939.629340277781</v>
      </c>
      <c r="T1632" s="12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5">
        <v>133</v>
      </c>
      <c r="M1633" t="b">
        <v>1</v>
      </c>
      <c r="N1633" s="14">
        <f t="shared" si="100"/>
        <v>155.91</v>
      </c>
      <c r="O1633">
        <f t="shared" si="101"/>
        <v>117.22556390977444</v>
      </c>
      <c r="P1633" t="s">
        <v>8276</v>
      </c>
      <c r="Q1633" s="7" t="s">
        <v>8324</v>
      </c>
      <c r="R1633" s="7" t="s">
        <v>8325</v>
      </c>
      <c r="S1633" s="12">
        <f t="shared" si="103"/>
        <v>41164.65116898148</v>
      </c>
      <c r="T1633" s="12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5">
        <v>47</v>
      </c>
      <c r="M1634" t="b">
        <v>1</v>
      </c>
      <c r="N1634" s="14">
        <f t="shared" si="100"/>
        <v>101.62500000000001</v>
      </c>
      <c r="O1634">
        <f t="shared" si="101"/>
        <v>86.489361702127653</v>
      </c>
      <c r="P1634" t="s">
        <v>8276</v>
      </c>
      <c r="Q1634" s="7" t="s">
        <v>8324</v>
      </c>
      <c r="R1634" s="7" t="s">
        <v>8325</v>
      </c>
      <c r="S1634" s="12">
        <f t="shared" si="103"/>
        <v>40750.132569444446</v>
      </c>
      <c r="T1634" s="12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5">
        <v>58</v>
      </c>
      <c r="M1635" t="b">
        <v>1</v>
      </c>
      <c r="N1635" s="14">
        <f t="shared" si="100"/>
        <v>100</v>
      </c>
      <c r="O1635">
        <f t="shared" si="101"/>
        <v>172.41379310344828</v>
      </c>
      <c r="P1635" t="s">
        <v>8276</v>
      </c>
      <c r="Q1635" s="7" t="s">
        <v>8324</v>
      </c>
      <c r="R1635" s="7" t="s">
        <v>8325</v>
      </c>
      <c r="S1635" s="12">
        <f t="shared" si="103"/>
        <v>40896.675416666665</v>
      </c>
      <c r="T1635" s="12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5">
        <v>32</v>
      </c>
      <c r="M1636" t="b">
        <v>1</v>
      </c>
      <c r="N1636" s="14">
        <f t="shared" si="100"/>
        <v>100.49999999999999</v>
      </c>
      <c r="O1636">
        <f t="shared" si="101"/>
        <v>62.8125</v>
      </c>
      <c r="P1636" t="s">
        <v>8276</v>
      </c>
      <c r="Q1636" s="7" t="s">
        <v>8324</v>
      </c>
      <c r="R1636" s="7" t="s">
        <v>8325</v>
      </c>
      <c r="S1636" s="12">
        <f t="shared" si="103"/>
        <v>40657.981493055559</v>
      </c>
      <c r="T1636" s="12">
        <f t="shared" si="102"/>
        <v>40696.040972222225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5">
        <v>37</v>
      </c>
      <c r="M1637" t="b">
        <v>1</v>
      </c>
      <c r="N1637" s="14">
        <f t="shared" si="100"/>
        <v>125.29999999999998</v>
      </c>
      <c r="O1637">
        <f t="shared" si="101"/>
        <v>67.729729729729726</v>
      </c>
      <c r="P1637" t="s">
        <v>8276</v>
      </c>
      <c r="Q1637" s="7" t="s">
        <v>8324</v>
      </c>
      <c r="R1637" s="7" t="s">
        <v>8325</v>
      </c>
      <c r="S1637" s="12">
        <f t="shared" si="103"/>
        <v>42502.660428240742</v>
      </c>
      <c r="T1637" s="12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5">
        <v>87</v>
      </c>
      <c r="M1638" t="b">
        <v>1</v>
      </c>
      <c r="N1638" s="14">
        <f t="shared" si="100"/>
        <v>103.55555555555556</v>
      </c>
      <c r="O1638">
        <f t="shared" si="101"/>
        <v>53.5632183908046</v>
      </c>
      <c r="P1638" t="s">
        <v>8276</v>
      </c>
      <c r="Q1638" s="7" t="s">
        <v>8324</v>
      </c>
      <c r="R1638" s="7" t="s">
        <v>8325</v>
      </c>
      <c r="S1638" s="12">
        <f t="shared" si="103"/>
        <v>40662.878333333334</v>
      </c>
      <c r="T1638" s="12">
        <f t="shared" si="102"/>
        <v>40705.958333333336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5">
        <v>15</v>
      </c>
      <c r="M1639" t="b">
        <v>1</v>
      </c>
      <c r="N1639" s="14">
        <f t="shared" si="100"/>
        <v>103.8</v>
      </c>
      <c r="O1639">
        <f t="shared" si="101"/>
        <v>34.6</v>
      </c>
      <c r="P1639" t="s">
        <v>8276</v>
      </c>
      <c r="Q1639" s="7" t="s">
        <v>8324</v>
      </c>
      <c r="R1639" s="7" t="s">
        <v>8325</v>
      </c>
      <c r="S1639" s="12">
        <f t="shared" si="103"/>
        <v>40122.543287037035</v>
      </c>
      <c r="T1639" s="12">
        <f t="shared" si="102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5">
        <v>27</v>
      </c>
      <c r="M1640" t="b">
        <v>1</v>
      </c>
      <c r="N1640" s="14">
        <f t="shared" si="100"/>
        <v>105</v>
      </c>
      <c r="O1640">
        <f t="shared" si="101"/>
        <v>38.888888888888886</v>
      </c>
      <c r="P1640" t="s">
        <v>8276</v>
      </c>
      <c r="Q1640" s="7" t="s">
        <v>8324</v>
      </c>
      <c r="R1640" s="7" t="s">
        <v>8325</v>
      </c>
      <c r="S1640" s="12">
        <f t="shared" si="103"/>
        <v>41288.478796296295</v>
      </c>
      <c r="T1640" s="12">
        <f t="shared" si="102"/>
        <v>41333.684027777781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5">
        <v>19</v>
      </c>
      <c r="M1641" t="b">
        <v>1</v>
      </c>
      <c r="N1641" s="14">
        <f t="shared" si="100"/>
        <v>100</v>
      </c>
      <c r="O1641">
        <f t="shared" si="101"/>
        <v>94.736842105263165</v>
      </c>
      <c r="P1641" t="s">
        <v>8276</v>
      </c>
      <c r="Q1641" s="7" t="s">
        <v>8324</v>
      </c>
      <c r="R1641" s="7" t="s">
        <v>8325</v>
      </c>
      <c r="S1641" s="12">
        <f t="shared" si="103"/>
        <v>40941.444039351853</v>
      </c>
      <c r="T1641" s="12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5">
        <v>17</v>
      </c>
      <c r="M1642" t="b">
        <v>1</v>
      </c>
      <c r="N1642" s="14">
        <f t="shared" si="100"/>
        <v>169.86</v>
      </c>
      <c r="O1642">
        <f t="shared" si="101"/>
        <v>39.967058823529413</v>
      </c>
      <c r="P1642" t="s">
        <v>8276</v>
      </c>
      <c r="Q1642" s="7" t="s">
        <v>8324</v>
      </c>
      <c r="R1642" s="7" t="s">
        <v>8325</v>
      </c>
      <c r="S1642" s="12">
        <f t="shared" si="103"/>
        <v>40379.022627314815</v>
      </c>
      <c r="T1642" s="12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5">
        <v>26</v>
      </c>
      <c r="M1643" t="b">
        <v>1</v>
      </c>
      <c r="N1643" s="14">
        <f t="shared" si="100"/>
        <v>101.4</v>
      </c>
      <c r="O1643">
        <f t="shared" si="101"/>
        <v>97.5</v>
      </c>
      <c r="P1643" t="s">
        <v>8292</v>
      </c>
      <c r="Q1643" s="7" t="s">
        <v>8324</v>
      </c>
      <c r="R1643" s="7" t="s">
        <v>8345</v>
      </c>
      <c r="S1643" s="12">
        <f t="shared" si="103"/>
        <v>41962.388240740736</v>
      </c>
      <c r="T1643" s="12">
        <f t="shared" si="102"/>
        <v>41992.388240740736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5">
        <v>28</v>
      </c>
      <c r="M1644" t="b">
        <v>1</v>
      </c>
      <c r="N1644" s="14">
        <f t="shared" si="100"/>
        <v>100</v>
      </c>
      <c r="O1644">
        <f t="shared" si="101"/>
        <v>42.857142857142854</v>
      </c>
      <c r="P1644" t="s">
        <v>8292</v>
      </c>
      <c r="Q1644" s="7" t="s">
        <v>8324</v>
      </c>
      <c r="R1644" s="7" t="s">
        <v>8345</v>
      </c>
      <c r="S1644" s="12">
        <f t="shared" si="103"/>
        <v>40687.816284722227</v>
      </c>
      <c r="T1644" s="12">
        <f t="shared" si="102"/>
        <v>40707.816284722227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5">
        <v>37</v>
      </c>
      <c r="M1645" t="b">
        <v>1</v>
      </c>
      <c r="N1645" s="14">
        <f t="shared" si="100"/>
        <v>124.70000000000002</v>
      </c>
      <c r="O1645">
        <f t="shared" si="101"/>
        <v>168.51351351351352</v>
      </c>
      <c r="P1645" t="s">
        <v>8292</v>
      </c>
      <c r="Q1645" s="7" t="s">
        <v>8324</v>
      </c>
      <c r="R1645" s="7" t="s">
        <v>8345</v>
      </c>
      <c r="S1645" s="12">
        <f t="shared" si="103"/>
        <v>41146.615879629629</v>
      </c>
      <c r="T1645" s="12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5">
        <v>128</v>
      </c>
      <c r="M1646" t="b">
        <v>1</v>
      </c>
      <c r="N1646" s="14">
        <f t="shared" si="100"/>
        <v>109.5</v>
      </c>
      <c r="O1646">
        <f t="shared" si="101"/>
        <v>85.546875</v>
      </c>
      <c r="P1646" t="s">
        <v>8292</v>
      </c>
      <c r="Q1646" s="7" t="s">
        <v>8324</v>
      </c>
      <c r="R1646" s="7" t="s">
        <v>8345</v>
      </c>
      <c r="S1646" s="12">
        <f t="shared" si="103"/>
        <v>41174.851388888885</v>
      </c>
      <c r="T1646" s="12">
        <f t="shared" si="102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5">
        <v>10</v>
      </c>
      <c r="M1647" t="b">
        <v>1</v>
      </c>
      <c r="N1647" s="14">
        <f t="shared" si="100"/>
        <v>110.80000000000001</v>
      </c>
      <c r="O1647">
        <f t="shared" si="101"/>
        <v>554</v>
      </c>
      <c r="P1647" t="s">
        <v>8292</v>
      </c>
      <c r="Q1647" s="7" t="s">
        <v>8324</v>
      </c>
      <c r="R1647" s="7" t="s">
        <v>8345</v>
      </c>
      <c r="S1647" s="12">
        <f t="shared" si="103"/>
        <v>41521.40902777778</v>
      </c>
      <c r="T1647" s="12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5">
        <v>83</v>
      </c>
      <c r="M1648" t="b">
        <v>1</v>
      </c>
      <c r="N1648" s="14">
        <f t="shared" si="100"/>
        <v>110.2</v>
      </c>
      <c r="O1648">
        <f t="shared" si="101"/>
        <v>26.554216867469879</v>
      </c>
      <c r="P1648" t="s">
        <v>8292</v>
      </c>
      <c r="Q1648" s="7" t="s">
        <v>8324</v>
      </c>
      <c r="R1648" s="7" t="s">
        <v>8345</v>
      </c>
      <c r="S1648" s="12">
        <f t="shared" si="103"/>
        <v>41833.241932870369</v>
      </c>
      <c r="T1648" s="12">
        <f t="shared" si="102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5">
        <v>46</v>
      </c>
      <c r="M1649" t="b">
        <v>1</v>
      </c>
      <c r="N1649" s="14">
        <f t="shared" si="100"/>
        <v>104.71999999999998</v>
      </c>
      <c r="O1649">
        <f t="shared" si="101"/>
        <v>113.82608695652173</v>
      </c>
      <c r="P1649" t="s">
        <v>8292</v>
      </c>
      <c r="Q1649" s="7" t="s">
        <v>8324</v>
      </c>
      <c r="R1649" s="7" t="s">
        <v>8345</v>
      </c>
      <c r="S1649" s="12">
        <f t="shared" si="103"/>
        <v>41039.201122685183</v>
      </c>
      <c r="T1649" s="12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5">
        <v>90</v>
      </c>
      <c r="M1650" t="b">
        <v>1</v>
      </c>
      <c r="N1650" s="14">
        <f t="shared" si="100"/>
        <v>125.26086956521738</v>
      </c>
      <c r="O1650">
        <f t="shared" si="101"/>
        <v>32.011111111111113</v>
      </c>
      <c r="P1650" t="s">
        <v>8292</v>
      </c>
      <c r="Q1650" s="7" t="s">
        <v>8324</v>
      </c>
      <c r="R1650" s="7" t="s">
        <v>8345</v>
      </c>
      <c r="S1650" s="12">
        <f t="shared" si="103"/>
        <v>40592.496319444443</v>
      </c>
      <c r="T1650" s="12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5">
        <v>81</v>
      </c>
      <c r="M1651" t="b">
        <v>1</v>
      </c>
      <c r="N1651" s="14">
        <f t="shared" si="100"/>
        <v>100.58763157894737</v>
      </c>
      <c r="O1651">
        <f t="shared" si="101"/>
        <v>47.189259259259259</v>
      </c>
      <c r="P1651" t="s">
        <v>8292</v>
      </c>
      <c r="Q1651" s="7" t="s">
        <v>8324</v>
      </c>
      <c r="R1651" s="7" t="s">
        <v>8345</v>
      </c>
      <c r="S1651" s="12">
        <f t="shared" si="103"/>
        <v>41737.476331018523</v>
      </c>
      <c r="T1651" s="12">
        <f t="shared" si="102"/>
        <v>41782.476331018523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5">
        <v>32</v>
      </c>
      <c r="M1652" t="b">
        <v>1</v>
      </c>
      <c r="N1652" s="14">
        <f t="shared" si="100"/>
        <v>141.55000000000001</v>
      </c>
      <c r="O1652">
        <f t="shared" si="101"/>
        <v>88.46875</v>
      </c>
      <c r="P1652" t="s">
        <v>8292</v>
      </c>
      <c r="Q1652" s="7" t="s">
        <v>8324</v>
      </c>
      <c r="R1652" s="7" t="s">
        <v>8345</v>
      </c>
      <c r="S1652" s="12">
        <f t="shared" si="103"/>
        <v>41526.227280092593</v>
      </c>
      <c r="T1652" s="12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5">
        <v>20</v>
      </c>
      <c r="M1653" t="b">
        <v>1</v>
      </c>
      <c r="N1653" s="14">
        <f t="shared" si="100"/>
        <v>100.75</v>
      </c>
      <c r="O1653">
        <f t="shared" si="101"/>
        <v>100.75</v>
      </c>
      <c r="P1653" t="s">
        <v>8292</v>
      </c>
      <c r="Q1653" s="7" t="s">
        <v>8324</v>
      </c>
      <c r="R1653" s="7" t="s">
        <v>8345</v>
      </c>
      <c r="S1653" s="12">
        <f t="shared" si="103"/>
        <v>40625.692361111112</v>
      </c>
      <c r="T1653" s="12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5">
        <v>70</v>
      </c>
      <c r="M1654" t="b">
        <v>1</v>
      </c>
      <c r="N1654" s="14">
        <f t="shared" si="100"/>
        <v>100.66666666666666</v>
      </c>
      <c r="O1654">
        <f t="shared" si="101"/>
        <v>64.714285714285708</v>
      </c>
      <c r="P1654" t="s">
        <v>8292</v>
      </c>
      <c r="Q1654" s="7" t="s">
        <v>8324</v>
      </c>
      <c r="R1654" s="7" t="s">
        <v>8345</v>
      </c>
      <c r="S1654" s="12">
        <f t="shared" si="103"/>
        <v>41572.284641203703</v>
      </c>
      <c r="T1654" s="12">
        <f t="shared" si="102"/>
        <v>41602.326307870375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5">
        <v>168</v>
      </c>
      <c r="M1655" t="b">
        <v>1</v>
      </c>
      <c r="N1655" s="14">
        <f t="shared" si="100"/>
        <v>174.2304</v>
      </c>
      <c r="O1655">
        <f t="shared" si="101"/>
        <v>51.854285714285716</v>
      </c>
      <c r="P1655" t="s">
        <v>8292</v>
      </c>
      <c r="Q1655" s="7" t="s">
        <v>8324</v>
      </c>
      <c r="R1655" s="7" t="s">
        <v>8345</v>
      </c>
      <c r="S1655" s="12">
        <f t="shared" si="103"/>
        <v>40626.626111111109</v>
      </c>
      <c r="T1655" s="12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5">
        <v>34</v>
      </c>
      <c r="M1656" t="b">
        <v>1</v>
      </c>
      <c r="N1656" s="14">
        <f t="shared" si="100"/>
        <v>119.90909090909089</v>
      </c>
      <c r="O1656">
        <f t="shared" si="101"/>
        <v>38.794117647058826</v>
      </c>
      <c r="P1656" t="s">
        <v>8292</v>
      </c>
      <c r="Q1656" s="7" t="s">
        <v>8324</v>
      </c>
      <c r="R1656" s="7" t="s">
        <v>8345</v>
      </c>
      <c r="S1656" s="12">
        <f t="shared" si="103"/>
        <v>40987.68240740741</v>
      </c>
      <c r="T1656" s="12">
        <f t="shared" si="102"/>
        <v>41017.68240740741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5">
        <v>48</v>
      </c>
      <c r="M1657" t="b">
        <v>1</v>
      </c>
      <c r="N1657" s="14">
        <f t="shared" si="100"/>
        <v>142.86666666666667</v>
      </c>
      <c r="O1657">
        <f t="shared" si="101"/>
        <v>44.645833333333336</v>
      </c>
      <c r="P1657" t="s">
        <v>8292</v>
      </c>
      <c r="Q1657" s="7" t="s">
        <v>8324</v>
      </c>
      <c r="R1657" s="7" t="s">
        <v>8345</v>
      </c>
      <c r="S1657" s="12">
        <f t="shared" si="103"/>
        <v>40974.583564814813</v>
      </c>
      <c r="T1657" s="12">
        <f t="shared" si="102"/>
        <v>41004.541898148149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5">
        <v>48</v>
      </c>
      <c r="M1658" t="b">
        <v>1</v>
      </c>
      <c r="N1658" s="14">
        <f t="shared" si="100"/>
        <v>100.33493333333334</v>
      </c>
      <c r="O1658">
        <f t="shared" si="101"/>
        <v>156.77333333333334</v>
      </c>
      <c r="P1658" t="s">
        <v>8292</v>
      </c>
      <c r="Q1658" s="7" t="s">
        <v>8324</v>
      </c>
      <c r="R1658" s="7" t="s">
        <v>8345</v>
      </c>
      <c r="S1658" s="12">
        <f t="shared" si="103"/>
        <v>41226.720509259263</v>
      </c>
      <c r="T1658" s="12">
        <f t="shared" si="102"/>
        <v>41256.720509259263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5">
        <v>221</v>
      </c>
      <c r="M1659" t="b">
        <v>1</v>
      </c>
      <c r="N1659" s="14">
        <f t="shared" si="100"/>
        <v>104.93380000000001</v>
      </c>
      <c r="O1659">
        <f t="shared" si="101"/>
        <v>118.70339366515837</v>
      </c>
      <c r="P1659" t="s">
        <v>8292</v>
      </c>
      <c r="Q1659" s="7" t="s">
        <v>8324</v>
      </c>
      <c r="R1659" s="7" t="s">
        <v>8345</v>
      </c>
      <c r="S1659" s="12">
        <f t="shared" si="103"/>
        <v>41023.573703703703</v>
      </c>
      <c r="T1659" s="12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5">
        <v>107</v>
      </c>
      <c r="M1660" t="b">
        <v>1</v>
      </c>
      <c r="N1660" s="14">
        <f t="shared" si="100"/>
        <v>132.23333333333335</v>
      </c>
      <c r="O1660">
        <f t="shared" si="101"/>
        <v>74.149532710280369</v>
      </c>
      <c r="P1660" t="s">
        <v>8292</v>
      </c>
      <c r="Q1660" s="7" t="s">
        <v>8324</v>
      </c>
      <c r="R1660" s="7" t="s">
        <v>8345</v>
      </c>
      <c r="S1660" s="12">
        <f t="shared" si="103"/>
        <v>41223.013506944444</v>
      </c>
      <c r="T1660" s="12">
        <f t="shared" si="102"/>
        <v>41261.388888888891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5">
        <v>45</v>
      </c>
      <c r="M1661" t="b">
        <v>1</v>
      </c>
      <c r="N1661" s="14">
        <f t="shared" si="100"/>
        <v>112.79999999999998</v>
      </c>
      <c r="O1661">
        <f t="shared" si="101"/>
        <v>12.533333333333333</v>
      </c>
      <c r="P1661" t="s">
        <v>8292</v>
      </c>
      <c r="Q1661" s="7" t="s">
        <v>8324</v>
      </c>
      <c r="R1661" s="7" t="s">
        <v>8345</v>
      </c>
      <c r="S1661" s="12">
        <f t="shared" si="103"/>
        <v>41596.705104166671</v>
      </c>
      <c r="T1661" s="12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5">
        <v>36</v>
      </c>
      <c r="M1662" t="b">
        <v>1</v>
      </c>
      <c r="N1662" s="14">
        <f t="shared" si="100"/>
        <v>1253.75</v>
      </c>
      <c r="O1662">
        <f t="shared" si="101"/>
        <v>27.861111111111111</v>
      </c>
      <c r="P1662" t="s">
        <v>8292</v>
      </c>
      <c r="Q1662" s="7" t="s">
        <v>8324</v>
      </c>
      <c r="R1662" s="7" t="s">
        <v>8345</v>
      </c>
      <c r="S1662" s="12">
        <f t="shared" si="103"/>
        <v>42459.485532407409</v>
      </c>
      <c r="T1662" s="12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5">
        <v>101</v>
      </c>
      <c r="M1663" t="b">
        <v>1</v>
      </c>
      <c r="N1663" s="14">
        <f t="shared" si="100"/>
        <v>102.50632911392405</v>
      </c>
      <c r="O1663">
        <f t="shared" si="101"/>
        <v>80.178217821782184</v>
      </c>
      <c r="P1663" t="s">
        <v>8292</v>
      </c>
      <c r="Q1663" s="7" t="s">
        <v>8324</v>
      </c>
      <c r="R1663" s="7" t="s">
        <v>8345</v>
      </c>
      <c r="S1663" s="12">
        <f t="shared" si="103"/>
        <v>42343.789710648147</v>
      </c>
      <c r="T1663" s="12">
        <f t="shared" si="102"/>
        <v>42386.666666666672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5">
        <v>62</v>
      </c>
      <c r="M1664" t="b">
        <v>1</v>
      </c>
      <c r="N1664" s="14">
        <f t="shared" si="100"/>
        <v>102.6375</v>
      </c>
      <c r="O1664">
        <f t="shared" si="101"/>
        <v>132.43548387096774</v>
      </c>
      <c r="P1664" t="s">
        <v>8292</v>
      </c>
      <c r="Q1664" s="7" t="s">
        <v>8324</v>
      </c>
      <c r="R1664" s="7" t="s">
        <v>8345</v>
      </c>
      <c r="S1664" s="12">
        <f t="shared" si="103"/>
        <v>40847.99</v>
      </c>
      <c r="T1664" s="12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5">
        <v>32</v>
      </c>
      <c r="M1665" t="b">
        <v>1</v>
      </c>
      <c r="N1665" s="14">
        <f t="shared" si="100"/>
        <v>108</v>
      </c>
      <c r="O1665">
        <f t="shared" si="101"/>
        <v>33.75</v>
      </c>
      <c r="P1665" t="s">
        <v>8292</v>
      </c>
      <c r="Q1665" s="7" t="s">
        <v>8324</v>
      </c>
      <c r="R1665" s="7" t="s">
        <v>8345</v>
      </c>
      <c r="S1665" s="12">
        <f t="shared" si="103"/>
        <v>42005.813738425924</v>
      </c>
      <c r="T1665" s="12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5">
        <v>89</v>
      </c>
      <c r="M1666" t="b">
        <v>1</v>
      </c>
      <c r="N1666" s="14">
        <f t="shared" ref="N1666:N1729" si="104">((E1666/D1666)*100)</f>
        <v>122.40879999999999</v>
      </c>
      <c r="O1666">
        <f t="shared" ref="O1666:O1729" si="105">E1666/L1666</f>
        <v>34.384494382022467</v>
      </c>
      <c r="P1666" t="s">
        <v>8292</v>
      </c>
      <c r="Q1666" s="7" t="s">
        <v>8324</v>
      </c>
      <c r="R1666" s="7" t="s">
        <v>8345</v>
      </c>
      <c r="S1666" s="12">
        <f t="shared" si="103"/>
        <v>40939.553449074076</v>
      </c>
      <c r="T1666" s="12">
        <f t="shared" ref="T1666:T1729" si="106">((I1666-18000)/86400)+25569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5">
        <v>93</v>
      </c>
      <c r="M1667" t="b">
        <v>1</v>
      </c>
      <c r="N1667" s="14">
        <f t="shared" si="104"/>
        <v>119.45714285714286</v>
      </c>
      <c r="O1667">
        <f t="shared" si="105"/>
        <v>44.956989247311824</v>
      </c>
      <c r="P1667" t="s">
        <v>8292</v>
      </c>
      <c r="Q1667" s="7" t="s">
        <v>8324</v>
      </c>
      <c r="R1667" s="7" t="s">
        <v>8345</v>
      </c>
      <c r="S1667" s="12">
        <f t="shared" ref="S1667:S1730" si="107">((J1667-18000)/86400)+25569</f>
        <v>40564.441122685181</v>
      </c>
      <c r="T1667" s="12">
        <f t="shared" si="106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5">
        <v>98</v>
      </c>
      <c r="M1668" t="b">
        <v>1</v>
      </c>
      <c r="N1668" s="14">
        <f t="shared" si="104"/>
        <v>160.88</v>
      </c>
      <c r="O1668">
        <f t="shared" si="105"/>
        <v>41.04081632653061</v>
      </c>
      <c r="P1668" t="s">
        <v>8292</v>
      </c>
      <c r="Q1668" s="7" t="s">
        <v>8324</v>
      </c>
      <c r="R1668" s="7" t="s">
        <v>8345</v>
      </c>
      <c r="S1668" s="12">
        <f t="shared" si="107"/>
        <v>41331.04482638889</v>
      </c>
      <c r="T1668" s="12">
        <f t="shared" si="106"/>
        <v>41361.003159722226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5">
        <v>82</v>
      </c>
      <c r="M1669" t="b">
        <v>1</v>
      </c>
      <c r="N1669" s="14">
        <f t="shared" si="104"/>
        <v>126.85294117647059</v>
      </c>
      <c r="O1669">
        <f t="shared" si="105"/>
        <v>52.597560975609753</v>
      </c>
      <c r="P1669" t="s">
        <v>8292</v>
      </c>
      <c r="Q1669" s="7" t="s">
        <v>8324</v>
      </c>
      <c r="R1669" s="7" t="s">
        <v>8345</v>
      </c>
      <c r="S1669" s="12">
        <f t="shared" si="107"/>
        <v>41681.862245370372</v>
      </c>
      <c r="T1669" s="12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5">
        <v>116</v>
      </c>
      <c r="M1670" t="b">
        <v>1</v>
      </c>
      <c r="N1670" s="14">
        <f t="shared" si="104"/>
        <v>102.6375</v>
      </c>
      <c r="O1670">
        <f t="shared" si="105"/>
        <v>70.784482758620683</v>
      </c>
      <c r="P1670" t="s">
        <v>8292</v>
      </c>
      <c r="Q1670" s="7" t="s">
        <v>8324</v>
      </c>
      <c r="R1670" s="7" t="s">
        <v>8345</v>
      </c>
      <c r="S1670" s="12">
        <f t="shared" si="107"/>
        <v>40844.941423611112</v>
      </c>
      <c r="T1670" s="12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5">
        <v>52</v>
      </c>
      <c r="M1671" t="b">
        <v>1</v>
      </c>
      <c r="N1671" s="14">
        <f t="shared" si="104"/>
        <v>139.75</v>
      </c>
      <c r="O1671">
        <f t="shared" si="105"/>
        <v>53.75</v>
      </c>
      <c r="P1671" t="s">
        <v>8292</v>
      </c>
      <c r="Q1671" s="7" t="s">
        <v>8324</v>
      </c>
      <c r="R1671" s="7" t="s">
        <v>8345</v>
      </c>
      <c r="S1671" s="12">
        <f t="shared" si="107"/>
        <v>42461.676805555559</v>
      </c>
      <c r="T1671" s="12">
        <f t="shared" si="106"/>
        <v>42521.676805555559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5">
        <v>23</v>
      </c>
      <c r="M1672" t="b">
        <v>1</v>
      </c>
      <c r="N1672" s="14">
        <f t="shared" si="104"/>
        <v>102.60000000000001</v>
      </c>
      <c r="O1672">
        <f t="shared" si="105"/>
        <v>44.608695652173914</v>
      </c>
      <c r="P1672" t="s">
        <v>8292</v>
      </c>
      <c r="Q1672" s="7" t="s">
        <v>8324</v>
      </c>
      <c r="R1672" s="7" t="s">
        <v>8345</v>
      </c>
      <c r="S1672" s="12">
        <f t="shared" si="107"/>
        <v>40313.722210648149</v>
      </c>
      <c r="T1672" s="12">
        <f t="shared" si="106"/>
        <v>40363.958333333336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5">
        <v>77</v>
      </c>
      <c r="M1673" t="b">
        <v>1</v>
      </c>
      <c r="N1673" s="14">
        <f t="shared" si="104"/>
        <v>100.67349999999999</v>
      </c>
      <c r="O1673">
        <f t="shared" si="105"/>
        <v>26.148961038961041</v>
      </c>
      <c r="P1673" t="s">
        <v>8292</v>
      </c>
      <c r="Q1673" s="7" t="s">
        <v>8324</v>
      </c>
      <c r="R1673" s="7" t="s">
        <v>8345</v>
      </c>
      <c r="S1673" s="12">
        <f t="shared" si="107"/>
        <v>42553.335810185185</v>
      </c>
      <c r="T1673" s="12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5">
        <v>49</v>
      </c>
      <c r="M1674" t="b">
        <v>1</v>
      </c>
      <c r="N1674" s="14">
        <f t="shared" si="104"/>
        <v>112.94117647058823</v>
      </c>
      <c r="O1674">
        <f t="shared" si="105"/>
        <v>39.183673469387756</v>
      </c>
      <c r="P1674" t="s">
        <v>8292</v>
      </c>
      <c r="Q1674" s="7" t="s">
        <v>8324</v>
      </c>
      <c r="R1674" s="7" t="s">
        <v>8345</v>
      </c>
      <c r="S1674" s="12">
        <f t="shared" si="107"/>
        <v>41034.448263888888</v>
      </c>
      <c r="T1674" s="12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5">
        <v>59</v>
      </c>
      <c r="M1675" t="b">
        <v>1</v>
      </c>
      <c r="N1675" s="14">
        <f t="shared" si="104"/>
        <v>128.09523809523807</v>
      </c>
      <c r="O1675">
        <f t="shared" si="105"/>
        <v>45.593220338983052</v>
      </c>
      <c r="P1675" t="s">
        <v>8292</v>
      </c>
      <c r="Q1675" s="7" t="s">
        <v>8324</v>
      </c>
      <c r="R1675" s="7" t="s">
        <v>8345</v>
      </c>
      <c r="S1675" s="12">
        <f t="shared" si="107"/>
        <v>42039.670046296298</v>
      </c>
      <c r="T1675" s="12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5">
        <v>113</v>
      </c>
      <c r="M1676" t="b">
        <v>1</v>
      </c>
      <c r="N1676" s="14">
        <f t="shared" si="104"/>
        <v>201.7</v>
      </c>
      <c r="O1676">
        <f t="shared" si="105"/>
        <v>89.247787610619469</v>
      </c>
      <c r="P1676" t="s">
        <v>8292</v>
      </c>
      <c r="Q1676" s="7" t="s">
        <v>8324</v>
      </c>
      <c r="R1676" s="7" t="s">
        <v>8345</v>
      </c>
      <c r="S1676" s="12">
        <f t="shared" si="107"/>
        <v>42569.397060185191</v>
      </c>
      <c r="T1676" s="12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5">
        <v>34</v>
      </c>
      <c r="M1677" t="b">
        <v>1</v>
      </c>
      <c r="N1677" s="14">
        <f t="shared" si="104"/>
        <v>137.416</v>
      </c>
      <c r="O1677">
        <f t="shared" si="105"/>
        <v>40.416470588235299</v>
      </c>
      <c r="P1677" t="s">
        <v>8292</v>
      </c>
      <c r="Q1677" s="7" t="s">
        <v>8324</v>
      </c>
      <c r="R1677" s="7" t="s">
        <v>8345</v>
      </c>
      <c r="S1677" s="12">
        <f t="shared" si="107"/>
        <v>40802.524768518517</v>
      </c>
      <c r="T1677" s="12">
        <f t="shared" si="106"/>
        <v>40832.710416666669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5">
        <v>42</v>
      </c>
      <c r="M1678" t="b">
        <v>1</v>
      </c>
      <c r="N1678" s="14">
        <f t="shared" si="104"/>
        <v>115.33333333333333</v>
      </c>
      <c r="O1678">
        <f t="shared" si="105"/>
        <v>82.38095238095238</v>
      </c>
      <c r="P1678" t="s">
        <v>8292</v>
      </c>
      <c r="Q1678" s="7" t="s">
        <v>8324</v>
      </c>
      <c r="R1678" s="7" t="s">
        <v>8345</v>
      </c>
      <c r="S1678" s="12">
        <f t="shared" si="107"/>
        <v>40973.517905092594</v>
      </c>
      <c r="T1678" s="12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5">
        <v>42</v>
      </c>
      <c r="M1679" t="b">
        <v>1</v>
      </c>
      <c r="N1679" s="14">
        <f t="shared" si="104"/>
        <v>111.66666666666667</v>
      </c>
      <c r="O1679">
        <f t="shared" si="105"/>
        <v>159.52380952380952</v>
      </c>
      <c r="P1679" t="s">
        <v>8292</v>
      </c>
      <c r="Q1679" s="7" t="s">
        <v>8324</v>
      </c>
      <c r="R1679" s="7" t="s">
        <v>8345</v>
      </c>
      <c r="S1679" s="12">
        <f t="shared" si="107"/>
        <v>42416.198796296296</v>
      </c>
      <c r="T1679" s="12">
        <f t="shared" si="106"/>
        <v>42476.040972222225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5">
        <v>49</v>
      </c>
      <c r="M1680" t="b">
        <v>1</v>
      </c>
      <c r="N1680" s="14">
        <f t="shared" si="104"/>
        <v>118.39999999999999</v>
      </c>
      <c r="O1680">
        <f t="shared" si="105"/>
        <v>36.244897959183675</v>
      </c>
      <c r="P1680" t="s">
        <v>8292</v>
      </c>
      <c r="Q1680" s="7" t="s">
        <v>8324</v>
      </c>
      <c r="R1680" s="7" t="s">
        <v>8345</v>
      </c>
      <c r="S1680" s="12">
        <f t="shared" si="107"/>
        <v>41662.646655092591</v>
      </c>
      <c r="T1680" s="12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5">
        <v>56</v>
      </c>
      <c r="M1681" t="b">
        <v>1</v>
      </c>
      <c r="N1681" s="14">
        <f t="shared" si="104"/>
        <v>175</v>
      </c>
      <c r="O1681">
        <f t="shared" si="105"/>
        <v>62.5</v>
      </c>
      <c r="P1681" t="s">
        <v>8292</v>
      </c>
      <c r="Q1681" s="7" t="s">
        <v>8324</v>
      </c>
      <c r="R1681" s="7" t="s">
        <v>8345</v>
      </c>
      <c r="S1681" s="12">
        <f t="shared" si="107"/>
        <v>40722.860474537039</v>
      </c>
      <c r="T1681" s="12">
        <f t="shared" si="106"/>
        <v>40745.860474537039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5">
        <v>25</v>
      </c>
      <c r="M1682" t="b">
        <v>1</v>
      </c>
      <c r="N1682" s="14">
        <f t="shared" si="104"/>
        <v>117.5</v>
      </c>
      <c r="O1682">
        <f t="shared" si="105"/>
        <v>47</v>
      </c>
      <c r="P1682" t="s">
        <v>8292</v>
      </c>
      <c r="Q1682" s="7" t="s">
        <v>8324</v>
      </c>
      <c r="R1682" s="7" t="s">
        <v>8345</v>
      </c>
      <c r="S1682" s="12">
        <f t="shared" si="107"/>
        <v>41802.549386574072</v>
      </c>
      <c r="T1682" s="12">
        <f t="shared" si="10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5">
        <v>884</v>
      </c>
      <c r="M1683" t="b">
        <v>0</v>
      </c>
      <c r="N1683" s="14">
        <f t="shared" si="104"/>
        <v>101.42212307692309</v>
      </c>
      <c r="O1683">
        <f t="shared" si="105"/>
        <v>74.575090497737563</v>
      </c>
      <c r="P1683" t="s">
        <v>8293</v>
      </c>
      <c r="Q1683" s="7" t="s">
        <v>8324</v>
      </c>
      <c r="R1683" s="7" t="s">
        <v>8346</v>
      </c>
      <c r="S1683" s="12">
        <f t="shared" si="107"/>
        <v>42773.91300925926</v>
      </c>
      <c r="T1683" s="12">
        <f t="shared" si="106"/>
        <v>42822.875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5">
        <v>0</v>
      </c>
      <c r="M1684" t="b">
        <v>0</v>
      </c>
      <c r="N1684" s="14">
        <f t="shared" si="104"/>
        <v>0</v>
      </c>
      <c r="O1684" t="e">
        <f t="shared" si="105"/>
        <v>#DIV/0!</v>
      </c>
      <c r="P1684" t="s">
        <v>8293</v>
      </c>
      <c r="Q1684" s="7" t="s">
        <v>8324</v>
      </c>
      <c r="R1684" s="7" t="s">
        <v>8346</v>
      </c>
      <c r="S1684" s="12">
        <f t="shared" si="107"/>
        <v>42779.005324074074</v>
      </c>
      <c r="T1684" s="12">
        <f t="shared" si="106"/>
        <v>42838.96365740741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5">
        <v>10</v>
      </c>
      <c r="M1685" t="b">
        <v>0</v>
      </c>
      <c r="N1685" s="14">
        <f t="shared" si="104"/>
        <v>21.714285714285715</v>
      </c>
      <c r="O1685">
        <f t="shared" si="105"/>
        <v>76</v>
      </c>
      <c r="P1685" t="s">
        <v>8293</v>
      </c>
      <c r="Q1685" s="7" t="s">
        <v>8324</v>
      </c>
      <c r="R1685" s="7" t="s">
        <v>8346</v>
      </c>
      <c r="S1685" s="12">
        <f t="shared" si="107"/>
        <v>42808.57335648148</v>
      </c>
      <c r="T1685" s="12">
        <f t="shared" si="10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5">
        <v>101</v>
      </c>
      <c r="M1686" t="b">
        <v>0</v>
      </c>
      <c r="N1686" s="14">
        <f t="shared" si="104"/>
        <v>109.125</v>
      </c>
      <c r="O1686">
        <f t="shared" si="105"/>
        <v>86.43564356435644</v>
      </c>
      <c r="P1686" t="s">
        <v>8293</v>
      </c>
      <c r="Q1686" s="7" t="s">
        <v>8324</v>
      </c>
      <c r="R1686" s="7" t="s">
        <v>8346</v>
      </c>
      <c r="S1686" s="12">
        <f t="shared" si="107"/>
        <v>42783.606956018513</v>
      </c>
      <c r="T1686" s="12">
        <f t="shared" si="106"/>
        <v>42811.565289351856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5">
        <v>15</v>
      </c>
      <c r="M1687" t="b">
        <v>0</v>
      </c>
      <c r="N1687" s="14">
        <f t="shared" si="104"/>
        <v>102.85714285714285</v>
      </c>
      <c r="O1687">
        <f t="shared" si="105"/>
        <v>24</v>
      </c>
      <c r="P1687" t="s">
        <v>8293</v>
      </c>
      <c r="Q1687" s="7" t="s">
        <v>8324</v>
      </c>
      <c r="R1687" s="7" t="s">
        <v>8346</v>
      </c>
      <c r="S1687" s="12">
        <f t="shared" si="107"/>
        <v>42788.041932870372</v>
      </c>
      <c r="T1687" s="12">
        <f t="shared" si="10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5">
        <v>1</v>
      </c>
      <c r="M1688" t="b">
        <v>0</v>
      </c>
      <c r="N1688" s="14">
        <f t="shared" si="104"/>
        <v>0.36</v>
      </c>
      <c r="O1688">
        <f t="shared" si="105"/>
        <v>18</v>
      </c>
      <c r="P1688" t="s">
        <v>8293</v>
      </c>
      <c r="Q1688" s="7" t="s">
        <v>8324</v>
      </c>
      <c r="R1688" s="7" t="s">
        <v>8346</v>
      </c>
      <c r="S1688" s="12">
        <f t="shared" si="107"/>
        <v>42792.635636574079</v>
      </c>
      <c r="T1688" s="12">
        <f t="shared" si="106"/>
        <v>42852.593969907408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5">
        <v>39</v>
      </c>
      <c r="M1689" t="b">
        <v>0</v>
      </c>
      <c r="N1689" s="14">
        <f t="shared" si="104"/>
        <v>31.25</v>
      </c>
      <c r="O1689">
        <f t="shared" si="105"/>
        <v>80.128205128205124</v>
      </c>
      <c r="P1689" t="s">
        <v>8293</v>
      </c>
      <c r="Q1689" s="7" t="s">
        <v>8324</v>
      </c>
      <c r="R1689" s="7" t="s">
        <v>8346</v>
      </c>
      <c r="S1689" s="12">
        <f t="shared" si="107"/>
        <v>42801.838483796295</v>
      </c>
      <c r="T1689" s="12">
        <f t="shared" si="106"/>
        <v>42835.635416666672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5">
        <v>7</v>
      </c>
      <c r="M1690" t="b">
        <v>0</v>
      </c>
      <c r="N1690" s="14">
        <f t="shared" si="104"/>
        <v>44.3</v>
      </c>
      <c r="O1690">
        <f t="shared" si="105"/>
        <v>253.14285714285714</v>
      </c>
      <c r="P1690" t="s">
        <v>8293</v>
      </c>
      <c r="Q1690" s="7" t="s">
        <v>8324</v>
      </c>
      <c r="R1690" s="7" t="s">
        <v>8346</v>
      </c>
      <c r="S1690" s="12">
        <f t="shared" si="107"/>
        <v>42804.326319444444</v>
      </c>
      <c r="T1690" s="12">
        <f t="shared" si="106"/>
        <v>42834.284652777773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5">
        <v>14</v>
      </c>
      <c r="M1691" t="b">
        <v>0</v>
      </c>
      <c r="N1691" s="14">
        <f t="shared" si="104"/>
        <v>100</v>
      </c>
      <c r="O1691">
        <f t="shared" si="105"/>
        <v>171.42857142857142</v>
      </c>
      <c r="P1691" t="s">
        <v>8293</v>
      </c>
      <c r="Q1691" s="7" t="s">
        <v>8324</v>
      </c>
      <c r="R1691" s="7" t="s">
        <v>8346</v>
      </c>
      <c r="S1691" s="12">
        <f t="shared" si="107"/>
        <v>42780.734143518523</v>
      </c>
      <c r="T1691" s="12">
        <f t="shared" si="10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5">
        <v>11</v>
      </c>
      <c r="M1692" t="b">
        <v>0</v>
      </c>
      <c r="N1692" s="14">
        <f t="shared" si="104"/>
        <v>25.4</v>
      </c>
      <c r="O1692">
        <f t="shared" si="105"/>
        <v>57.727272727272727</v>
      </c>
      <c r="P1692" t="s">
        <v>8293</v>
      </c>
      <c r="Q1692" s="7" t="s">
        <v>8324</v>
      </c>
      <c r="R1692" s="7" t="s">
        <v>8346</v>
      </c>
      <c r="S1692" s="12">
        <f t="shared" si="107"/>
        <v>42801.222708333335</v>
      </c>
      <c r="T1692" s="12">
        <f t="shared" si="106"/>
        <v>42831.18104166667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5">
        <v>38</v>
      </c>
      <c r="M1693" t="b">
        <v>0</v>
      </c>
      <c r="N1693" s="14">
        <f t="shared" si="104"/>
        <v>33.473333333333329</v>
      </c>
      <c r="O1693">
        <f t="shared" si="105"/>
        <v>264.26315789473682</v>
      </c>
      <c r="P1693" t="s">
        <v>8293</v>
      </c>
      <c r="Q1693" s="7" t="s">
        <v>8324</v>
      </c>
      <c r="R1693" s="7" t="s">
        <v>8346</v>
      </c>
      <c r="S1693" s="12">
        <f t="shared" si="107"/>
        <v>42795.493148148147</v>
      </c>
      <c r="T1693" s="12">
        <f t="shared" si="106"/>
        <v>42827.833333333328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5">
        <v>15</v>
      </c>
      <c r="M1694" t="b">
        <v>0</v>
      </c>
      <c r="N1694" s="14">
        <f t="shared" si="104"/>
        <v>47.8</v>
      </c>
      <c r="O1694">
        <f t="shared" si="105"/>
        <v>159.33333333333334</v>
      </c>
      <c r="P1694" t="s">
        <v>8293</v>
      </c>
      <c r="Q1694" s="7" t="s">
        <v>8324</v>
      </c>
      <c r="R1694" s="7" t="s">
        <v>8346</v>
      </c>
      <c r="S1694" s="12">
        <f t="shared" si="107"/>
        <v>42787.942905092597</v>
      </c>
      <c r="T1694" s="12">
        <f t="shared" si="106"/>
        <v>42820.790972222225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5">
        <v>8</v>
      </c>
      <c r="M1695" t="b">
        <v>0</v>
      </c>
      <c r="N1695" s="14">
        <f t="shared" si="104"/>
        <v>9.3333333333333339</v>
      </c>
      <c r="O1695">
        <f t="shared" si="105"/>
        <v>35</v>
      </c>
      <c r="P1695" t="s">
        <v>8293</v>
      </c>
      <c r="Q1695" s="7" t="s">
        <v>8324</v>
      </c>
      <c r="R1695" s="7" t="s">
        <v>8346</v>
      </c>
      <c r="S1695" s="12">
        <f t="shared" si="107"/>
        <v>42803.71194444444</v>
      </c>
      <c r="T1695" s="12">
        <f t="shared" si="106"/>
        <v>42834.625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5">
        <v>1</v>
      </c>
      <c r="M1696" t="b">
        <v>0</v>
      </c>
      <c r="N1696" s="14">
        <f t="shared" si="104"/>
        <v>0.05</v>
      </c>
      <c r="O1696">
        <f t="shared" si="105"/>
        <v>5</v>
      </c>
      <c r="P1696" t="s">
        <v>8293</v>
      </c>
      <c r="Q1696" s="7" t="s">
        <v>8324</v>
      </c>
      <c r="R1696" s="7" t="s">
        <v>8346</v>
      </c>
      <c r="S1696" s="12">
        <f t="shared" si="107"/>
        <v>42791.461504629631</v>
      </c>
      <c r="T1696" s="12">
        <f t="shared" si="106"/>
        <v>42820.983333333337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5">
        <v>23</v>
      </c>
      <c r="M1697" t="b">
        <v>0</v>
      </c>
      <c r="N1697" s="14">
        <f t="shared" si="104"/>
        <v>11.708333333333334</v>
      </c>
      <c r="O1697">
        <f t="shared" si="105"/>
        <v>61.086956521739133</v>
      </c>
      <c r="P1697" t="s">
        <v>8293</v>
      </c>
      <c r="Q1697" s="7" t="s">
        <v>8324</v>
      </c>
      <c r="R1697" s="7" t="s">
        <v>8346</v>
      </c>
      <c r="S1697" s="12">
        <f t="shared" si="107"/>
        <v>42800.823078703703</v>
      </c>
      <c r="T1697" s="12">
        <f t="shared" si="106"/>
        <v>42834.833333333328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5">
        <v>0</v>
      </c>
      <c r="M1698" t="b">
        <v>0</v>
      </c>
      <c r="N1698" s="14">
        <f t="shared" si="104"/>
        <v>0</v>
      </c>
      <c r="O1698" t="e">
        <f t="shared" si="105"/>
        <v>#DIV/0!</v>
      </c>
      <c r="P1698" t="s">
        <v>8293</v>
      </c>
      <c r="Q1698" s="7" t="s">
        <v>8324</v>
      </c>
      <c r="R1698" s="7" t="s">
        <v>8346</v>
      </c>
      <c r="S1698" s="12">
        <f t="shared" si="107"/>
        <v>42795.861238425925</v>
      </c>
      <c r="T1698" s="12">
        <f t="shared" si="106"/>
        <v>42825.819571759261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5">
        <v>22</v>
      </c>
      <c r="M1699" t="b">
        <v>0</v>
      </c>
      <c r="N1699" s="14">
        <f t="shared" si="104"/>
        <v>20.208000000000002</v>
      </c>
      <c r="O1699">
        <f t="shared" si="105"/>
        <v>114.81818181818181</v>
      </c>
      <c r="P1699" t="s">
        <v>8293</v>
      </c>
      <c r="Q1699" s="7" t="s">
        <v>8324</v>
      </c>
      <c r="R1699" s="7" t="s">
        <v>8346</v>
      </c>
      <c r="S1699" s="12">
        <f t="shared" si="107"/>
        <v>42804.824629629627</v>
      </c>
      <c r="T1699" s="12">
        <f t="shared" si="10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5">
        <v>0</v>
      </c>
      <c r="M1700" t="b">
        <v>0</v>
      </c>
      <c r="N1700" s="14">
        <f t="shared" si="104"/>
        <v>0</v>
      </c>
      <c r="O1700" t="e">
        <f t="shared" si="105"/>
        <v>#DIV/0!</v>
      </c>
      <c r="P1700" t="s">
        <v>8293</v>
      </c>
      <c r="Q1700" s="7" t="s">
        <v>8324</v>
      </c>
      <c r="R1700" s="7" t="s">
        <v>8346</v>
      </c>
      <c r="S1700" s="12">
        <f t="shared" si="107"/>
        <v>42795.999537037038</v>
      </c>
      <c r="T1700" s="12">
        <f t="shared" si="10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5">
        <v>4</v>
      </c>
      <c r="M1701" t="b">
        <v>0</v>
      </c>
      <c r="N1701" s="14">
        <f t="shared" si="104"/>
        <v>4.2311459353574925</v>
      </c>
      <c r="O1701">
        <f t="shared" si="105"/>
        <v>54</v>
      </c>
      <c r="P1701" t="s">
        <v>8293</v>
      </c>
      <c r="Q1701" s="7" t="s">
        <v>8324</v>
      </c>
      <c r="R1701" s="7" t="s">
        <v>8346</v>
      </c>
      <c r="S1701" s="12">
        <f t="shared" si="107"/>
        <v>42806.65561342593</v>
      </c>
      <c r="T1701" s="12">
        <f t="shared" si="106"/>
        <v>42836.65561342593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5">
        <v>79</v>
      </c>
      <c r="M1702" t="b">
        <v>0</v>
      </c>
      <c r="N1702" s="14">
        <f t="shared" si="104"/>
        <v>26.06</v>
      </c>
      <c r="O1702">
        <f t="shared" si="105"/>
        <v>65.974683544303801</v>
      </c>
      <c r="P1702" t="s">
        <v>8293</v>
      </c>
      <c r="Q1702" s="7" t="s">
        <v>8324</v>
      </c>
      <c r="R1702" s="7" t="s">
        <v>8346</v>
      </c>
      <c r="S1702" s="12">
        <f t="shared" si="107"/>
        <v>42795.863310185188</v>
      </c>
      <c r="T1702" s="12">
        <f t="shared" si="106"/>
        <v>42825.958333333328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5">
        <v>2</v>
      </c>
      <c r="M1703" t="b">
        <v>0</v>
      </c>
      <c r="N1703" s="14">
        <f t="shared" si="104"/>
        <v>0.19801980198019803</v>
      </c>
      <c r="O1703">
        <f t="shared" si="105"/>
        <v>5</v>
      </c>
      <c r="P1703" t="s">
        <v>8293</v>
      </c>
      <c r="Q1703" s="7" t="s">
        <v>8324</v>
      </c>
      <c r="R1703" s="7" t="s">
        <v>8346</v>
      </c>
      <c r="S1703" s="12">
        <f t="shared" si="107"/>
        <v>41989.456076388888</v>
      </c>
      <c r="T1703" s="12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5">
        <v>1</v>
      </c>
      <c r="M1704" t="b">
        <v>0</v>
      </c>
      <c r="N1704" s="14">
        <f t="shared" si="104"/>
        <v>6.0606060606060606E-3</v>
      </c>
      <c r="O1704">
        <f t="shared" si="105"/>
        <v>1</v>
      </c>
      <c r="P1704" t="s">
        <v>8293</v>
      </c>
      <c r="Q1704" s="7" t="s">
        <v>8324</v>
      </c>
      <c r="R1704" s="7" t="s">
        <v>8346</v>
      </c>
      <c r="S1704" s="12">
        <f t="shared" si="107"/>
        <v>42063.661458333328</v>
      </c>
      <c r="T1704" s="12">
        <f t="shared" si="106"/>
        <v>42093.619791666672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5">
        <v>2</v>
      </c>
      <c r="M1705" t="b">
        <v>0</v>
      </c>
      <c r="N1705" s="14">
        <f t="shared" si="104"/>
        <v>1.02</v>
      </c>
      <c r="O1705">
        <f t="shared" si="105"/>
        <v>25.5</v>
      </c>
      <c r="P1705" t="s">
        <v>8293</v>
      </c>
      <c r="Q1705" s="7" t="s">
        <v>8324</v>
      </c>
      <c r="R1705" s="7" t="s">
        <v>8346</v>
      </c>
      <c r="S1705" s="12">
        <f t="shared" si="107"/>
        <v>42187.073344907403</v>
      </c>
      <c r="T1705" s="12">
        <f t="shared" si="106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5">
        <v>11</v>
      </c>
      <c r="M1706" t="b">
        <v>0</v>
      </c>
      <c r="N1706" s="14">
        <f t="shared" si="104"/>
        <v>65.100000000000009</v>
      </c>
      <c r="O1706">
        <f t="shared" si="105"/>
        <v>118.36363636363636</v>
      </c>
      <c r="P1706" t="s">
        <v>8293</v>
      </c>
      <c r="Q1706" s="7" t="s">
        <v>8324</v>
      </c>
      <c r="R1706" s="7" t="s">
        <v>8346</v>
      </c>
      <c r="S1706" s="12">
        <f t="shared" si="107"/>
        <v>42020.931400462963</v>
      </c>
      <c r="T1706" s="12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5">
        <v>0</v>
      </c>
      <c r="M1707" t="b">
        <v>0</v>
      </c>
      <c r="N1707" s="14">
        <f t="shared" si="104"/>
        <v>0</v>
      </c>
      <c r="O1707" t="e">
        <f t="shared" si="105"/>
        <v>#DIV/0!</v>
      </c>
      <c r="P1707" t="s">
        <v>8293</v>
      </c>
      <c r="Q1707" s="7" t="s">
        <v>8324</v>
      </c>
      <c r="R1707" s="7" t="s">
        <v>8346</v>
      </c>
      <c r="S1707" s="12">
        <f t="shared" si="107"/>
        <v>42244.80840277778</v>
      </c>
      <c r="T1707" s="12">
        <f t="shared" si="106"/>
        <v>42256.458333333328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5">
        <v>0</v>
      </c>
      <c r="M1708" t="b">
        <v>0</v>
      </c>
      <c r="N1708" s="14">
        <f t="shared" si="104"/>
        <v>0</v>
      </c>
      <c r="O1708" t="e">
        <f t="shared" si="105"/>
        <v>#DIV/0!</v>
      </c>
      <c r="P1708" t="s">
        <v>8293</v>
      </c>
      <c r="Q1708" s="7" t="s">
        <v>8324</v>
      </c>
      <c r="R1708" s="7" t="s">
        <v>8346</v>
      </c>
      <c r="S1708" s="12">
        <f t="shared" si="107"/>
        <v>42179.098055555558</v>
      </c>
      <c r="T1708" s="12">
        <f t="shared" si="106"/>
        <v>42239.098055555558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5">
        <v>9</v>
      </c>
      <c r="M1709" t="b">
        <v>0</v>
      </c>
      <c r="N1709" s="14">
        <f t="shared" si="104"/>
        <v>9.74</v>
      </c>
      <c r="O1709">
        <f t="shared" si="105"/>
        <v>54.111111111111114</v>
      </c>
      <c r="P1709" t="s">
        <v>8293</v>
      </c>
      <c r="Q1709" s="7" t="s">
        <v>8324</v>
      </c>
      <c r="R1709" s="7" t="s">
        <v>8346</v>
      </c>
      <c r="S1709" s="12">
        <f t="shared" si="107"/>
        <v>42427.512673611112</v>
      </c>
      <c r="T1709" s="12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5">
        <v>0</v>
      </c>
      <c r="M1710" t="b">
        <v>0</v>
      </c>
      <c r="N1710" s="14">
        <f t="shared" si="104"/>
        <v>0</v>
      </c>
      <c r="O1710" t="e">
        <f t="shared" si="105"/>
        <v>#DIV/0!</v>
      </c>
      <c r="P1710" t="s">
        <v>8293</v>
      </c>
      <c r="Q1710" s="7" t="s">
        <v>8324</v>
      </c>
      <c r="R1710" s="7" t="s">
        <v>8346</v>
      </c>
      <c r="S1710" s="12">
        <f t="shared" si="107"/>
        <v>42451.658634259264</v>
      </c>
      <c r="T1710" s="12">
        <f t="shared" si="106"/>
        <v>42491.658634259264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5">
        <v>4</v>
      </c>
      <c r="M1711" t="b">
        <v>0</v>
      </c>
      <c r="N1711" s="14">
        <f t="shared" si="104"/>
        <v>4.8571428571428568</v>
      </c>
      <c r="O1711">
        <f t="shared" si="105"/>
        <v>21.25</v>
      </c>
      <c r="P1711" t="s">
        <v>8293</v>
      </c>
      <c r="Q1711" s="7" t="s">
        <v>8324</v>
      </c>
      <c r="R1711" s="7" t="s">
        <v>8346</v>
      </c>
      <c r="S1711" s="12">
        <f t="shared" si="107"/>
        <v>41841.355486111112</v>
      </c>
      <c r="T1711" s="12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5">
        <v>1</v>
      </c>
      <c r="M1712" t="b">
        <v>0</v>
      </c>
      <c r="N1712" s="14">
        <f t="shared" si="104"/>
        <v>0.67999999999999994</v>
      </c>
      <c r="O1712">
        <f t="shared" si="105"/>
        <v>34</v>
      </c>
      <c r="P1712" t="s">
        <v>8293</v>
      </c>
      <c r="Q1712" s="7" t="s">
        <v>8324</v>
      </c>
      <c r="R1712" s="7" t="s">
        <v>8346</v>
      </c>
      <c r="S1712" s="12">
        <f t="shared" si="107"/>
        <v>42341.382962962962</v>
      </c>
      <c r="T1712" s="12">
        <f t="shared" si="106"/>
        <v>42387.333333333328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5">
        <v>2</v>
      </c>
      <c r="M1713" t="b">
        <v>0</v>
      </c>
      <c r="N1713" s="14">
        <f t="shared" si="104"/>
        <v>10.5</v>
      </c>
      <c r="O1713">
        <f t="shared" si="105"/>
        <v>525</v>
      </c>
      <c r="P1713" t="s">
        <v>8293</v>
      </c>
      <c r="Q1713" s="7" t="s">
        <v>8324</v>
      </c>
      <c r="R1713" s="7" t="s">
        <v>8346</v>
      </c>
      <c r="S1713" s="12">
        <f t="shared" si="107"/>
        <v>41852.437893518516</v>
      </c>
      <c r="T1713" s="12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5">
        <v>0</v>
      </c>
      <c r="M1714" t="b">
        <v>0</v>
      </c>
      <c r="N1714" s="14">
        <f t="shared" si="104"/>
        <v>0</v>
      </c>
      <c r="O1714" t="e">
        <f t="shared" si="105"/>
        <v>#DIV/0!</v>
      </c>
      <c r="P1714" t="s">
        <v>8293</v>
      </c>
      <c r="Q1714" s="7" t="s">
        <v>8324</v>
      </c>
      <c r="R1714" s="7" t="s">
        <v>8346</v>
      </c>
      <c r="S1714" s="12">
        <f t="shared" si="107"/>
        <v>42125.705474537041</v>
      </c>
      <c r="T1714" s="12">
        <f t="shared" si="106"/>
        <v>42185.705474537041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5">
        <v>1</v>
      </c>
      <c r="M1715" t="b">
        <v>0</v>
      </c>
      <c r="N1715" s="14">
        <f t="shared" si="104"/>
        <v>1.6666666666666667</v>
      </c>
      <c r="O1715">
        <f t="shared" si="105"/>
        <v>50</v>
      </c>
      <c r="P1715" t="s">
        <v>8293</v>
      </c>
      <c r="Q1715" s="7" t="s">
        <v>8324</v>
      </c>
      <c r="R1715" s="7" t="s">
        <v>8346</v>
      </c>
      <c r="S1715" s="12">
        <f t="shared" si="107"/>
        <v>41887.592731481483</v>
      </c>
      <c r="T1715" s="12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5">
        <v>17</v>
      </c>
      <c r="M1716" t="b">
        <v>0</v>
      </c>
      <c r="N1716" s="14">
        <f t="shared" si="104"/>
        <v>7.8680000000000003</v>
      </c>
      <c r="O1716">
        <f t="shared" si="105"/>
        <v>115.70588235294117</v>
      </c>
      <c r="P1716" t="s">
        <v>8293</v>
      </c>
      <c r="Q1716" s="7" t="s">
        <v>8324</v>
      </c>
      <c r="R1716" s="7" t="s">
        <v>8346</v>
      </c>
      <c r="S1716" s="12">
        <f t="shared" si="107"/>
        <v>42095.710196759261</v>
      </c>
      <c r="T1716" s="12">
        <f t="shared" si="106"/>
        <v>42125.710196759261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5">
        <v>2</v>
      </c>
      <c r="M1717" t="b">
        <v>0</v>
      </c>
      <c r="N1717" s="14">
        <f t="shared" si="104"/>
        <v>0.22</v>
      </c>
      <c r="O1717">
        <f t="shared" si="105"/>
        <v>5.5</v>
      </c>
      <c r="P1717" t="s">
        <v>8293</v>
      </c>
      <c r="Q1717" s="7" t="s">
        <v>8324</v>
      </c>
      <c r="R1717" s="7" t="s">
        <v>8346</v>
      </c>
      <c r="S1717" s="12">
        <f t="shared" si="107"/>
        <v>42064.009085648147</v>
      </c>
      <c r="T1717" s="12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5">
        <v>3</v>
      </c>
      <c r="M1718" t="b">
        <v>0</v>
      </c>
      <c r="N1718" s="14">
        <f t="shared" si="104"/>
        <v>7.5</v>
      </c>
      <c r="O1718">
        <f t="shared" si="105"/>
        <v>50</v>
      </c>
      <c r="P1718" t="s">
        <v>8293</v>
      </c>
      <c r="Q1718" s="7" t="s">
        <v>8324</v>
      </c>
      <c r="R1718" s="7" t="s">
        <v>8346</v>
      </c>
      <c r="S1718" s="12">
        <f t="shared" si="107"/>
        <v>42673.369201388894</v>
      </c>
      <c r="T1718" s="12">
        <f t="shared" si="106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5">
        <v>41</v>
      </c>
      <c r="M1719" t="b">
        <v>0</v>
      </c>
      <c r="N1719" s="14">
        <f t="shared" si="104"/>
        <v>42.725880551301685</v>
      </c>
      <c r="O1719">
        <f t="shared" si="105"/>
        <v>34.024390243902438</v>
      </c>
      <c r="P1719" t="s">
        <v>8293</v>
      </c>
      <c r="Q1719" s="7" t="s">
        <v>8324</v>
      </c>
      <c r="R1719" s="7" t="s">
        <v>8346</v>
      </c>
      <c r="S1719" s="12">
        <f t="shared" si="107"/>
        <v>42460.773587962962</v>
      </c>
      <c r="T1719" s="12">
        <f t="shared" si="106"/>
        <v>42480.958333333328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5">
        <v>2</v>
      </c>
      <c r="M1720" t="b">
        <v>0</v>
      </c>
      <c r="N1720" s="14">
        <f t="shared" si="104"/>
        <v>0.2142857142857143</v>
      </c>
      <c r="O1720">
        <f t="shared" si="105"/>
        <v>37.5</v>
      </c>
      <c r="P1720" t="s">
        <v>8293</v>
      </c>
      <c r="Q1720" s="7" t="s">
        <v>8324</v>
      </c>
      <c r="R1720" s="7" t="s">
        <v>8346</v>
      </c>
      <c r="S1720" s="12">
        <f t="shared" si="107"/>
        <v>42460.402187500003</v>
      </c>
      <c r="T1720" s="12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5">
        <v>3</v>
      </c>
      <c r="M1721" t="b">
        <v>0</v>
      </c>
      <c r="N1721" s="14">
        <f t="shared" si="104"/>
        <v>0.87500000000000011</v>
      </c>
      <c r="O1721">
        <f t="shared" si="105"/>
        <v>11.666666666666666</v>
      </c>
      <c r="P1721" t="s">
        <v>8293</v>
      </c>
      <c r="Q1721" s="7" t="s">
        <v>8324</v>
      </c>
      <c r="R1721" s="7" t="s">
        <v>8346</v>
      </c>
      <c r="S1721" s="12">
        <f t="shared" si="107"/>
        <v>41869.326284722221</v>
      </c>
      <c r="T1721" s="12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5">
        <v>8</v>
      </c>
      <c r="M1722" t="b">
        <v>0</v>
      </c>
      <c r="N1722" s="14">
        <f t="shared" si="104"/>
        <v>5.625</v>
      </c>
      <c r="O1722">
        <f t="shared" si="105"/>
        <v>28.125</v>
      </c>
      <c r="P1722" t="s">
        <v>8293</v>
      </c>
      <c r="Q1722" s="7" t="s">
        <v>8324</v>
      </c>
      <c r="R1722" s="7" t="s">
        <v>8346</v>
      </c>
      <c r="S1722" s="12">
        <f t="shared" si="107"/>
        <v>41922.574895833335</v>
      </c>
      <c r="T1722" s="12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5">
        <v>0</v>
      </c>
      <c r="M1723" t="b">
        <v>0</v>
      </c>
      <c r="N1723" s="14">
        <f t="shared" si="104"/>
        <v>0</v>
      </c>
      <c r="O1723" t="e">
        <f t="shared" si="105"/>
        <v>#DIV/0!</v>
      </c>
      <c r="P1723" t="s">
        <v>8293</v>
      </c>
      <c r="Q1723" s="7" t="s">
        <v>8324</v>
      </c>
      <c r="R1723" s="7" t="s">
        <v>8346</v>
      </c>
      <c r="S1723" s="12">
        <f t="shared" si="107"/>
        <v>42319.25304398148</v>
      </c>
      <c r="T1723" s="12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5">
        <v>1</v>
      </c>
      <c r="M1724" t="b">
        <v>0</v>
      </c>
      <c r="N1724" s="14">
        <f t="shared" si="104"/>
        <v>3.4722222222222224E-2</v>
      </c>
      <c r="O1724">
        <f t="shared" si="105"/>
        <v>1</v>
      </c>
      <c r="P1724" t="s">
        <v>8293</v>
      </c>
      <c r="Q1724" s="7" t="s">
        <v>8324</v>
      </c>
      <c r="R1724" s="7" t="s">
        <v>8346</v>
      </c>
      <c r="S1724" s="12">
        <f t="shared" si="107"/>
        <v>42425.752650462964</v>
      </c>
      <c r="T1724" s="12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5">
        <v>3</v>
      </c>
      <c r="M1725" t="b">
        <v>0</v>
      </c>
      <c r="N1725" s="14">
        <f t="shared" si="104"/>
        <v>6.5</v>
      </c>
      <c r="O1725">
        <f t="shared" si="105"/>
        <v>216.66666666666666</v>
      </c>
      <c r="P1725" t="s">
        <v>8293</v>
      </c>
      <c r="Q1725" s="7" t="s">
        <v>8324</v>
      </c>
      <c r="R1725" s="7" t="s">
        <v>8346</v>
      </c>
      <c r="S1725" s="12">
        <f t="shared" si="107"/>
        <v>42129.617071759261</v>
      </c>
      <c r="T1725" s="12">
        <f t="shared" si="106"/>
        <v>42186.041666666672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5">
        <v>4</v>
      </c>
      <c r="M1726" t="b">
        <v>0</v>
      </c>
      <c r="N1726" s="14">
        <f t="shared" si="104"/>
        <v>0.58333333333333337</v>
      </c>
      <c r="O1726">
        <f t="shared" si="105"/>
        <v>8.75</v>
      </c>
      <c r="P1726" t="s">
        <v>8293</v>
      </c>
      <c r="Q1726" s="7" t="s">
        <v>8324</v>
      </c>
      <c r="R1726" s="7" t="s">
        <v>8346</v>
      </c>
      <c r="S1726" s="12">
        <f t="shared" si="107"/>
        <v>41912.724097222221</v>
      </c>
      <c r="T1726" s="12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5">
        <v>9</v>
      </c>
      <c r="M1727" t="b">
        <v>0</v>
      </c>
      <c r="N1727" s="14">
        <f t="shared" si="104"/>
        <v>10.181818181818182</v>
      </c>
      <c r="O1727">
        <f t="shared" si="105"/>
        <v>62.222222222222221</v>
      </c>
      <c r="P1727" t="s">
        <v>8293</v>
      </c>
      <c r="Q1727" s="7" t="s">
        <v>8324</v>
      </c>
      <c r="R1727" s="7" t="s">
        <v>8346</v>
      </c>
      <c r="S1727" s="12">
        <f t="shared" si="107"/>
        <v>41845.759826388887</v>
      </c>
      <c r="T1727" s="12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5">
        <v>16</v>
      </c>
      <c r="M1728" t="b">
        <v>0</v>
      </c>
      <c r="N1728" s="14">
        <f t="shared" si="104"/>
        <v>33.784615384615385</v>
      </c>
      <c r="O1728">
        <f t="shared" si="105"/>
        <v>137.25</v>
      </c>
      <c r="P1728" t="s">
        <v>8293</v>
      </c>
      <c r="Q1728" s="7" t="s">
        <v>8324</v>
      </c>
      <c r="R1728" s="7" t="s">
        <v>8346</v>
      </c>
      <c r="S1728" s="12">
        <f t="shared" si="107"/>
        <v>41788.711388888885</v>
      </c>
      <c r="T1728" s="12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5">
        <v>1</v>
      </c>
      <c r="M1729" t="b">
        <v>0</v>
      </c>
      <c r="N1729" s="14">
        <f t="shared" si="104"/>
        <v>3.3333333333333333E-2</v>
      </c>
      <c r="O1729">
        <f t="shared" si="105"/>
        <v>1</v>
      </c>
      <c r="P1729" t="s">
        <v>8293</v>
      </c>
      <c r="Q1729" s="7" t="s">
        <v>8324</v>
      </c>
      <c r="R1729" s="7" t="s">
        <v>8346</v>
      </c>
      <c r="S1729" s="12">
        <f t="shared" si="107"/>
        <v>42044.719641203701</v>
      </c>
      <c r="T1729" s="12">
        <f t="shared" si="106"/>
        <v>42099.25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5">
        <v>7</v>
      </c>
      <c r="M1730" t="b">
        <v>0</v>
      </c>
      <c r="N1730" s="14">
        <f t="shared" ref="N1730:N1793" si="108">((E1730/D1730)*100)</f>
        <v>68.400000000000006</v>
      </c>
      <c r="O1730">
        <f t="shared" ref="O1730:O1793" si="109">E1730/L1730</f>
        <v>122.14285714285714</v>
      </c>
      <c r="P1730" t="s">
        <v>8293</v>
      </c>
      <c r="Q1730" s="7" t="s">
        <v>8324</v>
      </c>
      <c r="R1730" s="7" t="s">
        <v>8346</v>
      </c>
      <c r="S1730" s="12">
        <f t="shared" si="107"/>
        <v>42268.417523148149</v>
      </c>
      <c r="T1730" s="12">
        <f t="shared" ref="T1730:T1793" si="110">((I1730-18000)/86400)+25569</f>
        <v>42298.417523148149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5">
        <v>0</v>
      </c>
      <c r="M1731" t="b">
        <v>0</v>
      </c>
      <c r="N1731" s="14">
        <f t="shared" si="108"/>
        <v>0</v>
      </c>
      <c r="O1731" t="e">
        <f t="shared" si="109"/>
        <v>#DIV/0!</v>
      </c>
      <c r="P1731" t="s">
        <v>8293</v>
      </c>
      <c r="Q1731" s="7" t="s">
        <v>8324</v>
      </c>
      <c r="R1731" s="7" t="s">
        <v>8346</v>
      </c>
      <c r="S1731" s="12">
        <f t="shared" ref="S1731:S1794" si="111">((J1731-18000)/86400)+25569</f>
        <v>42470.843819444446</v>
      </c>
      <c r="T1731" s="12">
        <f t="shared" si="110"/>
        <v>42530.843819444446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5">
        <v>0</v>
      </c>
      <c r="M1732" t="b">
        <v>0</v>
      </c>
      <c r="N1732" s="14">
        <f t="shared" si="108"/>
        <v>0</v>
      </c>
      <c r="O1732" t="e">
        <f t="shared" si="109"/>
        <v>#DIV/0!</v>
      </c>
      <c r="P1732" t="s">
        <v>8293</v>
      </c>
      <c r="Q1732" s="7" t="s">
        <v>8324</v>
      </c>
      <c r="R1732" s="7" t="s">
        <v>8346</v>
      </c>
      <c r="S1732" s="12">
        <f t="shared" si="111"/>
        <v>42271.879432870366</v>
      </c>
      <c r="T1732" s="12">
        <f t="shared" si="110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5">
        <v>0</v>
      </c>
      <c r="M1733" t="b">
        <v>0</v>
      </c>
      <c r="N1733" s="14">
        <f t="shared" si="108"/>
        <v>0</v>
      </c>
      <c r="O1733" t="e">
        <f t="shared" si="109"/>
        <v>#DIV/0!</v>
      </c>
      <c r="P1733" t="s">
        <v>8293</v>
      </c>
      <c r="Q1733" s="7" t="s">
        <v>8324</v>
      </c>
      <c r="R1733" s="7" t="s">
        <v>8346</v>
      </c>
      <c r="S1733" s="12">
        <f t="shared" si="111"/>
        <v>42152.698518518519</v>
      </c>
      <c r="T1733" s="12">
        <f t="shared" si="110"/>
        <v>42166.416666666672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5">
        <v>0</v>
      </c>
      <c r="M1734" t="b">
        <v>0</v>
      </c>
      <c r="N1734" s="14">
        <f t="shared" si="108"/>
        <v>0</v>
      </c>
      <c r="O1734" t="e">
        <f t="shared" si="109"/>
        <v>#DIV/0!</v>
      </c>
      <c r="P1734" t="s">
        <v>8293</v>
      </c>
      <c r="Q1734" s="7" t="s">
        <v>8324</v>
      </c>
      <c r="R1734" s="7" t="s">
        <v>8346</v>
      </c>
      <c r="S1734" s="12">
        <f t="shared" si="111"/>
        <v>42325.475474537037</v>
      </c>
      <c r="T1734" s="12">
        <f t="shared" si="110"/>
        <v>42385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5">
        <v>0</v>
      </c>
      <c r="M1735" t="b">
        <v>0</v>
      </c>
      <c r="N1735" s="14">
        <f t="shared" si="108"/>
        <v>0</v>
      </c>
      <c r="O1735" t="e">
        <f t="shared" si="109"/>
        <v>#DIV/0!</v>
      </c>
      <c r="P1735" t="s">
        <v>8293</v>
      </c>
      <c r="Q1735" s="7" t="s">
        <v>8324</v>
      </c>
      <c r="R1735" s="7" t="s">
        <v>8346</v>
      </c>
      <c r="S1735" s="12">
        <f t="shared" si="111"/>
        <v>42614.467291666668</v>
      </c>
      <c r="T1735" s="12">
        <f t="shared" si="110"/>
        <v>42626.6875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5">
        <v>1</v>
      </c>
      <c r="M1736" t="b">
        <v>0</v>
      </c>
      <c r="N1736" s="14">
        <f t="shared" si="108"/>
        <v>2.2222222222222223E-2</v>
      </c>
      <c r="O1736">
        <f t="shared" si="109"/>
        <v>1</v>
      </c>
      <c r="P1736" t="s">
        <v>8293</v>
      </c>
      <c r="Q1736" s="7" t="s">
        <v>8324</v>
      </c>
      <c r="R1736" s="7" t="s">
        <v>8346</v>
      </c>
      <c r="S1736" s="12">
        <f t="shared" si="111"/>
        <v>42101.828194444446</v>
      </c>
      <c r="T1736" s="12">
        <f t="shared" si="110"/>
        <v>42131.828194444446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5">
        <v>2</v>
      </c>
      <c r="M1737" t="b">
        <v>0</v>
      </c>
      <c r="N1737" s="14">
        <f t="shared" si="108"/>
        <v>11</v>
      </c>
      <c r="O1737">
        <f t="shared" si="109"/>
        <v>55</v>
      </c>
      <c r="P1737" t="s">
        <v>8293</v>
      </c>
      <c r="Q1737" s="7" t="s">
        <v>8324</v>
      </c>
      <c r="R1737" s="7" t="s">
        <v>8346</v>
      </c>
      <c r="S1737" s="12">
        <f t="shared" si="111"/>
        <v>42559.605844907404</v>
      </c>
      <c r="T1737" s="12">
        <f t="shared" si="110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5">
        <v>1</v>
      </c>
      <c r="M1738" t="b">
        <v>0</v>
      </c>
      <c r="N1738" s="14">
        <f t="shared" si="108"/>
        <v>0.73333333333333328</v>
      </c>
      <c r="O1738">
        <f t="shared" si="109"/>
        <v>22</v>
      </c>
      <c r="P1738" t="s">
        <v>8293</v>
      </c>
      <c r="Q1738" s="7" t="s">
        <v>8324</v>
      </c>
      <c r="R1738" s="7" t="s">
        <v>8346</v>
      </c>
      <c r="S1738" s="12">
        <f t="shared" si="111"/>
        <v>42286.65315972222</v>
      </c>
      <c r="T1738" s="12">
        <f t="shared" si="110"/>
        <v>42316.694826388892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5">
        <v>15</v>
      </c>
      <c r="M1739" t="b">
        <v>0</v>
      </c>
      <c r="N1739" s="14">
        <f t="shared" si="108"/>
        <v>21.25</v>
      </c>
      <c r="O1739">
        <f t="shared" si="109"/>
        <v>56.666666666666664</v>
      </c>
      <c r="P1739" t="s">
        <v>8293</v>
      </c>
      <c r="Q1739" s="7" t="s">
        <v>8324</v>
      </c>
      <c r="R1739" s="7" t="s">
        <v>8346</v>
      </c>
      <c r="S1739" s="12">
        <f t="shared" si="111"/>
        <v>42175.740648148145</v>
      </c>
      <c r="T1739" s="12">
        <f t="shared" si="110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5">
        <v>1</v>
      </c>
      <c r="M1740" t="b">
        <v>0</v>
      </c>
      <c r="N1740" s="14">
        <f t="shared" si="108"/>
        <v>0.4</v>
      </c>
      <c r="O1740">
        <f t="shared" si="109"/>
        <v>20</v>
      </c>
      <c r="P1740" t="s">
        <v>8293</v>
      </c>
      <c r="Q1740" s="7" t="s">
        <v>8324</v>
      </c>
      <c r="R1740" s="7" t="s">
        <v>8346</v>
      </c>
      <c r="S1740" s="12">
        <f t="shared" si="111"/>
        <v>41884.665995370371</v>
      </c>
      <c r="T1740" s="12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5">
        <v>1</v>
      </c>
      <c r="M1741" t="b">
        <v>0</v>
      </c>
      <c r="N1741" s="14">
        <f t="shared" si="108"/>
        <v>0.1</v>
      </c>
      <c r="O1741">
        <f t="shared" si="109"/>
        <v>1</v>
      </c>
      <c r="P1741" t="s">
        <v>8293</v>
      </c>
      <c r="Q1741" s="7" t="s">
        <v>8324</v>
      </c>
      <c r="R1741" s="7" t="s">
        <v>8346</v>
      </c>
      <c r="S1741" s="12">
        <f t="shared" si="111"/>
        <v>42435.665879629625</v>
      </c>
      <c r="T1741" s="12">
        <f t="shared" si="110"/>
        <v>42494.624212962968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5">
        <v>0</v>
      </c>
      <c r="M1742" t="b">
        <v>0</v>
      </c>
      <c r="N1742" s="14">
        <f t="shared" si="108"/>
        <v>0</v>
      </c>
      <c r="O1742" t="e">
        <f t="shared" si="109"/>
        <v>#DIV/0!</v>
      </c>
      <c r="P1742" t="s">
        <v>8293</v>
      </c>
      <c r="Q1742" s="7" t="s">
        <v>8324</v>
      </c>
      <c r="R1742" s="7" t="s">
        <v>8346</v>
      </c>
      <c r="S1742" s="12">
        <f t="shared" si="111"/>
        <v>42171.609050925923</v>
      </c>
      <c r="T1742" s="12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5">
        <v>52</v>
      </c>
      <c r="M1743" t="b">
        <v>1</v>
      </c>
      <c r="N1743" s="14">
        <f t="shared" si="108"/>
        <v>110.83333333333334</v>
      </c>
      <c r="O1743">
        <f t="shared" si="109"/>
        <v>25.576923076923077</v>
      </c>
      <c r="P1743" t="s">
        <v>8285</v>
      </c>
      <c r="Q1743" s="7" t="s">
        <v>8337</v>
      </c>
      <c r="R1743" s="7" t="s">
        <v>8338</v>
      </c>
      <c r="S1743" s="12">
        <f t="shared" si="111"/>
        <v>42120.419803240744</v>
      </c>
      <c r="T1743" s="12">
        <f t="shared" si="110"/>
        <v>42165.419803240744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5">
        <v>34</v>
      </c>
      <c r="M1744" t="b">
        <v>1</v>
      </c>
      <c r="N1744" s="14">
        <f t="shared" si="108"/>
        <v>108.74999999999999</v>
      </c>
      <c r="O1744">
        <f t="shared" si="109"/>
        <v>63.970588235294116</v>
      </c>
      <c r="P1744" t="s">
        <v>8285</v>
      </c>
      <c r="Q1744" s="7" t="s">
        <v>8337</v>
      </c>
      <c r="R1744" s="7" t="s">
        <v>8338</v>
      </c>
      <c r="S1744" s="12">
        <f t="shared" si="111"/>
        <v>42710.668634259258</v>
      </c>
      <c r="T1744" s="12">
        <f t="shared" si="110"/>
        <v>42742.666666666672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5">
        <v>67</v>
      </c>
      <c r="M1745" t="b">
        <v>1</v>
      </c>
      <c r="N1745" s="14">
        <f t="shared" si="108"/>
        <v>100.41666666666667</v>
      </c>
      <c r="O1745">
        <f t="shared" si="109"/>
        <v>89.925373134328353</v>
      </c>
      <c r="P1745" t="s">
        <v>8285</v>
      </c>
      <c r="Q1745" s="7" t="s">
        <v>8337</v>
      </c>
      <c r="R1745" s="7" t="s">
        <v>8338</v>
      </c>
      <c r="S1745" s="12">
        <f t="shared" si="111"/>
        <v>42586.717303240745</v>
      </c>
      <c r="T1745" s="12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5">
        <v>70</v>
      </c>
      <c r="M1746" t="b">
        <v>1</v>
      </c>
      <c r="N1746" s="14">
        <f t="shared" si="108"/>
        <v>118.45454545454545</v>
      </c>
      <c r="O1746">
        <f t="shared" si="109"/>
        <v>93.071428571428569</v>
      </c>
      <c r="P1746" t="s">
        <v>8285</v>
      </c>
      <c r="Q1746" s="7" t="s">
        <v>8337</v>
      </c>
      <c r="R1746" s="7" t="s">
        <v>8338</v>
      </c>
      <c r="S1746" s="12">
        <f t="shared" si="111"/>
        <v>42026.396724537037</v>
      </c>
      <c r="T1746" s="12">
        <f t="shared" si="110"/>
        <v>42071.355057870373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5">
        <v>89</v>
      </c>
      <c r="M1747" t="b">
        <v>1</v>
      </c>
      <c r="N1747" s="14">
        <f t="shared" si="108"/>
        <v>114.01428571428571</v>
      </c>
      <c r="O1747">
        <f t="shared" si="109"/>
        <v>89.674157303370791</v>
      </c>
      <c r="P1747" t="s">
        <v>8285</v>
      </c>
      <c r="Q1747" s="7" t="s">
        <v>8337</v>
      </c>
      <c r="R1747" s="7" t="s">
        <v>8338</v>
      </c>
      <c r="S1747" s="12">
        <f t="shared" si="111"/>
        <v>42690.051365740743</v>
      </c>
      <c r="T1747" s="12">
        <f t="shared" si="110"/>
        <v>42725.875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5">
        <v>107</v>
      </c>
      <c r="M1748" t="b">
        <v>1</v>
      </c>
      <c r="N1748" s="14">
        <f t="shared" si="108"/>
        <v>148.10000000000002</v>
      </c>
      <c r="O1748">
        <f t="shared" si="109"/>
        <v>207.61682242990653</v>
      </c>
      <c r="P1748" t="s">
        <v>8285</v>
      </c>
      <c r="Q1748" s="7" t="s">
        <v>8337</v>
      </c>
      <c r="R1748" s="7" t="s">
        <v>8338</v>
      </c>
      <c r="S1748" s="12">
        <f t="shared" si="111"/>
        <v>42667.968368055561</v>
      </c>
      <c r="T1748" s="12">
        <f t="shared" si="110"/>
        <v>42697.875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5">
        <v>159</v>
      </c>
      <c r="M1749" t="b">
        <v>1</v>
      </c>
      <c r="N1749" s="14">
        <f t="shared" si="108"/>
        <v>104.95555555555556</v>
      </c>
      <c r="O1749">
        <f t="shared" si="109"/>
        <v>59.408805031446541</v>
      </c>
      <c r="P1749" t="s">
        <v>8285</v>
      </c>
      <c r="Q1749" s="7" t="s">
        <v>8337</v>
      </c>
      <c r="R1749" s="7" t="s">
        <v>8338</v>
      </c>
      <c r="S1749" s="12">
        <f t="shared" si="111"/>
        <v>42292.22719907407</v>
      </c>
      <c r="T1749" s="12">
        <f t="shared" si="110"/>
        <v>42321.416666666672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5">
        <v>181</v>
      </c>
      <c r="M1750" t="b">
        <v>1</v>
      </c>
      <c r="N1750" s="14">
        <f t="shared" si="108"/>
        <v>129.94800000000001</v>
      </c>
      <c r="O1750">
        <f t="shared" si="109"/>
        <v>358.97237569060775</v>
      </c>
      <c r="P1750" t="s">
        <v>8285</v>
      </c>
      <c r="Q1750" s="7" t="s">
        <v>8337</v>
      </c>
      <c r="R1750" s="7" t="s">
        <v>8338</v>
      </c>
      <c r="S1750" s="12">
        <f t="shared" si="111"/>
        <v>42219.742395833338</v>
      </c>
      <c r="T1750" s="12">
        <f t="shared" si="110"/>
        <v>42249.742395833338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5">
        <v>131</v>
      </c>
      <c r="M1751" t="b">
        <v>1</v>
      </c>
      <c r="N1751" s="14">
        <f t="shared" si="108"/>
        <v>123.48756218905473</v>
      </c>
      <c r="O1751">
        <f t="shared" si="109"/>
        <v>94.736641221374043</v>
      </c>
      <c r="P1751" t="s">
        <v>8285</v>
      </c>
      <c r="Q1751" s="7" t="s">
        <v>8337</v>
      </c>
      <c r="R1751" s="7" t="s">
        <v>8338</v>
      </c>
      <c r="S1751" s="12">
        <f t="shared" si="111"/>
        <v>42758.767604166671</v>
      </c>
      <c r="T1751" s="12">
        <f t="shared" si="110"/>
        <v>42795.583333333328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5">
        <v>125</v>
      </c>
      <c r="M1752" t="b">
        <v>1</v>
      </c>
      <c r="N1752" s="14">
        <f t="shared" si="108"/>
        <v>201.62</v>
      </c>
      <c r="O1752">
        <f t="shared" si="109"/>
        <v>80.647999999999996</v>
      </c>
      <c r="P1752" t="s">
        <v>8285</v>
      </c>
      <c r="Q1752" s="7" t="s">
        <v>8337</v>
      </c>
      <c r="R1752" s="7" t="s">
        <v>8338</v>
      </c>
      <c r="S1752" s="12">
        <f t="shared" si="111"/>
        <v>42454.628518518519</v>
      </c>
      <c r="T1752" s="12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5">
        <v>61</v>
      </c>
      <c r="M1753" t="b">
        <v>1</v>
      </c>
      <c r="N1753" s="14">
        <f t="shared" si="108"/>
        <v>102.89999999999999</v>
      </c>
      <c r="O1753">
        <f t="shared" si="109"/>
        <v>168.68852459016392</v>
      </c>
      <c r="P1753" t="s">
        <v>8285</v>
      </c>
      <c r="Q1753" s="7" t="s">
        <v>8337</v>
      </c>
      <c r="R1753" s="7" t="s">
        <v>8338</v>
      </c>
      <c r="S1753" s="12">
        <f t="shared" si="111"/>
        <v>42052.573182870372</v>
      </c>
      <c r="T1753" s="12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5">
        <v>90</v>
      </c>
      <c r="M1754" t="b">
        <v>1</v>
      </c>
      <c r="N1754" s="14">
        <f t="shared" si="108"/>
        <v>260.16666666666663</v>
      </c>
      <c r="O1754">
        <f t="shared" si="109"/>
        <v>34.68888888888889</v>
      </c>
      <c r="P1754" t="s">
        <v>8285</v>
      </c>
      <c r="Q1754" s="7" t="s">
        <v>8337</v>
      </c>
      <c r="R1754" s="7" t="s">
        <v>8338</v>
      </c>
      <c r="S1754" s="12">
        <f t="shared" si="111"/>
        <v>42627.044930555552</v>
      </c>
      <c r="T1754" s="12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5">
        <v>35</v>
      </c>
      <c r="M1755" t="b">
        <v>1</v>
      </c>
      <c r="N1755" s="14">
        <f t="shared" si="108"/>
        <v>108</v>
      </c>
      <c r="O1755">
        <f t="shared" si="109"/>
        <v>462.85714285714283</v>
      </c>
      <c r="P1755" t="s">
        <v>8285</v>
      </c>
      <c r="Q1755" s="7" t="s">
        <v>8337</v>
      </c>
      <c r="R1755" s="7" t="s">
        <v>8338</v>
      </c>
      <c r="S1755" s="12">
        <f t="shared" si="111"/>
        <v>42420.541296296295</v>
      </c>
      <c r="T1755" s="12">
        <f t="shared" si="110"/>
        <v>42450.49962962963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5">
        <v>90</v>
      </c>
      <c r="M1756" t="b">
        <v>1</v>
      </c>
      <c r="N1756" s="14">
        <f t="shared" si="108"/>
        <v>110.52941176470587</v>
      </c>
      <c r="O1756">
        <f t="shared" si="109"/>
        <v>104.38888888888889</v>
      </c>
      <c r="P1756" t="s">
        <v>8285</v>
      </c>
      <c r="Q1756" s="7" t="s">
        <v>8337</v>
      </c>
      <c r="R1756" s="7" t="s">
        <v>8338</v>
      </c>
      <c r="S1756" s="12">
        <f t="shared" si="111"/>
        <v>42067.668437500004</v>
      </c>
      <c r="T1756" s="12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5">
        <v>4</v>
      </c>
      <c r="M1757" t="b">
        <v>1</v>
      </c>
      <c r="N1757" s="14">
        <f t="shared" si="108"/>
        <v>120</v>
      </c>
      <c r="O1757">
        <f t="shared" si="109"/>
        <v>7.5</v>
      </c>
      <c r="P1757" t="s">
        <v>8285</v>
      </c>
      <c r="Q1757" s="7" t="s">
        <v>8337</v>
      </c>
      <c r="R1757" s="7" t="s">
        <v>8338</v>
      </c>
      <c r="S1757" s="12">
        <f t="shared" si="111"/>
        <v>42252.580567129626</v>
      </c>
      <c r="T1757" s="12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5">
        <v>120</v>
      </c>
      <c r="M1758" t="b">
        <v>1</v>
      </c>
      <c r="N1758" s="14">
        <f t="shared" si="108"/>
        <v>102.82909090909091</v>
      </c>
      <c r="O1758">
        <f t="shared" si="109"/>
        <v>47.13</v>
      </c>
      <c r="P1758" t="s">
        <v>8285</v>
      </c>
      <c r="Q1758" s="7" t="s">
        <v>8337</v>
      </c>
      <c r="R1758" s="7" t="s">
        <v>8338</v>
      </c>
      <c r="S1758" s="12">
        <f t="shared" si="111"/>
        <v>42570.959131944444</v>
      </c>
      <c r="T1758" s="12">
        <f t="shared" si="110"/>
        <v>42610.959131944444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5">
        <v>14</v>
      </c>
      <c r="M1759" t="b">
        <v>1</v>
      </c>
      <c r="N1759" s="14">
        <f t="shared" si="108"/>
        <v>115.99999999999999</v>
      </c>
      <c r="O1759">
        <f t="shared" si="109"/>
        <v>414.28571428571428</v>
      </c>
      <c r="P1759" t="s">
        <v>8285</v>
      </c>
      <c r="Q1759" s="7" t="s">
        <v>8337</v>
      </c>
      <c r="R1759" s="7" t="s">
        <v>8338</v>
      </c>
      <c r="S1759" s="12">
        <f t="shared" si="111"/>
        <v>42733.619016203702</v>
      </c>
      <c r="T1759" s="12">
        <f t="shared" si="110"/>
        <v>42763.603472222225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5">
        <v>27</v>
      </c>
      <c r="M1760" t="b">
        <v>1</v>
      </c>
      <c r="N1760" s="14">
        <f t="shared" si="108"/>
        <v>114.7</v>
      </c>
      <c r="O1760">
        <f t="shared" si="109"/>
        <v>42.481481481481481</v>
      </c>
      <c r="P1760" t="s">
        <v>8285</v>
      </c>
      <c r="Q1760" s="7" t="s">
        <v>8337</v>
      </c>
      <c r="R1760" s="7" t="s">
        <v>8338</v>
      </c>
      <c r="S1760" s="12">
        <f t="shared" si="111"/>
        <v>42505.747592592597</v>
      </c>
      <c r="T1760" s="12">
        <f t="shared" si="110"/>
        <v>42565.747592592597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5">
        <v>49</v>
      </c>
      <c r="M1761" t="b">
        <v>1</v>
      </c>
      <c r="N1761" s="14">
        <f t="shared" si="108"/>
        <v>106.60000000000001</v>
      </c>
      <c r="O1761">
        <f t="shared" si="109"/>
        <v>108.77551020408163</v>
      </c>
      <c r="P1761" t="s">
        <v>8285</v>
      </c>
      <c r="Q1761" s="7" t="s">
        <v>8337</v>
      </c>
      <c r="R1761" s="7" t="s">
        <v>8338</v>
      </c>
      <c r="S1761" s="12">
        <f t="shared" si="111"/>
        <v>42068.620706018519</v>
      </c>
      <c r="T1761" s="12">
        <f t="shared" si="110"/>
        <v>42088.579039351855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5">
        <v>102</v>
      </c>
      <c r="M1762" t="b">
        <v>1</v>
      </c>
      <c r="N1762" s="14">
        <f t="shared" si="108"/>
        <v>165.44</v>
      </c>
      <c r="O1762">
        <f t="shared" si="109"/>
        <v>81.098039215686271</v>
      </c>
      <c r="P1762" t="s">
        <v>8285</v>
      </c>
      <c r="Q1762" s="7" t="s">
        <v>8337</v>
      </c>
      <c r="R1762" s="7" t="s">
        <v>8338</v>
      </c>
      <c r="S1762" s="12">
        <f t="shared" si="111"/>
        <v>42405.464270833334</v>
      </c>
      <c r="T1762" s="12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5">
        <v>3</v>
      </c>
      <c r="M1763" t="b">
        <v>1</v>
      </c>
      <c r="N1763" s="14">
        <f t="shared" si="108"/>
        <v>155</v>
      </c>
      <c r="O1763">
        <f t="shared" si="109"/>
        <v>51.666666666666664</v>
      </c>
      <c r="P1763" t="s">
        <v>8285</v>
      </c>
      <c r="Q1763" s="7" t="s">
        <v>8337</v>
      </c>
      <c r="R1763" s="7" t="s">
        <v>8338</v>
      </c>
      <c r="S1763" s="12">
        <f t="shared" si="111"/>
        <v>42209.359490740739</v>
      </c>
      <c r="T1763" s="12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5">
        <v>25</v>
      </c>
      <c r="M1764" t="b">
        <v>1</v>
      </c>
      <c r="N1764" s="14">
        <f t="shared" si="108"/>
        <v>885</v>
      </c>
      <c r="O1764">
        <f t="shared" si="109"/>
        <v>35.4</v>
      </c>
      <c r="P1764" t="s">
        <v>8285</v>
      </c>
      <c r="Q1764" s="7" t="s">
        <v>8337</v>
      </c>
      <c r="R1764" s="7" t="s">
        <v>8338</v>
      </c>
      <c r="S1764" s="12">
        <f t="shared" si="111"/>
        <v>42410.773668981477</v>
      </c>
      <c r="T1764" s="12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5">
        <v>118</v>
      </c>
      <c r="M1765" t="b">
        <v>1</v>
      </c>
      <c r="N1765" s="14">
        <f t="shared" si="108"/>
        <v>101.90833333333333</v>
      </c>
      <c r="O1765">
        <f t="shared" si="109"/>
        <v>103.63559322033899</v>
      </c>
      <c r="P1765" t="s">
        <v>8285</v>
      </c>
      <c r="Q1765" s="7" t="s">
        <v>8337</v>
      </c>
      <c r="R1765" s="7" t="s">
        <v>8338</v>
      </c>
      <c r="S1765" s="12">
        <f t="shared" si="111"/>
        <v>42636.660185185188</v>
      </c>
      <c r="T1765" s="12">
        <f t="shared" si="110"/>
        <v>42666.660185185188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5">
        <v>39</v>
      </c>
      <c r="M1766" t="b">
        <v>0</v>
      </c>
      <c r="N1766" s="14">
        <f t="shared" si="108"/>
        <v>19.600000000000001</v>
      </c>
      <c r="O1766">
        <f t="shared" si="109"/>
        <v>55.282051282051285</v>
      </c>
      <c r="P1766" t="s">
        <v>8285</v>
      </c>
      <c r="Q1766" s="7" t="s">
        <v>8337</v>
      </c>
      <c r="R1766" s="7" t="s">
        <v>8338</v>
      </c>
      <c r="S1766" s="12">
        <f t="shared" si="111"/>
        <v>41825.27753472222</v>
      </c>
      <c r="T1766" s="12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5">
        <v>103</v>
      </c>
      <c r="M1767" t="b">
        <v>0</v>
      </c>
      <c r="N1767" s="14">
        <f t="shared" si="108"/>
        <v>59.467839999999995</v>
      </c>
      <c r="O1767">
        <f t="shared" si="109"/>
        <v>72.16970873786407</v>
      </c>
      <c r="P1767" t="s">
        <v>8285</v>
      </c>
      <c r="Q1767" s="7" t="s">
        <v>8337</v>
      </c>
      <c r="R1767" s="7" t="s">
        <v>8338</v>
      </c>
      <c r="S1767" s="12">
        <f t="shared" si="111"/>
        <v>41834.772129629629</v>
      </c>
      <c r="T1767" s="12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5">
        <v>0</v>
      </c>
      <c r="M1768" t="b">
        <v>0</v>
      </c>
      <c r="N1768" s="14">
        <f t="shared" si="108"/>
        <v>0</v>
      </c>
      <c r="O1768" t="e">
        <f t="shared" si="109"/>
        <v>#DIV/0!</v>
      </c>
      <c r="P1768" t="s">
        <v>8285</v>
      </c>
      <c r="Q1768" s="7" t="s">
        <v>8337</v>
      </c>
      <c r="R1768" s="7" t="s">
        <v>8338</v>
      </c>
      <c r="S1768" s="12">
        <f t="shared" si="111"/>
        <v>41855.65148148148</v>
      </c>
      <c r="T1768" s="12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5">
        <v>39</v>
      </c>
      <c r="M1769" t="b">
        <v>0</v>
      </c>
      <c r="N1769" s="14">
        <f t="shared" si="108"/>
        <v>45.72</v>
      </c>
      <c r="O1769">
        <f t="shared" si="109"/>
        <v>58.615384615384613</v>
      </c>
      <c r="P1769" t="s">
        <v>8285</v>
      </c>
      <c r="Q1769" s="7" t="s">
        <v>8337</v>
      </c>
      <c r="R1769" s="7" t="s">
        <v>8338</v>
      </c>
      <c r="S1769" s="12">
        <f t="shared" si="111"/>
        <v>41824.450046296297</v>
      </c>
      <c r="T1769" s="12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5">
        <v>15</v>
      </c>
      <c r="M1770" t="b">
        <v>0</v>
      </c>
      <c r="N1770" s="14">
        <f t="shared" si="108"/>
        <v>3.74</v>
      </c>
      <c r="O1770">
        <f t="shared" si="109"/>
        <v>12.466666666666667</v>
      </c>
      <c r="P1770" t="s">
        <v>8285</v>
      </c>
      <c r="Q1770" s="7" t="s">
        <v>8337</v>
      </c>
      <c r="R1770" s="7" t="s">
        <v>8338</v>
      </c>
      <c r="S1770" s="12">
        <f t="shared" si="111"/>
        <v>41849.352361111109</v>
      </c>
      <c r="T1770" s="12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5">
        <v>22</v>
      </c>
      <c r="M1771" t="b">
        <v>0</v>
      </c>
      <c r="N1771" s="14">
        <f t="shared" si="108"/>
        <v>2.7025000000000001</v>
      </c>
      <c r="O1771">
        <f t="shared" si="109"/>
        <v>49.136363636363633</v>
      </c>
      <c r="P1771" t="s">
        <v>8285</v>
      </c>
      <c r="Q1771" s="7" t="s">
        <v>8337</v>
      </c>
      <c r="R1771" s="7" t="s">
        <v>8338</v>
      </c>
      <c r="S1771" s="12">
        <f t="shared" si="111"/>
        <v>41987.610636574071</v>
      </c>
      <c r="T1771" s="12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5">
        <v>92</v>
      </c>
      <c r="M1772" t="b">
        <v>0</v>
      </c>
      <c r="N1772" s="14">
        <f t="shared" si="108"/>
        <v>56.51428571428572</v>
      </c>
      <c r="O1772">
        <f t="shared" si="109"/>
        <v>150.5</v>
      </c>
      <c r="P1772" t="s">
        <v>8285</v>
      </c>
      <c r="Q1772" s="7" t="s">
        <v>8337</v>
      </c>
      <c r="R1772" s="7" t="s">
        <v>8338</v>
      </c>
      <c r="S1772" s="12">
        <f t="shared" si="111"/>
        <v>41891.571689814817</v>
      </c>
      <c r="T1772" s="12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5">
        <v>25</v>
      </c>
      <c r="M1773" t="b">
        <v>0</v>
      </c>
      <c r="N1773" s="14">
        <f t="shared" si="108"/>
        <v>21.30952380952381</v>
      </c>
      <c r="O1773">
        <f t="shared" si="109"/>
        <v>35.799999999999997</v>
      </c>
      <c r="P1773" t="s">
        <v>8285</v>
      </c>
      <c r="Q1773" s="7" t="s">
        <v>8337</v>
      </c>
      <c r="R1773" s="7" t="s">
        <v>8338</v>
      </c>
      <c r="S1773" s="12">
        <f t="shared" si="111"/>
        <v>41905.771296296298</v>
      </c>
      <c r="T1773" s="12">
        <f t="shared" si="110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5">
        <v>19</v>
      </c>
      <c r="M1774" t="b">
        <v>0</v>
      </c>
      <c r="N1774" s="14">
        <f t="shared" si="108"/>
        <v>15.6</v>
      </c>
      <c r="O1774">
        <f t="shared" si="109"/>
        <v>45.157894736842103</v>
      </c>
      <c r="P1774" t="s">
        <v>8285</v>
      </c>
      <c r="Q1774" s="7" t="s">
        <v>8337</v>
      </c>
      <c r="R1774" s="7" t="s">
        <v>8338</v>
      </c>
      <c r="S1774" s="12">
        <f t="shared" si="111"/>
        <v>41766.509675925925</v>
      </c>
      <c r="T1774" s="12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5">
        <v>19</v>
      </c>
      <c r="M1775" t="b">
        <v>0</v>
      </c>
      <c r="N1775" s="14">
        <f t="shared" si="108"/>
        <v>6.2566666666666677</v>
      </c>
      <c r="O1775">
        <f t="shared" si="109"/>
        <v>98.78947368421052</v>
      </c>
      <c r="P1775" t="s">
        <v>8285</v>
      </c>
      <c r="Q1775" s="7" t="s">
        <v>8337</v>
      </c>
      <c r="R1775" s="7" t="s">
        <v>8338</v>
      </c>
      <c r="S1775" s="12">
        <f t="shared" si="111"/>
        <v>41978.552060185189</v>
      </c>
      <c r="T1775" s="12">
        <f t="shared" si="110"/>
        <v>42023.552060185189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5">
        <v>13</v>
      </c>
      <c r="M1776" t="b">
        <v>0</v>
      </c>
      <c r="N1776" s="14">
        <f t="shared" si="108"/>
        <v>45.92</v>
      </c>
      <c r="O1776">
        <f t="shared" si="109"/>
        <v>88.307692307692307</v>
      </c>
      <c r="P1776" t="s">
        <v>8285</v>
      </c>
      <c r="Q1776" s="7" t="s">
        <v>8337</v>
      </c>
      <c r="R1776" s="7" t="s">
        <v>8338</v>
      </c>
      <c r="S1776" s="12">
        <f t="shared" si="111"/>
        <v>41930.010324074072</v>
      </c>
      <c r="T1776" s="12">
        <f t="shared" si="110"/>
        <v>41972.415972222225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5">
        <v>124</v>
      </c>
      <c r="M1777" t="b">
        <v>0</v>
      </c>
      <c r="N1777" s="14">
        <f t="shared" si="108"/>
        <v>65.101538461538468</v>
      </c>
      <c r="O1777">
        <f t="shared" si="109"/>
        <v>170.62903225806451</v>
      </c>
      <c r="P1777" t="s">
        <v>8285</v>
      </c>
      <c r="Q1777" s="7" t="s">
        <v>8337</v>
      </c>
      <c r="R1777" s="7" t="s">
        <v>8338</v>
      </c>
      <c r="S1777" s="12">
        <f t="shared" si="111"/>
        <v>41891.768055555556</v>
      </c>
      <c r="T1777" s="12">
        <f t="shared" si="110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5">
        <v>4</v>
      </c>
      <c r="M1778" t="b">
        <v>0</v>
      </c>
      <c r="N1778" s="14">
        <f t="shared" si="108"/>
        <v>6.7</v>
      </c>
      <c r="O1778">
        <f t="shared" si="109"/>
        <v>83.75</v>
      </c>
      <c r="P1778" t="s">
        <v>8285</v>
      </c>
      <c r="Q1778" s="7" t="s">
        <v>8337</v>
      </c>
      <c r="R1778" s="7" t="s">
        <v>8338</v>
      </c>
      <c r="S1778" s="12">
        <f t="shared" si="111"/>
        <v>41905.748506944445</v>
      </c>
      <c r="T1778" s="12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5">
        <v>10</v>
      </c>
      <c r="M1779" t="b">
        <v>0</v>
      </c>
      <c r="N1779" s="14">
        <f t="shared" si="108"/>
        <v>13.5625</v>
      </c>
      <c r="O1779">
        <f t="shared" si="109"/>
        <v>65.099999999999994</v>
      </c>
      <c r="P1779" t="s">
        <v>8285</v>
      </c>
      <c r="Q1779" s="7" t="s">
        <v>8337</v>
      </c>
      <c r="R1779" s="7" t="s">
        <v>8338</v>
      </c>
      <c r="S1779" s="12">
        <f t="shared" si="111"/>
        <v>42025.148761574077</v>
      </c>
      <c r="T1779" s="12">
        <f t="shared" si="110"/>
        <v>42055.148761574077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5">
        <v>15</v>
      </c>
      <c r="M1780" t="b">
        <v>0</v>
      </c>
      <c r="N1780" s="14">
        <f t="shared" si="108"/>
        <v>1.9900000000000002</v>
      </c>
      <c r="O1780">
        <f t="shared" si="109"/>
        <v>66.333333333333329</v>
      </c>
      <c r="P1780" t="s">
        <v>8285</v>
      </c>
      <c r="Q1780" s="7" t="s">
        <v>8337</v>
      </c>
      <c r="R1780" s="7" t="s">
        <v>8338</v>
      </c>
      <c r="S1780" s="12">
        <f t="shared" si="111"/>
        <v>42045.655034722222</v>
      </c>
      <c r="T1780" s="12">
        <f t="shared" si="110"/>
        <v>42090.61336805555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5">
        <v>38</v>
      </c>
      <c r="M1781" t="b">
        <v>0</v>
      </c>
      <c r="N1781" s="14">
        <f t="shared" si="108"/>
        <v>36.236363636363642</v>
      </c>
      <c r="O1781">
        <f t="shared" si="109"/>
        <v>104.89473684210526</v>
      </c>
      <c r="P1781" t="s">
        <v>8285</v>
      </c>
      <c r="Q1781" s="7" t="s">
        <v>8337</v>
      </c>
      <c r="R1781" s="7" t="s">
        <v>8338</v>
      </c>
      <c r="S1781" s="12">
        <f t="shared" si="111"/>
        <v>42585.483564814815</v>
      </c>
      <c r="T1781" s="12">
        <f t="shared" si="110"/>
        <v>42615.483564814815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5">
        <v>152</v>
      </c>
      <c r="M1782" t="b">
        <v>0</v>
      </c>
      <c r="N1782" s="14">
        <f t="shared" si="108"/>
        <v>39.743333333333339</v>
      </c>
      <c r="O1782">
        <f t="shared" si="109"/>
        <v>78.440789473684205</v>
      </c>
      <c r="P1782" t="s">
        <v>8285</v>
      </c>
      <c r="Q1782" s="7" t="s">
        <v>8337</v>
      </c>
      <c r="R1782" s="7" t="s">
        <v>8338</v>
      </c>
      <c r="S1782" s="12">
        <f t="shared" si="111"/>
        <v>42493.392476851848</v>
      </c>
      <c r="T1782" s="12">
        <f t="shared" si="110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5">
        <v>24</v>
      </c>
      <c r="M1783" t="b">
        <v>0</v>
      </c>
      <c r="N1783" s="14">
        <f t="shared" si="108"/>
        <v>25.763636363636365</v>
      </c>
      <c r="O1783">
        <f t="shared" si="109"/>
        <v>59.041666666666664</v>
      </c>
      <c r="P1783" t="s">
        <v>8285</v>
      </c>
      <c r="Q1783" s="7" t="s">
        <v>8337</v>
      </c>
      <c r="R1783" s="7" t="s">
        <v>8338</v>
      </c>
      <c r="S1783" s="12">
        <f t="shared" si="111"/>
        <v>42597.409085648149</v>
      </c>
      <c r="T1783" s="12">
        <f t="shared" si="110"/>
        <v>42628.409085648149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5">
        <v>76</v>
      </c>
      <c r="M1784" t="b">
        <v>0</v>
      </c>
      <c r="N1784" s="14">
        <f t="shared" si="108"/>
        <v>15.491428571428573</v>
      </c>
      <c r="O1784">
        <f t="shared" si="109"/>
        <v>71.34210526315789</v>
      </c>
      <c r="P1784" t="s">
        <v>8285</v>
      </c>
      <c r="Q1784" s="7" t="s">
        <v>8337</v>
      </c>
      <c r="R1784" s="7" t="s">
        <v>8338</v>
      </c>
      <c r="S1784" s="12">
        <f t="shared" si="111"/>
        <v>42388.366770833338</v>
      </c>
      <c r="T1784" s="12">
        <f t="shared" si="110"/>
        <v>42421.366770833338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5">
        <v>185</v>
      </c>
      <c r="M1785" t="b">
        <v>0</v>
      </c>
      <c r="N1785" s="14">
        <f t="shared" si="108"/>
        <v>23.692499999999999</v>
      </c>
      <c r="O1785">
        <f t="shared" si="109"/>
        <v>51.227027027027027</v>
      </c>
      <c r="P1785" t="s">
        <v>8285</v>
      </c>
      <c r="Q1785" s="7" t="s">
        <v>8337</v>
      </c>
      <c r="R1785" s="7" t="s">
        <v>8338</v>
      </c>
      <c r="S1785" s="12">
        <f t="shared" si="111"/>
        <v>42115.741643518515</v>
      </c>
      <c r="T1785" s="12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5">
        <v>33</v>
      </c>
      <c r="M1786" t="b">
        <v>0</v>
      </c>
      <c r="N1786" s="14">
        <f t="shared" si="108"/>
        <v>39.76</v>
      </c>
      <c r="O1786">
        <f t="shared" si="109"/>
        <v>60.242424242424242</v>
      </c>
      <c r="P1786" t="s">
        <v>8285</v>
      </c>
      <c r="Q1786" s="7" t="s">
        <v>8337</v>
      </c>
      <c r="R1786" s="7" t="s">
        <v>8338</v>
      </c>
      <c r="S1786" s="12">
        <f t="shared" si="111"/>
        <v>42003.447222222225</v>
      </c>
      <c r="T1786" s="12">
        <f t="shared" si="110"/>
        <v>42034.934027777781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5">
        <v>108</v>
      </c>
      <c r="M1787" t="b">
        <v>0</v>
      </c>
      <c r="N1787" s="14">
        <f t="shared" si="108"/>
        <v>20.220833333333331</v>
      </c>
      <c r="O1787">
        <f t="shared" si="109"/>
        <v>44.935185185185183</v>
      </c>
      <c r="P1787" t="s">
        <v>8285</v>
      </c>
      <c r="Q1787" s="7" t="s">
        <v>8337</v>
      </c>
      <c r="R1787" s="7" t="s">
        <v>8338</v>
      </c>
      <c r="S1787" s="12">
        <f t="shared" si="111"/>
        <v>41896.926562499997</v>
      </c>
      <c r="T1787" s="12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5">
        <v>29</v>
      </c>
      <c r="M1788" t="b">
        <v>0</v>
      </c>
      <c r="N1788" s="14">
        <f t="shared" si="108"/>
        <v>47.631578947368418</v>
      </c>
      <c r="O1788">
        <f t="shared" si="109"/>
        <v>31.206896551724139</v>
      </c>
      <c r="P1788" t="s">
        <v>8285</v>
      </c>
      <c r="Q1788" s="7" t="s">
        <v>8337</v>
      </c>
      <c r="R1788" s="7" t="s">
        <v>8338</v>
      </c>
      <c r="S1788" s="12">
        <f t="shared" si="111"/>
        <v>41958.342326388884</v>
      </c>
      <c r="T1788" s="12">
        <f t="shared" si="110"/>
        <v>41988.342326388884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5">
        <v>24</v>
      </c>
      <c r="M1789" t="b">
        <v>0</v>
      </c>
      <c r="N1789" s="14">
        <f t="shared" si="108"/>
        <v>15.329999999999998</v>
      </c>
      <c r="O1789">
        <f t="shared" si="109"/>
        <v>63.875</v>
      </c>
      <c r="P1789" t="s">
        <v>8285</v>
      </c>
      <c r="Q1789" s="7" t="s">
        <v>8337</v>
      </c>
      <c r="R1789" s="7" t="s">
        <v>8338</v>
      </c>
      <c r="S1789" s="12">
        <f t="shared" si="111"/>
        <v>42068.447187500002</v>
      </c>
      <c r="T1789" s="12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5">
        <v>4</v>
      </c>
      <c r="M1790" t="b">
        <v>0</v>
      </c>
      <c r="N1790" s="14">
        <f t="shared" si="108"/>
        <v>1.3818181818181818</v>
      </c>
      <c r="O1790">
        <f t="shared" si="109"/>
        <v>19</v>
      </c>
      <c r="P1790" t="s">
        <v>8285</v>
      </c>
      <c r="Q1790" s="7" t="s">
        <v>8337</v>
      </c>
      <c r="R1790" s="7" t="s">
        <v>8338</v>
      </c>
      <c r="S1790" s="12">
        <f t="shared" si="111"/>
        <v>41913.740069444444</v>
      </c>
      <c r="T1790" s="12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5">
        <v>4</v>
      </c>
      <c r="M1791" t="b">
        <v>0</v>
      </c>
      <c r="N1791" s="14">
        <f t="shared" si="108"/>
        <v>0.5</v>
      </c>
      <c r="O1791">
        <f t="shared" si="109"/>
        <v>10</v>
      </c>
      <c r="P1791" t="s">
        <v>8285</v>
      </c>
      <c r="Q1791" s="7" t="s">
        <v>8337</v>
      </c>
      <c r="R1791" s="7" t="s">
        <v>8338</v>
      </c>
      <c r="S1791" s="12">
        <f t="shared" si="111"/>
        <v>41956.041701388887</v>
      </c>
      <c r="T1791" s="12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5">
        <v>15</v>
      </c>
      <c r="M1792" t="b">
        <v>0</v>
      </c>
      <c r="N1792" s="14">
        <f t="shared" si="108"/>
        <v>4.957575757575758</v>
      </c>
      <c r="O1792">
        <f t="shared" si="109"/>
        <v>109.06666666666666</v>
      </c>
      <c r="P1792" t="s">
        <v>8285</v>
      </c>
      <c r="Q1792" s="7" t="s">
        <v>8337</v>
      </c>
      <c r="R1792" s="7" t="s">
        <v>8338</v>
      </c>
      <c r="S1792" s="12">
        <f t="shared" si="111"/>
        <v>42010.466180555552</v>
      </c>
      <c r="T1792" s="12">
        <f t="shared" si="110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5">
        <v>4</v>
      </c>
      <c r="M1793" t="b">
        <v>0</v>
      </c>
      <c r="N1793" s="14">
        <f t="shared" si="108"/>
        <v>3.5666666666666664</v>
      </c>
      <c r="O1793">
        <f t="shared" si="109"/>
        <v>26.75</v>
      </c>
      <c r="P1793" t="s">
        <v>8285</v>
      </c>
      <c r="Q1793" s="7" t="s">
        <v>8337</v>
      </c>
      <c r="R1793" s="7" t="s">
        <v>8338</v>
      </c>
      <c r="S1793" s="12">
        <f t="shared" si="111"/>
        <v>41973.532002314816</v>
      </c>
      <c r="T1793" s="12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5">
        <v>139</v>
      </c>
      <c r="M1794" t="b">
        <v>0</v>
      </c>
      <c r="N1794" s="14">
        <f t="shared" ref="N1794:N1857" si="112">((E1794/D1794)*100)</f>
        <v>61.124000000000002</v>
      </c>
      <c r="O1794">
        <f t="shared" ref="O1794:O1857" si="113">E1794/L1794</f>
        <v>109.93525179856115</v>
      </c>
      <c r="P1794" t="s">
        <v>8285</v>
      </c>
      <c r="Q1794" s="7" t="s">
        <v>8337</v>
      </c>
      <c r="R1794" s="7" t="s">
        <v>8338</v>
      </c>
      <c r="S1794" s="12">
        <f t="shared" si="111"/>
        <v>42188.822708333333</v>
      </c>
      <c r="T1794" s="12">
        <f t="shared" ref="T1794:T1857" si="114">((I1794-18000)/86400)+25569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5">
        <v>2</v>
      </c>
      <c r="M1795" t="b">
        <v>0</v>
      </c>
      <c r="N1795" s="14">
        <f t="shared" si="112"/>
        <v>1.3333333333333335</v>
      </c>
      <c r="O1795">
        <f t="shared" si="113"/>
        <v>20</v>
      </c>
      <c r="P1795" t="s">
        <v>8285</v>
      </c>
      <c r="Q1795" s="7" t="s">
        <v>8337</v>
      </c>
      <c r="R1795" s="7" t="s">
        <v>8338</v>
      </c>
      <c r="S1795" s="12">
        <f t="shared" ref="S1795:S1858" si="115">((J1795-18000)/86400)+25569</f>
        <v>41940.683333333334</v>
      </c>
      <c r="T1795" s="12">
        <f t="shared" si="114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5">
        <v>18</v>
      </c>
      <c r="M1796" t="b">
        <v>0</v>
      </c>
      <c r="N1796" s="14">
        <f t="shared" si="112"/>
        <v>11.077777777777778</v>
      </c>
      <c r="O1796">
        <f t="shared" si="113"/>
        <v>55.388888888888886</v>
      </c>
      <c r="P1796" t="s">
        <v>8285</v>
      </c>
      <c r="Q1796" s="7" t="s">
        <v>8337</v>
      </c>
      <c r="R1796" s="7" t="s">
        <v>8338</v>
      </c>
      <c r="S1796" s="12">
        <f t="shared" si="115"/>
        <v>42011.342847222222</v>
      </c>
      <c r="T1796" s="12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5">
        <v>81</v>
      </c>
      <c r="M1797" t="b">
        <v>0</v>
      </c>
      <c r="N1797" s="14">
        <f t="shared" si="112"/>
        <v>38.735714285714288</v>
      </c>
      <c r="O1797">
        <f t="shared" si="113"/>
        <v>133.90123456790124</v>
      </c>
      <c r="P1797" t="s">
        <v>8285</v>
      </c>
      <c r="Q1797" s="7" t="s">
        <v>8337</v>
      </c>
      <c r="R1797" s="7" t="s">
        <v>8338</v>
      </c>
      <c r="S1797" s="12">
        <f t="shared" si="115"/>
        <v>42628.080335648148</v>
      </c>
      <c r="T1797" s="12">
        <f t="shared" si="114"/>
        <v>42657.458333333328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5">
        <v>86</v>
      </c>
      <c r="M1798" t="b">
        <v>0</v>
      </c>
      <c r="N1798" s="14">
        <f t="shared" si="112"/>
        <v>22.05263157894737</v>
      </c>
      <c r="O1798">
        <f t="shared" si="113"/>
        <v>48.720930232558139</v>
      </c>
      <c r="P1798" t="s">
        <v>8285</v>
      </c>
      <c r="Q1798" s="7" t="s">
        <v>8337</v>
      </c>
      <c r="R1798" s="7" t="s">
        <v>8338</v>
      </c>
      <c r="S1798" s="12">
        <f t="shared" si="115"/>
        <v>42515.231087962966</v>
      </c>
      <c r="T1798" s="12">
        <f t="shared" si="114"/>
        <v>42575.231087962966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5">
        <v>140</v>
      </c>
      <c r="M1799" t="b">
        <v>0</v>
      </c>
      <c r="N1799" s="14">
        <f t="shared" si="112"/>
        <v>67.55</v>
      </c>
      <c r="O1799">
        <f t="shared" si="113"/>
        <v>48.25</v>
      </c>
      <c r="P1799" t="s">
        <v>8285</v>
      </c>
      <c r="Q1799" s="7" t="s">
        <v>8337</v>
      </c>
      <c r="R1799" s="7" t="s">
        <v>8338</v>
      </c>
      <c r="S1799" s="12">
        <f t="shared" si="115"/>
        <v>42689.360983796301</v>
      </c>
      <c r="T1799" s="12">
        <f t="shared" si="114"/>
        <v>42719.360983796301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5">
        <v>37</v>
      </c>
      <c r="M1800" t="b">
        <v>0</v>
      </c>
      <c r="N1800" s="14">
        <f t="shared" si="112"/>
        <v>13.637499999999999</v>
      </c>
      <c r="O1800">
        <f t="shared" si="113"/>
        <v>58.972972972972975</v>
      </c>
      <c r="P1800" t="s">
        <v>8285</v>
      </c>
      <c r="Q1800" s="7" t="s">
        <v>8337</v>
      </c>
      <c r="R1800" s="7" t="s">
        <v>8338</v>
      </c>
      <c r="S1800" s="12">
        <f t="shared" si="115"/>
        <v>42344.118437500001</v>
      </c>
      <c r="T1800" s="12">
        <f t="shared" si="114"/>
        <v>42404.118437500001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5">
        <v>6</v>
      </c>
      <c r="M1801" t="b">
        <v>0</v>
      </c>
      <c r="N1801" s="14">
        <f t="shared" si="112"/>
        <v>1.7457500000000001</v>
      </c>
      <c r="O1801">
        <f t="shared" si="113"/>
        <v>11.638333333333334</v>
      </c>
      <c r="P1801" t="s">
        <v>8285</v>
      </c>
      <c r="Q1801" s="7" t="s">
        <v>8337</v>
      </c>
      <c r="R1801" s="7" t="s">
        <v>8338</v>
      </c>
      <c r="S1801" s="12">
        <f t="shared" si="115"/>
        <v>41934.634351851855</v>
      </c>
      <c r="T1801" s="12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5">
        <v>113</v>
      </c>
      <c r="M1802" t="b">
        <v>0</v>
      </c>
      <c r="N1802" s="14">
        <f t="shared" si="112"/>
        <v>20.44963251188932</v>
      </c>
      <c r="O1802">
        <f t="shared" si="113"/>
        <v>83.716814159292042</v>
      </c>
      <c r="P1802" t="s">
        <v>8285</v>
      </c>
      <c r="Q1802" s="7" t="s">
        <v>8337</v>
      </c>
      <c r="R1802" s="7" t="s">
        <v>8338</v>
      </c>
      <c r="S1802" s="12">
        <f t="shared" si="115"/>
        <v>42623.39780092593</v>
      </c>
      <c r="T1802" s="12">
        <f t="shared" si="114"/>
        <v>42653.39780092593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5">
        <v>37</v>
      </c>
      <c r="M1803" t="b">
        <v>0</v>
      </c>
      <c r="N1803" s="14">
        <f t="shared" si="112"/>
        <v>13.852941176470587</v>
      </c>
      <c r="O1803">
        <f t="shared" si="113"/>
        <v>63.648648648648646</v>
      </c>
      <c r="P1803" t="s">
        <v>8285</v>
      </c>
      <c r="Q1803" s="7" t="s">
        <v>8337</v>
      </c>
      <c r="R1803" s="7" t="s">
        <v>8338</v>
      </c>
      <c r="S1803" s="12">
        <f t="shared" si="115"/>
        <v>42321.452175925922</v>
      </c>
      <c r="T1803" s="12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5">
        <v>18</v>
      </c>
      <c r="M1804" t="b">
        <v>0</v>
      </c>
      <c r="N1804" s="14">
        <f t="shared" si="112"/>
        <v>48.485714285714288</v>
      </c>
      <c r="O1804">
        <f t="shared" si="113"/>
        <v>94.277777777777771</v>
      </c>
      <c r="P1804" t="s">
        <v>8285</v>
      </c>
      <c r="Q1804" s="7" t="s">
        <v>8337</v>
      </c>
      <c r="R1804" s="7" t="s">
        <v>8338</v>
      </c>
      <c r="S1804" s="12">
        <f t="shared" si="115"/>
        <v>42159.264236111107</v>
      </c>
      <c r="T1804" s="12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5">
        <v>75</v>
      </c>
      <c r="M1805" t="b">
        <v>0</v>
      </c>
      <c r="N1805" s="14">
        <f t="shared" si="112"/>
        <v>30.8</v>
      </c>
      <c r="O1805">
        <f t="shared" si="113"/>
        <v>71.86666666666666</v>
      </c>
      <c r="P1805" t="s">
        <v>8285</v>
      </c>
      <c r="Q1805" s="7" t="s">
        <v>8337</v>
      </c>
      <c r="R1805" s="7" t="s">
        <v>8338</v>
      </c>
      <c r="S1805" s="12">
        <f t="shared" si="115"/>
        <v>42017.863217592589</v>
      </c>
      <c r="T1805" s="12">
        <f t="shared" si="11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5">
        <v>52</v>
      </c>
      <c r="M1806" t="b">
        <v>0</v>
      </c>
      <c r="N1806" s="14">
        <f t="shared" si="112"/>
        <v>35.174193548387095</v>
      </c>
      <c r="O1806">
        <f t="shared" si="113"/>
        <v>104.84615384615384</v>
      </c>
      <c r="P1806" t="s">
        <v>8285</v>
      </c>
      <c r="Q1806" s="7" t="s">
        <v>8337</v>
      </c>
      <c r="R1806" s="7" t="s">
        <v>8338</v>
      </c>
      <c r="S1806" s="12">
        <f t="shared" si="115"/>
        <v>42282.469953703709</v>
      </c>
      <c r="T1806" s="12">
        <f t="shared" si="114"/>
        <v>42322.511620370366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5">
        <v>122</v>
      </c>
      <c r="M1807" t="b">
        <v>0</v>
      </c>
      <c r="N1807" s="14">
        <f t="shared" si="112"/>
        <v>36.404444444444444</v>
      </c>
      <c r="O1807">
        <f t="shared" si="113"/>
        <v>67.139344262295083</v>
      </c>
      <c r="P1807" t="s">
        <v>8285</v>
      </c>
      <c r="Q1807" s="7" t="s">
        <v>8337</v>
      </c>
      <c r="R1807" s="7" t="s">
        <v>8338</v>
      </c>
      <c r="S1807" s="12">
        <f t="shared" si="115"/>
        <v>42247.595578703702</v>
      </c>
      <c r="T1807" s="12">
        <f t="shared" si="114"/>
        <v>42279.541666666672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5">
        <v>8</v>
      </c>
      <c r="M1808" t="b">
        <v>0</v>
      </c>
      <c r="N1808" s="14">
        <f t="shared" si="112"/>
        <v>2.9550000000000001</v>
      </c>
      <c r="O1808">
        <f t="shared" si="113"/>
        <v>73.875</v>
      </c>
      <c r="P1808" t="s">
        <v>8285</v>
      </c>
      <c r="Q1808" s="7" t="s">
        <v>8337</v>
      </c>
      <c r="R1808" s="7" t="s">
        <v>8338</v>
      </c>
      <c r="S1808" s="12">
        <f t="shared" si="115"/>
        <v>41877.429965277777</v>
      </c>
      <c r="T1808" s="12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5">
        <v>8</v>
      </c>
      <c r="M1809" t="b">
        <v>0</v>
      </c>
      <c r="N1809" s="14">
        <f t="shared" si="112"/>
        <v>11.06</v>
      </c>
      <c r="O1809">
        <f t="shared" si="113"/>
        <v>69.125</v>
      </c>
      <c r="P1809" t="s">
        <v>8285</v>
      </c>
      <c r="Q1809" s="7" t="s">
        <v>8337</v>
      </c>
      <c r="R1809" s="7" t="s">
        <v>8338</v>
      </c>
      <c r="S1809" s="12">
        <f t="shared" si="115"/>
        <v>41879.86010416667</v>
      </c>
      <c r="T1809" s="12">
        <f t="shared" si="114"/>
        <v>41909.86010416667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5">
        <v>96</v>
      </c>
      <c r="M1810" t="b">
        <v>0</v>
      </c>
      <c r="N1810" s="14">
        <f t="shared" si="112"/>
        <v>41.407142857142858</v>
      </c>
      <c r="O1810">
        <f t="shared" si="113"/>
        <v>120.77083333333333</v>
      </c>
      <c r="P1810" t="s">
        <v>8285</v>
      </c>
      <c r="Q1810" s="7" t="s">
        <v>8337</v>
      </c>
      <c r="R1810" s="7" t="s">
        <v>8338</v>
      </c>
      <c r="S1810" s="12">
        <f t="shared" si="115"/>
        <v>42742.47256944445</v>
      </c>
      <c r="T1810" s="12">
        <f t="shared" si="114"/>
        <v>42777.47256944445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5">
        <v>9</v>
      </c>
      <c r="M1811" t="b">
        <v>0</v>
      </c>
      <c r="N1811" s="14">
        <f t="shared" si="112"/>
        <v>10.857142857142858</v>
      </c>
      <c r="O1811">
        <f t="shared" si="113"/>
        <v>42.222222222222221</v>
      </c>
      <c r="P1811" t="s">
        <v>8285</v>
      </c>
      <c r="Q1811" s="7" t="s">
        <v>8337</v>
      </c>
      <c r="R1811" s="7" t="s">
        <v>8338</v>
      </c>
      <c r="S1811" s="12">
        <f t="shared" si="115"/>
        <v>42029.699525462958</v>
      </c>
      <c r="T1811" s="12">
        <f t="shared" si="114"/>
        <v>42064.699525462958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5">
        <v>2</v>
      </c>
      <c r="M1812" t="b">
        <v>0</v>
      </c>
      <c r="N1812" s="14">
        <f t="shared" si="112"/>
        <v>3.3333333333333335</v>
      </c>
      <c r="O1812">
        <f t="shared" si="113"/>
        <v>7.5</v>
      </c>
      <c r="P1812" t="s">
        <v>8285</v>
      </c>
      <c r="Q1812" s="7" t="s">
        <v>8337</v>
      </c>
      <c r="R1812" s="7" t="s">
        <v>8338</v>
      </c>
      <c r="S1812" s="12">
        <f t="shared" si="115"/>
        <v>41860.701689814814</v>
      </c>
      <c r="T1812" s="12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5">
        <v>26</v>
      </c>
      <c r="M1813" t="b">
        <v>0</v>
      </c>
      <c r="N1813" s="14">
        <f t="shared" si="112"/>
        <v>7.407407407407407E-2</v>
      </c>
      <c r="O1813">
        <f t="shared" si="113"/>
        <v>1.5384615384615385</v>
      </c>
      <c r="P1813" t="s">
        <v>8285</v>
      </c>
      <c r="Q1813" s="7" t="s">
        <v>8337</v>
      </c>
      <c r="R1813" s="7" t="s">
        <v>8338</v>
      </c>
      <c r="S1813" s="12">
        <f t="shared" si="115"/>
        <v>41876.225347222222</v>
      </c>
      <c r="T1813" s="12">
        <f t="shared" si="114"/>
        <v>41935.958333333336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5">
        <v>23</v>
      </c>
      <c r="M1814" t="b">
        <v>0</v>
      </c>
      <c r="N1814" s="14">
        <f t="shared" si="112"/>
        <v>13.307692307692307</v>
      </c>
      <c r="O1814">
        <f t="shared" si="113"/>
        <v>37.608695652173914</v>
      </c>
      <c r="P1814" t="s">
        <v>8285</v>
      </c>
      <c r="Q1814" s="7" t="s">
        <v>8337</v>
      </c>
      <c r="R1814" s="7" t="s">
        <v>8338</v>
      </c>
      <c r="S1814" s="12">
        <f t="shared" si="115"/>
        <v>42524.11037037037</v>
      </c>
      <c r="T1814" s="12">
        <f t="shared" si="114"/>
        <v>42554.11037037037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5">
        <v>0</v>
      </c>
      <c r="M1815" t="b">
        <v>0</v>
      </c>
      <c r="N1815" s="14">
        <f t="shared" si="112"/>
        <v>0</v>
      </c>
      <c r="O1815" t="e">
        <f t="shared" si="113"/>
        <v>#DIV/0!</v>
      </c>
      <c r="P1815" t="s">
        <v>8285</v>
      </c>
      <c r="Q1815" s="7" t="s">
        <v>8337</v>
      </c>
      <c r="R1815" s="7" t="s">
        <v>8338</v>
      </c>
      <c r="S1815" s="12">
        <f t="shared" si="115"/>
        <v>41829.680694444447</v>
      </c>
      <c r="T1815" s="12">
        <f t="shared" si="114"/>
        <v>41859.680694444447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5">
        <v>140</v>
      </c>
      <c r="M1816" t="b">
        <v>0</v>
      </c>
      <c r="N1816" s="14">
        <f t="shared" si="112"/>
        <v>49.183333333333337</v>
      </c>
      <c r="O1816">
        <f t="shared" si="113"/>
        <v>42.157142857142858</v>
      </c>
      <c r="P1816" t="s">
        <v>8285</v>
      </c>
      <c r="Q1816" s="7" t="s">
        <v>8337</v>
      </c>
      <c r="R1816" s="7" t="s">
        <v>8338</v>
      </c>
      <c r="S1816" s="12">
        <f t="shared" si="115"/>
        <v>42033.105740740742</v>
      </c>
      <c r="T1816" s="12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5">
        <v>0</v>
      </c>
      <c r="M1817" t="b">
        <v>0</v>
      </c>
      <c r="N1817" s="14">
        <f t="shared" si="112"/>
        <v>0</v>
      </c>
      <c r="O1817" t="e">
        <f t="shared" si="113"/>
        <v>#DIV/0!</v>
      </c>
      <c r="P1817" t="s">
        <v>8285</v>
      </c>
      <c r="Q1817" s="7" t="s">
        <v>8337</v>
      </c>
      <c r="R1817" s="7" t="s">
        <v>8338</v>
      </c>
      <c r="S1817" s="12">
        <f t="shared" si="115"/>
        <v>42172.698344907403</v>
      </c>
      <c r="T1817" s="12">
        <f t="shared" si="11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5">
        <v>6</v>
      </c>
      <c r="M1818" t="b">
        <v>0</v>
      </c>
      <c r="N1818" s="14">
        <f t="shared" si="112"/>
        <v>2.036</v>
      </c>
      <c r="O1818">
        <f t="shared" si="113"/>
        <v>84.833333333333329</v>
      </c>
      <c r="P1818" t="s">
        <v>8285</v>
      </c>
      <c r="Q1818" s="7" t="s">
        <v>8337</v>
      </c>
      <c r="R1818" s="7" t="s">
        <v>8338</v>
      </c>
      <c r="S1818" s="12">
        <f t="shared" si="115"/>
        <v>42548.667858796296</v>
      </c>
      <c r="T1818" s="12">
        <f t="shared" si="114"/>
        <v>42576.583333333328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5">
        <v>100</v>
      </c>
      <c r="M1819" t="b">
        <v>0</v>
      </c>
      <c r="N1819" s="14">
        <f t="shared" si="112"/>
        <v>52.327777777777776</v>
      </c>
      <c r="O1819">
        <f t="shared" si="113"/>
        <v>94.19</v>
      </c>
      <c r="P1819" t="s">
        <v>8285</v>
      </c>
      <c r="Q1819" s="7" t="s">
        <v>8337</v>
      </c>
      <c r="R1819" s="7" t="s">
        <v>8338</v>
      </c>
      <c r="S1819" s="12">
        <f t="shared" si="115"/>
        <v>42705.453784722224</v>
      </c>
      <c r="T1819" s="12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5">
        <v>0</v>
      </c>
      <c r="M1820" t="b">
        <v>0</v>
      </c>
      <c r="N1820" s="14">
        <f t="shared" si="112"/>
        <v>0</v>
      </c>
      <c r="O1820" t="e">
        <f t="shared" si="113"/>
        <v>#DIV/0!</v>
      </c>
      <c r="P1820" t="s">
        <v>8285</v>
      </c>
      <c r="Q1820" s="7" t="s">
        <v>8337</v>
      </c>
      <c r="R1820" s="7" t="s">
        <v>8338</v>
      </c>
      <c r="S1820" s="12">
        <f t="shared" si="115"/>
        <v>42067.026041666672</v>
      </c>
      <c r="T1820" s="12">
        <f t="shared" si="114"/>
        <v>42096.984375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5">
        <v>4</v>
      </c>
      <c r="M1821" t="b">
        <v>0</v>
      </c>
      <c r="N1821" s="14">
        <f t="shared" si="112"/>
        <v>2.083333333333333</v>
      </c>
      <c r="O1821">
        <f t="shared" si="113"/>
        <v>6.25</v>
      </c>
      <c r="P1821" t="s">
        <v>8285</v>
      </c>
      <c r="Q1821" s="7" t="s">
        <v>8337</v>
      </c>
      <c r="R1821" s="7" t="s">
        <v>8338</v>
      </c>
      <c r="S1821" s="12">
        <f t="shared" si="115"/>
        <v>41820.543935185182</v>
      </c>
      <c r="T1821" s="12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5">
        <v>8</v>
      </c>
      <c r="M1822" t="b">
        <v>0</v>
      </c>
      <c r="N1822" s="14">
        <f t="shared" si="112"/>
        <v>6.565384615384616</v>
      </c>
      <c r="O1822">
        <f t="shared" si="113"/>
        <v>213.375</v>
      </c>
      <c r="P1822" t="s">
        <v>8285</v>
      </c>
      <c r="Q1822" s="7" t="s">
        <v>8337</v>
      </c>
      <c r="R1822" s="7" t="s">
        <v>8338</v>
      </c>
      <c r="S1822" s="12">
        <f t="shared" si="115"/>
        <v>42064.876041666663</v>
      </c>
      <c r="T1822" s="12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5">
        <v>57</v>
      </c>
      <c r="M1823" t="b">
        <v>1</v>
      </c>
      <c r="N1823" s="14">
        <f t="shared" si="112"/>
        <v>134.88999999999999</v>
      </c>
      <c r="O1823">
        <f t="shared" si="113"/>
        <v>59.162280701754383</v>
      </c>
      <c r="P1823" t="s">
        <v>8276</v>
      </c>
      <c r="Q1823" s="7" t="s">
        <v>8324</v>
      </c>
      <c r="R1823" s="7" t="s">
        <v>8325</v>
      </c>
      <c r="S1823" s="12">
        <f t="shared" si="115"/>
        <v>40926.11072916667</v>
      </c>
      <c r="T1823" s="12">
        <f t="shared" si="114"/>
        <v>40971.11072916667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5">
        <v>11</v>
      </c>
      <c r="M1824" t="b">
        <v>1</v>
      </c>
      <c r="N1824" s="14">
        <f t="shared" si="112"/>
        <v>100</v>
      </c>
      <c r="O1824">
        <f t="shared" si="113"/>
        <v>27.272727272727273</v>
      </c>
      <c r="P1824" t="s">
        <v>8276</v>
      </c>
      <c r="Q1824" s="7" t="s">
        <v>8324</v>
      </c>
      <c r="R1824" s="7" t="s">
        <v>8325</v>
      </c>
      <c r="S1824" s="12">
        <f t="shared" si="115"/>
        <v>41634.588680555556</v>
      </c>
      <c r="T1824" s="12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5">
        <v>33</v>
      </c>
      <c r="M1825" t="b">
        <v>1</v>
      </c>
      <c r="N1825" s="14">
        <f t="shared" si="112"/>
        <v>115.85714285714286</v>
      </c>
      <c r="O1825">
        <f t="shared" si="113"/>
        <v>24.575757575757574</v>
      </c>
      <c r="P1825" t="s">
        <v>8276</v>
      </c>
      <c r="Q1825" s="7" t="s">
        <v>8324</v>
      </c>
      <c r="R1825" s="7" t="s">
        <v>8325</v>
      </c>
      <c r="S1825" s="12">
        <f t="shared" si="115"/>
        <v>41176.476574074077</v>
      </c>
      <c r="T1825" s="12">
        <f t="shared" si="114"/>
        <v>41206.476574074077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5">
        <v>40</v>
      </c>
      <c r="M1826" t="b">
        <v>1</v>
      </c>
      <c r="N1826" s="14">
        <f t="shared" si="112"/>
        <v>100.06666666666666</v>
      </c>
      <c r="O1826">
        <f t="shared" si="113"/>
        <v>75.05</v>
      </c>
      <c r="P1826" t="s">
        <v>8276</v>
      </c>
      <c r="Q1826" s="7" t="s">
        <v>8324</v>
      </c>
      <c r="R1826" s="7" t="s">
        <v>8325</v>
      </c>
      <c r="S1826" s="12">
        <f t="shared" si="115"/>
        <v>41626.707951388889</v>
      </c>
      <c r="T1826" s="12">
        <f t="shared" si="114"/>
        <v>41646.880555555559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5">
        <v>50</v>
      </c>
      <c r="M1827" t="b">
        <v>1</v>
      </c>
      <c r="N1827" s="14">
        <f t="shared" si="112"/>
        <v>105.05</v>
      </c>
      <c r="O1827">
        <f t="shared" si="113"/>
        <v>42.02</v>
      </c>
      <c r="P1827" t="s">
        <v>8276</v>
      </c>
      <c r="Q1827" s="7" t="s">
        <v>8324</v>
      </c>
      <c r="R1827" s="7" t="s">
        <v>8325</v>
      </c>
      <c r="S1827" s="12">
        <f t="shared" si="115"/>
        <v>41443.626192129632</v>
      </c>
      <c r="T1827" s="12">
        <f t="shared" si="114"/>
        <v>41466.626192129632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5">
        <v>38</v>
      </c>
      <c r="M1828" t="b">
        <v>1</v>
      </c>
      <c r="N1828" s="14">
        <f t="shared" si="112"/>
        <v>101</v>
      </c>
      <c r="O1828">
        <f t="shared" si="113"/>
        <v>53.157894736842103</v>
      </c>
      <c r="P1828" t="s">
        <v>8276</v>
      </c>
      <c r="Q1828" s="7" t="s">
        <v>8324</v>
      </c>
      <c r="R1828" s="7" t="s">
        <v>8325</v>
      </c>
      <c r="S1828" s="12">
        <f t="shared" si="115"/>
        <v>41657.715474537035</v>
      </c>
      <c r="T1828" s="12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5">
        <v>96</v>
      </c>
      <c r="M1829" t="b">
        <v>1</v>
      </c>
      <c r="N1829" s="14">
        <f t="shared" si="112"/>
        <v>100.66250000000001</v>
      </c>
      <c r="O1829">
        <f t="shared" si="113"/>
        <v>83.885416666666671</v>
      </c>
      <c r="P1829" t="s">
        <v>8276</v>
      </c>
      <c r="Q1829" s="7" t="s">
        <v>8324</v>
      </c>
      <c r="R1829" s="7" t="s">
        <v>8325</v>
      </c>
      <c r="S1829" s="12">
        <f t="shared" si="115"/>
        <v>40555.117604166662</v>
      </c>
      <c r="T1829" s="12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5">
        <v>48</v>
      </c>
      <c r="M1830" t="b">
        <v>1</v>
      </c>
      <c r="N1830" s="14">
        <f t="shared" si="112"/>
        <v>100.16000000000001</v>
      </c>
      <c r="O1830">
        <f t="shared" si="113"/>
        <v>417.33333333333331</v>
      </c>
      <c r="P1830" t="s">
        <v>8276</v>
      </c>
      <c r="Q1830" s="7" t="s">
        <v>8324</v>
      </c>
      <c r="R1830" s="7" t="s">
        <v>8325</v>
      </c>
      <c r="S1830" s="12">
        <f t="shared" si="115"/>
        <v>41736.691319444442</v>
      </c>
      <c r="T1830" s="12">
        <f t="shared" si="114"/>
        <v>41768.708333333336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5">
        <v>33</v>
      </c>
      <c r="M1831" t="b">
        <v>1</v>
      </c>
      <c r="N1831" s="14">
        <f t="shared" si="112"/>
        <v>166.68333333333334</v>
      </c>
      <c r="O1831">
        <f t="shared" si="113"/>
        <v>75.765151515151516</v>
      </c>
      <c r="P1831" t="s">
        <v>8276</v>
      </c>
      <c r="Q1831" s="7" t="s">
        <v>8324</v>
      </c>
      <c r="R1831" s="7" t="s">
        <v>8325</v>
      </c>
      <c r="S1831" s="12">
        <f t="shared" si="115"/>
        <v>40515.879293981481</v>
      </c>
      <c r="T1831" s="12">
        <f t="shared" si="114"/>
        <v>40564.708333333336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5">
        <v>226</v>
      </c>
      <c r="M1832" t="b">
        <v>1</v>
      </c>
      <c r="N1832" s="14">
        <f t="shared" si="112"/>
        <v>101.53333333333335</v>
      </c>
      <c r="O1832">
        <f t="shared" si="113"/>
        <v>67.389380530973455</v>
      </c>
      <c r="P1832" t="s">
        <v>8276</v>
      </c>
      <c r="Q1832" s="7" t="s">
        <v>8324</v>
      </c>
      <c r="R1832" s="7" t="s">
        <v>8325</v>
      </c>
      <c r="S1832" s="12">
        <f t="shared" si="115"/>
        <v>41664.475775462961</v>
      </c>
      <c r="T1832" s="12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5">
        <v>14</v>
      </c>
      <c r="M1833" t="b">
        <v>1</v>
      </c>
      <c r="N1833" s="14">
        <f t="shared" si="112"/>
        <v>103</v>
      </c>
      <c r="O1833">
        <f t="shared" si="113"/>
        <v>73.571428571428569</v>
      </c>
      <c r="P1833" t="s">
        <v>8276</v>
      </c>
      <c r="Q1833" s="7" t="s">
        <v>8324</v>
      </c>
      <c r="R1833" s="7" t="s">
        <v>8325</v>
      </c>
      <c r="S1833" s="12">
        <f t="shared" si="115"/>
        <v>41026.787766203706</v>
      </c>
      <c r="T1833" s="12">
        <f t="shared" si="114"/>
        <v>41041.787766203706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5">
        <v>20</v>
      </c>
      <c r="M1834" t="b">
        <v>1</v>
      </c>
      <c r="N1834" s="14">
        <f t="shared" si="112"/>
        <v>142.85714285714286</v>
      </c>
      <c r="O1834">
        <f t="shared" si="113"/>
        <v>25</v>
      </c>
      <c r="P1834" t="s">
        <v>8276</v>
      </c>
      <c r="Q1834" s="7" t="s">
        <v>8324</v>
      </c>
      <c r="R1834" s="7" t="s">
        <v>8325</v>
      </c>
      <c r="S1834" s="12">
        <f t="shared" si="115"/>
        <v>40576.331331018519</v>
      </c>
      <c r="T1834" s="12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5">
        <v>25</v>
      </c>
      <c r="M1835" t="b">
        <v>1</v>
      </c>
      <c r="N1835" s="14">
        <f t="shared" si="112"/>
        <v>262.5</v>
      </c>
      <c r="O1835">
        <f t="shared" si="113"/>
        <v>42</v>
      </c>
      <c r="P1835" t="s">
        <v>8276</v>
      </c>
      <c r="Q1835" s="7" t="s">
        <v>8324</v>
      </c>
      <c r="R1835" s="7" t="s">
        <v>8325</v>
      </c>
      <c r="S1835" s="12">
        <f t="shared" si="115"/>
        <v>41302.835682870369</v>
      </c>
      <c r="T1835" s="12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5">
        <v>90</v>
      </c>
      <c r="M1836" t="b">
        <v>1</v>
      </c>
      <c r="N1836" s="14">
        <f t="shared" si="112"/>
        <v>118.05000000000001</v>
      </c>
      <c r="O1836">
        <f t="shared" si="113"/>
        <v>131.16666666666666</v>
      </c>
      <c r="P1836" t="s">
        <v>8276</v>
      </c>
      <c r="Q1836" s="7" t="s">
        <v>8324</v>
      </c>
      <c r="R1836" s="7" t="s">
        <v>8325</v>
      </c>
      <c r="S1836" s="12">
        <f t="shared" si="115"/>
        <v>41988.755729166667</v>
      </c>
      <c r="T1836" s="12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5">
        <v>11</v>
      </c>
      <c r="M1837" t="b">
        <v>1</v>
      </c>
      <c r="N1837" s="14">
        <f t="shared" si="112"/>
        <v>104</v>
      </c>
      <c r="O1837">
        <f t="shared" si="113"/>
        <v>47.272727272727273</v>
      </c>
      <c r="P1837" t="s">
        <v>8276</v>
      </c>
      <c r="Q1837" s="7" t="s">
        <v>8324</v>
      </c>
      <c r="R1837" s="7" t="s">
        <v>8325</v>
      </c>
      <c r="S1837" s="12">
        <f t="shared" si="115"/>
        <v>42430.493877314817</v>
      </c>
      <c r="T1837" s="12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5">
        <v>55</v>
      </c>
      <c r="M1838" t="b">
        <v>1</v>
      </c>
      <c r="N1838" s="14">
        <f t="shared" si="112"/>
        <v>200.34</v>
      </c>
      <c r="O1838">
        <f t="shared" si="113"/>
        <v>182.12727272727273</v>
      </c>
      <c r="P1838" t="s">
        <v>8276</v>
      </c>
      <c r="Q1838" s="7" t="s">
        <v>8324</v>
      </c>
      <c r="R1838" s="7" t="s">
        <v>8325</v>
      </c>
      <c r="S1838" s="12">
        <f t="shared" si="115"/>
        <v>41305.601030092592</v>
      </c>
      <c r="T1838" s="12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5">
        <v>30</v>
      </c>
      <c r="M1839" t="b">
        <v>1</v>
      </c>
      <c r="N1839" s="14">
        <f t="shared" si="112"/>
        <v>306.83333333333331</v>
      </c>
      <c r="O1839">
        <f t="shared" si="113"/>
        <v>61.366666666666667</v>
      </c>
      <c r="P1839" t="s">
        <v>8276</v>
      </c>
      <c r="Q1839" s="7" t="s">
        <v>8324</v>
      </c>
      <c r="R1839" s="7" t="s">
        <v>8325</v>
      </c>
      <c r="S1839" s="12">
        <f t="shared" si="115"/>
        <v>40925.839525462965</v>
      </c>
      <c r="T1839" s="12">
        <f t="shared" si="114"/>
        <v>40985.797858796301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5">
        <v>28</v>
      </c>
      <c r="M1840" t="b">
        <v>1</v>
      </c>
      <c r="N1840" s="14">
        <f t="shared" si="112"/>
        <v>100.149</v>
      </c>
      <c r="O1840">
        <f t="shared" si="113"/>
        <v>35.767499999999998</v>
      </c>
      <c r="P1840" t="s">
        <v>8276</v>
      </c>
      <c r="Q1840" s="7" t="s">
        <v>8324</v>
      </c>
      <c r="R1840" s="7" t="s">
        <v>8325</v>
      </c>
      <c r="S1840" s="12">
        <f t="shared" si="115"/>
        <v>40788.578206018516</v>
      </c>
      <c r="T1840" s="12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5">
        <v>45</v>
      </c>
      <c r="M1841" t="b">
        <v>1</v>
      </c>
      <c r="N1841" s="14">
        <f t="shared" si="112"/>
        <v>205.29999999999998</v>
      </c>
      <c r="O1841">
        <f t="shared" si="113"/>
        <v>45.62222222222222</v>
      </c>
      <c r="P1841" t="s">
        <v>8276</v>
      </c>
      <c r="Q1841" s="7" t="s">
        <v>8324</v>
      </c>
      <c r="R1841" s="7" t="s">
        <v>8325</v>
      </c>
      <c r="S1841" s="12">
        <f t="shared" si="115"/>
        <v>42614.513680555552</v>
      </c>
      <c r="T1841" s="12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5">
        <v>13</v>
      </c>
      <c r="M1842" t="b">
        <v>1</v>
      </c>
      <c r="N1842" s="14">
        <f t="shared" si="112"/>
        <v>108.88888888888889</v>
      </c>
      <c r="O1842">
        <f t="shared" si="113"/>
        <v>75.384615384615387</v>
      </c>
      <c r="P1842" t="s">
        <v>8276</v>
      </c>
      <c r="Q1842" s="7" t="s">
        <v>8324</v>
      </c>
      <c r="R1842" s="7" t="s">
        <v>8325</v>
      </c>
      <c r="S1842" s="12">
        <f t="shared" si="115"/>
        <v>41381.88784722222</v>
      </c>
      <c r="T1842" s="12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5">
        <v>40</v>
      </c>
      <c r="M1843" t="b">
        <v>1</v>
      </c>
      <c r="N1843" s="14">
        <f t="shared" si="112"/>
        <v>101.75</v>
      </c>
      <c r="O1843">
        <f t="shared" si="113"/>
        <v>50.875</v>
      </c>
      <c r="P1843" t="s">
        <v>8276</v>
      </c>
      <c r="Q1843" s="7" t="s">
        <v>8324</v>
      </c>
      <c r="R1843" s="7" t="s">
        <v>8325</v>
      </c>
      <c r="S1843" s="12">
        <f t="shared" si="115"/>
        <v>41745.637094907404</v>
      </c>
      <c r="T1843" s="12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5">
        <v>21</v>
      </c>
      <c r="M1844" t="b">
        <v>1</v>
      </c>
      <c r="N1844" s="14">
        <f t="shared" si="112"/>
        <v>125.25</v>
      </c>
      <c r="O1844">
        <f t="shared" si="113"/>
        <v>119.28571428571429</v>
      </c>
      <c r="P1844" t="s">
        <v>8276</v>
      </c>
      <c r="Q1844" s="7" t="s">
        <v>8324</v>
      </c>
      <c r="R1844" s="7" t="s">
        <v>8325</v>
      </c>
      <c r="S1844" s="12">
        <f t="shared" si="115"/>
        <v>42031.423391203702</v>
      </c>
      <c r="T1844" s="12">
        <f t="shared" si="114"/>
        <v>42065.040972222225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5">
        <v>134</v>
      </c>
      <c r="M1845" t="b">
        <v>1</v>
      </c>
      <c r="N1845" s="14">
        <f t="shared" si="112"/>
        <v>124.0061</v>
      </c>
      <c r="O1845">
        <f t="shared" si="113"/>
        <v>92.541865671641801</v>
      </c>
      <c r="P1845" t="s">
        <v>8276</v>
      </c>
      <c r="Q1845" s="7" t="s">
        <v>8324</v>
      </c>
      <c r="R1845" s="7" t="s">
        <v>8325</v>
      </c>
      <c r="S1845" s="12">
        <f t="shared" si="115"/>
        <v>40564.786504629628</v>
      </c>
      <c r="T1845" s="12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5">
        <v>20</v>
      </c>
      <c r="M1846" t="b">
        <v>1</v>
      </c>
      <c r="N1846" s="14">
        <f t="shared" si="112"/>
        <v>101.4</v>
      </c>
      <c r="O1846">
        <f t="shared" si="113"/>
        <v>76.05</v>
      </c>
      <c r="P1846" t="s">
        <v>8276</v>
      </c>
      <c r="Q1846" s="7" t="s">
        <v>8324</v>
      </c>
      <c r="R1846" s="7" t="s">
        <v>8325</v>
      </c>
      <c r="S1846" s="12">
        <f t="shared" si="115"/>
        <v>40666.765208333338</v>
      </c>
      <c r="T1846" s="12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5">
        <v>19</v>
      </c>
      <c r="M1847" t="b">
        <v>1</v>
      </c>
      <c r="N1847" s="14">
        <f t="shared" si="112"/>
        <v>100</v>
      </c>
      <c r="O1847">
        <f t="shared" si="113"/>
        <v>52.631578947368418</v>
      </c>
      <c r="P1847" t="s">
        <v>8276</v>
      </c>
      <c r="Q1847" s="7" t="s">
        <v>8324</v>
      </c>
      <c r="R1847" s="7" t="s">
        <v>8325</v>
      </c>
      <c r="S1847" s="12">
        <f t="shared" si="115"/>
        <v>42523.124976851846</v>
      </c>
      <c r="T1847" s="12">
        <f t="shared" si="114"/>
        <v>42537.996527777781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5">
        <v>209</v>
      </c>
      <c r="M1848" t="b">
        <v>1</v>
      </c>
      <c r="N1848" s="14">
        <f t="shared" si="112"/>
        <v>137.92666666666668</v>
      </c>
      <c r="O1848">
        <f t="shared" si="113"/>
        <v>98.990430622009569</v>
      </c>
      <c r="P1848" t="s">
        <v>8276</v>
      </c>
      <c r="Q1848" s="7" t="s">
        <v>8324</v>
      </c>
      <c r="R1848" s="7" t="s">
        <v>8325</v>
      </c>
      <c r="S1848" s="12">
        <f t="shared" si="115"/>
        <v>41228.441863425927</v>
      </c>
      <c r="T1848" s="12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5">
        <v>38</v>
      </c>
      <c r="M1849" t="b">
        <v>1</v>
      </c>
      <c r="N1849" s="14">
        <f t="shared" si="112"/>
        <v>120.88000000000001</v>
      </c>
      <c r="O1849">
        <f t="shared" si="113"/>
        <v>79.526315789473685</v>
      </c>
      <c r="P1849" t="s">
        <v>8276</v>
      </c>
      <c r="Q1849" s="7" t="s">
        <v>8324</v>
      </c>
      <c r="R1849" s="7" t="s">
        <v>8325</v>
      </c>
      <c r="S1849" s="12">
        <f t="shared" si="115"/>
        <v>42094.028148148151</v>
      </c>
      <c r="T1849" s="12">
        <f t="shared" si="114"/>
        <v>42115.028148148151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5">
        <v>24</v>
      </c>
      <c r="M1850" t="b">
        <v>1</v>
      </c>
      <c r="N1850" s="14">
        <f t="shared" si="112"/>
        <v>107.36666666666667</v>
      </c>
      <c r="O1850">
        <f t="shared" si="113"/>
        <v>134.20833333333334</v>
      </c>
      <c r="P1850" t="s">
        <v>8276</v>
      </c>
      <c r="Q1850" s="7" t="s">
        <v>8324</v>
      </c>
      <c r="R1850" s="7" t="s">
        <v>8325</v>
      </c>
      <c r="S1850" s="12">
        <f t="shared" si="115"/>
        <v>40691.579722222225</v>
      </c>
      <c r="T1850" s="12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5">
        <v>8</v>
      </c>
      <c r="M1851" t="b">
        <v>1</v>
      </c>
      <c r="N1851" s="14">
        <f t="shared" si="112"/>
        <v>100.33333333333334</v>
      </c>
      <c r="O1851">
        <f t="shared" si="113"/>
        <v>37.625</v>
      </c>
      <c r="P1851" t="s">
        <v>8276</v>
      </c>
      <c r="Q1851" s="7" t="s">
        <v>8324</v>
      </c>
      <c r="R1851" s="7" t="s">
        <v>8325</v>
      </c>
      <c r="S1851" s="12">
        <f t="shared" si="115"/>
        <v>41169.637256944443</v>
      </c>
      <c r="T1851" s="12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5">
        <v>179</v>
      </c>
      <c r="M1852" t="b">
        <v>1</v>
      </c>
      <c r="N1852" s="14">
        <f t="shared" si="112"/>
        <v>101.52222222222223</v>
      </c>
      <c r="O1852">
        <f t="shared" si="113"/>
        <v>51.044692737430168</v>
      </c>
      <c r="P1852" t="s">
        <v>8276</v>
      </c>
      <c r="Q1852" s="7" t="s">
        <v>8324</v>
      </c>
      <c r="R1852" s="7" t="s">
        <v>8325</v>
      </c>
      <c r="S1852" s="12">
        <f t="shared" si="115"/>
        <v>41800.751157407409</v>
      </c>
      <c r="T1852" s="12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5">
        <v>26</v>
      </c>
      <c r="M1853" t="b">
        <v>1</v>
      </c>
      <c r="N1853" s="14">
        <f t="shared" si="112"/>
        <v>100.07692307692308</v>
      </c>
      <c r="O1853">
        <f t="shared" si="113"/>
        <v>50.03846153846154</v>
      </c>
      <c r="P1853" t="s">
        <v>8276</v>
      </c>
      <c r="Q1853" s="7" t="s">
        <v>8324</v>
      </c>
      <c r="R1853" s="7" t="s">
        <v>8325</v>
      </c>
      <c r="S1853" s="12">
        <f t="shared" si="115"/>
        <v>41827.69835648148</v>
      </c>
      <c r="T1853" s="12">
        <f t="shared" si="114"/>
        <v>41847.833333333336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5">
        <v>131</v>
      </c>
      <c r="M1854" t="b">
        <v>1</v>
      </c>
      <c r="N1854" s="14">
        <f t="shared" si="112"/>
        <v>116.96666666666667</v>
      </c>
      <c r="O1854">
        <f t="shared" si="113"/>
        <v>133.93129770992365</v>
      </c>
      <c r="P1854" t="s">
        <v>8276</v>
      </c>
      <c r="Q1854" s="7" t="s">
        <v>8324</v>
      </c>
      <c r="R1854" s="7" t="s">
        <v>8325</v>
      </c>
      <c r="S1854" s="12">
        <f t="shared" si="115"/>
        <v>42081.563101851847</v>
      </c>
      <c r="T1854" s="12">
        <f t="shared" si="114"/>
        <v>42118.791666666672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5">
        <v>14</v>
      </c>
      <c r="M1855" t="b">
        <v>1</v>
      </c>
      <c r="N1855" s="14">
        <f t="shared" si="112"/>
        <v>101.875</v>
      </c>
      <c r="O1855">
        <f t="shared" si="113"/>
        <v>58.214285714285715</v>
      </c>
      <c r="P1855" t="s">
        <v>8276</v>
      </c>
      <c r="Q1855" s="7" t="s">
        <v>8324</v>
      </c>
      <c r="R1855" s="7" t="s">
        <v>8325</v>
      </c>
      <c r="S1855" s="12">
        <f t="shared" si="115"/>
        <v>41176.852048611108</v>
      </c>
      <c r="T1855" s="12">
        <f t="shared" si="114"/>
        <v>41226.89371527778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5">
        <v>174</v>
      </c>
      <c r="M1856" t="b">
        <v>1</v>
      </c>
      <c r="N1856" s="14">
        <f t="shared" si="112"/>
        <v>102.12366666666665</v>
      </c>
      <c r="O1856">
        <f t="shared" si="113"/>
        <v>88.037643678160919</v>
      </c>
      <c r="P1856" t="s">
        <v>8276</v>
      </c>
      <c r="Q1856" s="7" t="s">
        <v>8324</v>
      </c>
      <c r="R1856" s="7" t="s">
        <v>8325</v>
      </c>
      <c r="S1856" s="12">
        <f t="shared" si="115"/>
        <v>41387.812928240739</v>
      </c>
      <c r="T1856" s="12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5">
        <v>191</v>
      </c>
      <c r="M1857" t="b">
        <v>1</v>
      </c>
      <c r="N1857" s="14">
        <f t="shared" si="112"/>
        <v>154.05897142857143</v>
      </c>
      <c r="O1857">
        <f t="shared" si="113"/>
        <v>70.576753926701571</v>
      </c>
      <c r="P1857" t="s">
        <v>8276</v>
      </c>
      <c r="Q1857" s="7" t="s">
        <v>8324</v>
      </c>
      <c r="R1857" s="7" t="s">
        <v>8325</v>
      </c>
      <c r="S1857" s="12">
        <f t="shared" si="115"/>
        <v>41600.330324074072</v>
      </c>
      <c r="T1857" s="12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5">
        <v>38</v>
      </c>
      <c r="M1858" t="b">
        <v>1</v>
      </c>
      <c r="N1858" s="14">
        <f t="shared" ref="N1858:N1921" si="116">((E1858/D1858)*100)</f>
        <v>101.25</v>
      </c>
      <c r="O1858">
        <f t="shared" ref="O1858:O1921" si="117">E1858/L1858</f>
        <v>53.289473684210527</v>
      </c>
      <c r="P1858" t="s">
        <v>8276</v>
      </c>
      <c r="Q1858" s="7" t="s">
        <v>8324</v>
      </c>
      <c r="R1858" s="7" t="s">
        <v>8325</v>
      </c>
      <c r="S1858" s="12">
        <f t="shared" si="115"/>
        <v>41817.646666666667</v>
      </c>
      <c r="T1858" s="12">
        <f t="shared" ref="T1858:T1921" si="118">((I1858-18000)/86400)+25569</f>
        <v>41838.646666666667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5">
        <v>22</v>
      </c>
      <c r="M1859" t="b">
        <v>1</v>
      </c>
      <c r="N1859" s="14">
        <f t="shared" si="116"/>
        <v>100</v>
      </c>
      <c r="O1859">
        <f t="shared" si="117"/>
        <v>136.36363636363637</v>
      </c>
      <c r="P1859" t="s">
        <v>8276</v>
      </c>
      <c r="Q1859" s="7" t="s">
        <v>8324</v>
      </c>
      <c r="R1859" s="7" t="s">
        <v>8325</v>
      </c>
      <c r="S1859" s="12">
        <f t="shared" ref="S1859:S1922" si="119">((J1859-18000)/86400)+25569</f>
        <v>41864.560335648144</v>
      </c>
      <c r="T1859" s="12">
        <f t="shared" si="118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5">
        <v>149</v>
      </c>
      <c r="M1860" t="b">
        <v>1</v>
      </c>
      <c r="N1860" s="14">
        <f t="shared" si="116"/>
        <v>108.74800874800874</v>
      </c>
      <c r="O1860">
        <f t="shared" si="117"/>
        <v>40.547315436241611</v>
      </c>
      <c r="P1860" t="s">
        <v>8276</v>
      </c>
      <c r="Q1860" s="7" t="s">
        <v>8324</v>
      </c>
      <c r="R1860" s="7" t="s">
        <v>8325</v>
      </c>
      <c r="S1860" s="12">
        <f t="shared" si="119"/>
        <v>40832.992141203707</v>
      </c>
      <c r="T1860" s="12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5">
        <v>56</v>
      </c>
      <c r="M1861" t="b">
        <v>1</v>
      </c>
      <c r="N1861" s="14">
        <f t="shared" si="116"/>
        <v>131.83333333333334</v>
      </c>
      <c r="O1861">
        <f t="shared" si="117"/>
        <v>70.625</v>
      </c>
      <c r="P1861" t="s">
        <v>8276</v>
      </c>
      <c r="Q1861" s="7" t="s">
        <v>8324</v>
      </c>
      <c r="R1861" s="7" t="s">
        <v>8325</v>
      </c>
      <c r="S1861" s="12">
        <f t="shared" si="119"/>
        <v>40778.561678240745</v>
      </c>
      <c r="T1861" s="12">
        <f t="shared" si="118"/>
        <v>40808.561678240745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5">
        <v>19</v>
      </c>
      <c r="M1862" t="b">
        <v>1</v>
      </c>
      <c r="N1862" s="14">
        <f t="shared" si="116"/>
        <v>133.46666666666667</v>
      </c>
      <c r="O1862">
        <f t="shared" si="117"/>
        <v>52.684210526315788</v>
      </c>
      <c r="P1862" t="s">
        <v>8276</v>
      </c>
      <c r="Q1862" s="7" t="s">
        <v>8324</v>
      </c>
      <c r="R1862" s="7" t="s">
        <v>8325</v>
      </c>
      <c r="S1862" s="12">
        <f t="shared" si="119"/>
        <v>41655.500972222224</v>
      </c>
      <c r="T1862" s="12">
        <f t="shared" si="11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5">
        <v>0</v>
      </c>
      <c r="M1863" t="b">
        <v>0</v>
      </c>
      <c r="N1863" s="14">
        <f t="shared" si="116"/>
        <v>0</v>
      </c>
      <c r="O1863" t="e">
        <f t="shared" si="117"/>
        <v>#DIV/0!</v>
      </c>
      <c r="P1863" t="s">
        <v>8283</v>
      </c>
      <c r="Q1863" s="7" t="s">
        <v>8332</v>
      </c>
      <c r="R1863" s="7" t="s">
        <v>8334</v>
      </c>
      <c r="S1863" s="12">
        <f t="shared" si="119"/>
        <v>42000.091909722221</v>
      </c>
      <c r="T1863" s="12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5">
        <v>16</v>
      </c>
      <c r="M1864" t="b">
        <v>0</v>
      </c>
      <c r="N1864" s="14">
        <f t="shared" si="116"/>
        <v>8.0833333333333321</v>
      </c>
      <c r="O1864">
        <f t="shared" si="117"/>
        <v>90.9375</v>
      </c>
      <c r="P1864" t="s">
        <v>8283</v>
      </c>
      <c r="Q1864" s="7" t="s">
        <v>8332</v>
      </c>
      <c r="R1864" s="7" t="s">
        <v>8334</v>
      </c>
      <c r="S1864" s="12">
        <f t="shared" si="119"/>
        <v>42755.284421296295</v>
      </c>
      <c r="T1864" s="12">
        <f t="shared" si="118"/>
        <v>42802.104166666672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5">
        <v>2</v>
      </c>
      <c r="M1865" t="b">
        <v>0</v>
      </c>
      <c r="N1865" s="14">
        <f t="shared" si="116"/>
        <v>0.4</v>
      </c>
      <c r="O1865">
        <f t="shared" si="117"/>
        <v>5</v>
      </c>
      <c r="P1865" t="s">
        <v>8283</v>
      </c>
      <c r="Q1865" s="7" t="s">
        <v>8332</v>
      </c>
      <c r="R1865" s="7" t="s">
        <v>8334</v>
      </c>
      <c r="S1865" s="12">
        <f t="shared" si="119"/>
        <v>41772.588946759257</v>
      </c>
      <c r="T1865" s="12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5">
        <v>48</v>
      </c>
      <c r="M1866" t="b">
        <v>0</v>
      </c>
      <c r="N1866" s="14">
        <f t="shared" si="116"/>
        <v>42.892307692307689</v>
      </c>
      <c r="O1866">
        <f t="shared" si="117"/>
        <v>58.083333333333336</v>
      </c>
      <c r="P1866" t="s">
        <v>8283</v>
      </c>
      <c r="Q1866" s="7" t="s">
        <v>8332</v>
      </c>
      <c r="R1866" s="7" t="s">
        <v>8334</v>
      </c>
      <c r="S1866" s="12">
        <f t="shared" si="119"/>
        <v>41733.508101851854</v>
      </c>
      <c r="T1866" s="12">
        <f t="shared" si="118"/>
        <v>41763.508101851854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5">
        <v>2</v>
      </c>
      <c r="M1867" t="b">
        <v>0</v>
      </c>
      <c r="N1867" s="14">
        <f t="shared" si="116"/>
        <v>3.6363636363636364E-3</v>
      </c>
      <c r="O1867">
        <f t="shared" si="117"/>
        <v>2</v>
      </c>
      <c r="P1867" t="s">
        <v>8283</v>
      </c>
      <c r="Q1867" s="7" t="s">
        <v>8332</v>
      </c>
      <c r="R1867" s="7" t="s">
        <v>8334</v>
      </c>
      <c r="S1867" s="12">
        <f t="shared" si="119"/>
        <v>42645.159108796295</v>
      </c>
      <c r="T1867" s="12">
        <f t="shared" si="11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5">
        <v>2</v>
      </c>
      <c r="M1868" t="b">
        <v>0</v>
      </c>
      <c r="N1868" s="14">
        <f t="shared" si="116"/>
        <v>0.5</v>
      </c>
      <c r="O1868">
        <f t="shared" si="117"/>
        <v>62.5</v>
      </c>
      <c r="P1868" t="s">
        <v>8283</v>
      </c>
      <c r="Q1868" s="7" t="s">
        <v>8332</v>
      </c>
      <c r="R1868" s="7" t="s">
        <v>8334</v>
      </c>
      <c r="S1868" s="12">
        <f t="shared" si="119"/>
        <v>42742.038159722222</v>
      </c>
      <c r="T1868" s="12">
        <f t="shared" si="118"/>
        <v>42794.958333333328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5">
        <v>1</v>
      </c>
      <c r="M1869" t="b">
        <v>0</v>
      </c>
      <c r="N1869" s="14">
        <f t="shared" si="116"/>
        <v>0.05</v>
      </c>
      <c r="O1869">
        <f t="shared" si="117"/>
        <v>10</v>
      </c>
      <c r="P1869" t="s">
        <v>8283</v>
      </c>
      <c r="Q1869" s="7" t="s">
        <v>8332</v>
      </c>
      <c r="R1869" s="7" t="s">
        <v>8334</v>
      </c>
      <c r="S1869" s="12">
        <f t="shared" si="119"/>
        <v>42649.716574074075</v>
      </c>
      <c r="T1869" s="12">
        <f t="shared" si="118"/>
        <v>42679.716574074075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5">
        <v>17</v>
      </c>
      <c r="M1870" t="b">
        <v>0</v>
      </c>
      <c r="N1870" s="14">
        <f t="shared" si="116"/>
        <v>4.8680000000000003</v>
      </c>
      <c r="O1870">
        <f t="shared" si="117"/>
        <v>71.588235294117652</v>
      </c>
      <c r="P1870" t="s">
        <v>8283</v>
      </c>
      <c r="Q1870" s="7" t="s">
        <v>8332</v>
      </c>
      <c r="R1870" s="7" t="s">
        <v>8334</v>
      </c>
      <c r="S1870" s="12">
        <f t="shared" si="119"/>
        <v>42328.570891203708</v>
      </c>
      <c r="T1870" s="12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5">
        <v>0</v>
      </c>
      <c r="M1871" t="b">
        <v>0</v>
      </c>
      <c r="N1871" s="14">
        <f t="shared" si="116"/>
        <v>0</v>
      </c>
      <c r="O1871" t="e">
        <f t="shared" si="117"/>
        <v>#DIV/0!</v>
      </c>
      <c r="P1871" t="s">
        <v>8283</v>
      </c>
      <c r="Q1871" s="7" t="s">
        <v>8332</v>
      </c>
      <c r="R1871" s="7" t="s">
        <v>8334</v>
      </c>
      <c r="S1871" s="12">
        <f t="shared" si="119"/>
        <v>42708.794548611113</v>
      </c>
      <c r="T1871" s="12">
        <f t="shared" si="118"/>
        <v>42738.794548611113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5">
        <v>11</v>
      </c>
      <c r="M1872" t="b">
        <v>0</v>
      </c>
      <c r="N1872" s="14">
        <f t="shared" si="116"/>
        <v>10.314285714285715</v>
      </c>
      <c r="O1872">
        <f t="shared" si="117"/>
        <v>32.81818181818182</v>
      </c>
      <c r="P1872" t="s">
        <v>8283</v>
      </c>
      <c r="Q1872" s="7" t="s">
        <v>8332</v>
      </c>
      <c r="R1872" s="7" t="s">
        <v>8334</v>
      </c>
      <c r="S1872" s="12">
        <f t="shared" si="119"/>
        <v>42371.147395833337</v>
      </c>
      <c r="T1872" s="12">
        <f t="shared" si="118"/>
        <v>42399.970138888893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5">
        <v>95</v>
      </c>
      <c r="M1873" t="b">
        <v>0</v>
      </c>
      <c r="N1873" s="14">
        <f t="shared" si="116"/>
        <v>71.784615384615378</v>
      </c>
      <c r="O1873">
        <f t="shared" si="117"/>
        <v>49.11578947368421</v>
      </c>
      <c r="P1873" t="s">
        <v>8283</v>
      </c>
      <c r="Q1873" s="7" t="s">
        <v>8332</v>
      </c>
      <c r="R1873" s="7" t="s">
        <v>8334</v>
      </c>
      <c r="S1873" s="12">
        <f t="shared" si="119"/>
        <v>41923.575243055559</v>
      </c>
      <c r="T1873" s="12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5">
        <v>13</v>
      </c>
      <c r="M1874" t="b">
        <v>0</v>
      </c>
      <c r="N1874" s="14">
        <f t="shared" si="116"/>
        <v>1.06</v>
      </c>
      <c r="O1874">
        <f t="shared" si="117"/>
        <v>16.307692307692307</v>
      </c>
      <c r="P1874" t="s">
        <v>8283</v>
      </c>
      <c r="Q1874" s="7" t="s">
        <v>8332</v>
      </c>
      <c r="R1874" s="7" t="s">
        <v>8334</v>
      </c>
      <c r="S1874" s="12">
        <f t="shared" si="119"/>
        <v>42154.921319444446</v>
      </c>
      <c r="T1874" s="12">
        <f t="shared" si="118"/>
        <v>42184.921319444446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5">
        <v>2</v>
      </c>
      <c r="M1875" t="b">
        <v>0</v>
      </c>
      <c r="N1875" s="14">
        <f t="shared" si="116"/>
        <v>0.44999999999999996</v>
      </c>
      <c r="O1875">
        <f t="shared" si="117"/>
        <v>18</v>
      </c>
      <c r="P1875" t="s">
        <v>8283</v>
      </c>
      <c r="Q1875" s="7" t="s">
        <v>8332</v>
      </c>
      <c r="R1875" s="7" t="s">
        <v>8334</v>
      </c>
      <c r="S1875" s="12">
        <f t="shared" si="119"/>
        <v>42164.407523148147</v>
      </c>
      <c r="T1875" s="12">
        <f t="shared" si="118"/>
        <v>42193.489583333328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5">
        <v>2</v>
      </c>
      <c r="M1876" t="b">
        <v>0</v>
      </c>
      <c r="N1876" s="14">
        <f t="shared" si="116"/>
        <v>1.6250000000000001E-2</v>
      </c>
      <c r="O1876">
        <f t="shared" si="117"/>
        <v>13</v>
      </c>
      <c r="P1876" t="s">
        <v>8283</v>
      </c>
      <c r="Q1876" s="7" t="s">
        <v>8332</v>
      </c>
      <c r="R1876" s="7" t="s">
        <v>8334</v>
      </c>
      <c r="S1876" s="12">
        <f t="shared" si="119"/>
        <v>42529.760798611111</v>
      </c>
      <c r="T1876" s="12">
        <f t="shared" si="118"/>
        <v>42549.760798611111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5">
        <v>3</v>
      </c>
      <c r="M1877" t="b">
        <v>0</v>
      </c>
      <c r="N1877" s="14">
        <f t="shared" si="116"/>
        <v>0.51</v>
      </c>
      <c r="O1877">
        <f t="shared" si="117"/>
        <v>17</v>
      </c>
      <c r="P1877" t="s">
        <v>8283</v>
      </c>
      <c r="Q1877" s="7" t="s">
        <v>8332</v>
      </c>
      <c r="R1877" s="7" t="s">
        <v>8334</v>
      </c>
      <c r="S1877" s="12">
        <f t="shared" si="119"/>
        <v>42528.691064814819</v>
      </c>
      <c r="T1877" s="12">
        <f t="shared" si="118"/>
        <v>42588.691064814819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5">
        <v>0</v>
      </c>
      <c r="M1878" t="b">
        <v>0</v>
      </c>
      <c r="N1878" s="14">
        <f t="shared" si="116"/>
        <v>0</v>
      </c>
      <c r="O1878" t="e">
        <f t="shared" si="117"/>
        <v>#DIV/0!</v>
      </c>
      <c r="P1878" t="s">
        <v>8283</v>
      </c>
      <c r="Q1878" s="7" t="s">
        <v>8332</v>
      </c>
      <c r="R1878" s="7" t="s">
        <v>8334</v>
      </c>
      <c r="S1878" s="12">
        <f t="shared" si="119"/>
        <v>41776.07644675926</v>
      </c>
      <c r="T1878" s="12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5">
        <v>0</v>
      </c>
      <c r="M1879" t="b">
        <v>0</v>
      </c>
      <c r="N1879" s="14">
        <f t="shared" si="116"/>
        <v>0</v>
      </c>
      <c r="O1879" t="e">
        <f t="shared" si="117"/>
        <v>#DIV/0!</v>
      </c>
      <c r="P1879" t="s">
        <v>8283</v>
      </c>
      <c r="Q1879" s="7" t="s">
        <v>8332</v>
      </c>
      <c r="R1879" s="7" t="s">
        <v>8334</v>
      </c>
      <c r="S1879" s="12">
        <f t="shared" si="119"/>
        <v>42034.820891203708</v>
      </c>
      <c r="T1879" s="12">
        <f t="shared" si="118"/>
        <v>42063.820891203708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5">
        <v>0</v>
      </c>
      <c r="M1880" t="b">
        <v>0</v>
      </c>
      <c r="N1880" s="14">
        <f t="shared" si="116"/>
        <v>0</v>
      </c>
      <c r="O1880" t="e">
        <f t="shared" si="117"/>
        <v>#DIV/0!</v>
      </c>
      <c r="P1880" t="s">
        <v>8283</v>
      </c>
      <c r="Q1880" s="7" t="s">
        <v>8332</v>
      </c>
      <c r="R1880" s="7" t="s">
        <v>8334</v>
      </c>
      <c r="S1880" s="12">
        <f t="shared" si="119"/>
        <v>41772.800405092596</v>
      </c>
      <c r="T1880" s="12">
        <f t="shared" si="118"/>
        <v>41802.800405092596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5">
        <v>2</v>
      </c>
      <c r="M1881" t="b">
        <v>0</v>
      </c>
      <c r="N1881" s="14">
        <f t="shared" si="116"/>
        <v>0.12</v>
      </c>
      <c r="O1881">
        <f t="shared" si="117"/>
        <v>3</v>
      </c>
      <c r="P1881" t="s">
        <v>8283</v>
      </c>
      <c r="Q1881" s="7" t="s">
        <v>8332</v>
      </c>
      <c r="R1881" s="7" t="s">
        <v>8334</v>
      </c>
      <c r="S1881" s="12">
        <f t="shared" si="119"/>
        <v>42413.441307870366</v>
      </c>
      <c r="T1881" s="12">
        <f t="shared" si="118"/>
        <v>42443.399641203709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5">
        <v>24</v>
      </c>
      <c r="M1882" t="b">
        <v>0</v>
      </c>
      <c r="N1882" s="14">
        <f t="shared" si="116"/>
        <v>20.080000000000002</v>
      </c>
      <c r="O1882">
        <f t="shared" si="117"/>
        <v>41.833333333333336</v>
      </c>
      <c r="P1882" t="s">
        <v>8283</v>
      </c>
      <c r="Q1882" s="7" t="s">
        <v>8332</v>
      </c>
      <c r="R1882" s="7" t="s">
        <v>8334</v>
      </c>
      <c r="S1882" s="12">
        <f t="shared" si="119"/>
        <v>42430.358564814815</v>
      </c>
      <c r="T1882" s="12">
        <f t="shared" si="118"/>
        <v>42459.316898148143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5">
        <v>70</v>
      </c>
      <c r="M1883" t="b">
        <v>1</v>
      </c>
      <c r="N1883" s="14">
        <f t="shared" si="116"/>
        <v>172.68449999999999</v>
      </c>
      <c r="O1883">
        <f t="shared" si="117"/>
        <v>49.338428571428572</v>
      </c>
      <c r="P1883" t="s">
        <v>8279</v>
      </c>
      <c r="Q1883" s="7" t="s">
        <v>8324</v>
      </c>
      <c r="R1883" s="7" t="s">
        <v>8328</v>
      </c>
      <c r="S1883" s="12">
        <f t="shared" si="119"/>
        <v>42042.94431712963</v>
      </c>
      <c r="T1883" s="12">
        <f t="shared" si="118"/>
        <v>42072.902650462958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5">
        <v>81</v>
      </c>
      <c r="M1884" t="b">
        <v>1</v>
      </c>
      <c r="N1884" s="14">
        <f t="shared" si="116"/>
        <v>100.8955223880597</v>
      </c>
      <c r="O1884">
        <f t="shared" si="117"/>
        <v>41.728395061728392</v>
      </c>
      <c r="P1884" t="s">
        <v>8279</v>
      </c>
      <c r="Q1884" s="7" t="s">
        <v>8324</v>
      </c>
      <c r="R1884" s="7" t="s">
        <v>8328</v>
      </c>
      <c r="S1884" s="12">
        <f t="shared" si="119"/>
        <v>41067.740879629629</v>
      </c>
      <c r="T1884" s="12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5">
        <v>32</v>
      </c>
      <c r="M1885" t="b">
        <v>1</v>
      </c>
      <c r="N1885" s="14">
        <f t="shared" si="116"/>
        <v>104.8048048048048</v>
      </c>
      <c r="O1885">
        <f t="shared" si="117"/>
        <v>32.71875</v>
      </c>
      <c r="P1885" t="s">
        <v>8279</v>
      </c>
      <c r="Q1885" s="7" t="s">
        <v>8324</v>
      </c>
      <c r="R1885" s="7" t="s">
        <v>8328</v>
      </c>
      <c r="S1885" s="12">
        <f t="shared" si="119"/>
        <v>40977.739675925928</v>
      </c>
      <c r="T1885" s="12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5">
        <v>26</v>
      </c>
      <c r="M1886" t="b">
        <v>1</v>
      </c>
      <c r="N1886" s="14">
        <f t="shared" si="116"/>
        <v>135.1</v>
      </c>
      <c r="O1886">
        <f t="shared" si="117"/>
        <v>51.96153846153846</v>
      </c>
      <c r="P1886" t="s">
        <v>8279</v>
      </c>
      <c r="Q1886" s="7" t="s">
        <v>8324</v>
      </c>
      <c r="R1886" s="7" t="s">
        <v>8328</v>
      </c>
      <c r="S1886" s="12">
        <f t="shared" si="119"/>
        <v>41204.989988425928</v>
      </c>
      <c r="T1886" s="12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5">
        <v>105</v>
      </c>
      <c r="M1887" t="b">
        <v>1</v>
      </c>
      <c r="N1887" s="14">
        <f t="shared" si="116"/>
        <v>116.32786885245903</v>
      </c>
      <c r="O1887">
        <f t="shared" si="117"/>
        <v>50.685714285714283</v>
      </c>
      <c r="P1887" t="s">
        <v>8279</v>
      </c>
      <c r="Q1887" s="7" t="s">
        <v>8324</v>
      </c>
      <c r="R1887" s="7" t="s">
        <v>8328</v>
      </c>
      <c r="S1887" s="12">
        <f t="shared" si="119"/>
        <v>41098.88553240741</v>
      </c>
      <c r="T1887" s="12">
        <f t="shared" si="118"/>
        <v>41131.708333333336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5">
        <v>29</v>
      </c>
      <c r="M1888" t="b">
        <v>1</v>
      </c>
      <c r="N1888" s="14">
        <f t="shared" si="116"/>
        <v>102.08333333333333</v>
      </c>
      <c r="O1888">
        <f t="shared" si="117"/>
        <v>42.241379310344826</v>
      </c>
      <c r="P1888" t="s">
        <v>8279</v>
      </c>
      <c r="Q1888" s="7" t="s">
        <v>8324</v>
      </c>
      <c r="R1888" s="7" t="s">
        <v>8328</v>
      </c>
      <c r="S1888" s="12">
        <f t="shared" si="119"/>
        <v>41925.69835648148</v>
      </c>
      <c r="T1888" s="12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5">
        <v>8</v>
      </c>
      <c r="M1889" t="b">
        <v>1</v>
      </c>
      <c r="N1889" s="14">
        <f t="shared" si="116"/>
        <v>111.16666666666666</v>
      </c>
      <c r="O1889">
        <f t="shared" si="117"/>
        <v>416.875</v>
      </c>
      <c r="P1889" t="s">
        <v>8279</v>
      </c>
      <c r="Q1889" s="7" t="s">
        <v>8324</v>
      </c>
      <c r="R1889" s="7" t="s">
        <v>8328</v>
      </c>
      <c r="S1889" s="12">
        <f t="shared" si="119"/>
        <v>42323.591805555552</v>
      </c>
      <c r="T1889" s="12">
        <f t="shared" si="118"/>
        <v>42341.6875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5">
        <v>89</v>
      </c>
      <c r="M1890" t="b">
        <v>1</v>
      </c>
      <c r="N1890" s="14">
        <f t="shared" si="116"/>
        <v>166.08</v>
      </c>
      <c r="O1890">
        <f t="shared" si="117"/>
        <v>46.651685393258425</v>
      </c>
      <c r="P1890" t="s">
        <v>8279</v>
      </c>
      <c r="Q1890" s="7" t="s">
        <v>8324</v>
      </c>
      <c r="R1890" s="7" t="s">
        <v>8328</v>
      </c>
      <c r="S1890" s="12">
        <f t="shared" si="119"/>
        <v>40299.03162037037</v>
      </c>
      <c r="T1890" s="12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5">
        <v>44</v>
      </c>
      <c r="M1891" t="b">
        <v>1</v>
      </c>
      <c r="N1891" s="14">
        <f t="shared" si="116"/>
        <v>106.60000000000001</v>
      </c>
      <c r="O1891">
        <f t="shared" si="117"/>
        <v>48.454545454545453</v>
      </c>
      <c r="P1891" t="s">
        <v>8279</v>
      </c>
      <c r="Q1891" s="7" t="s">
        <v>8324</v>
      </c>
      <c r="R1891" s="7" t="s">
        <v>8328</v>
      </c>
      <c r="S1891" s="12">
        <f t="shared" si="119"/>
        <v>41299.585023148145</v>
      </c>
      <c r="T1891" s="12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5">
        <v>246</v>
      </c>
      <c r="M1892" t="b">
        <v>1</v>
      </c>
      <c r="N1892" s="14">
        <f t="shared" si="116"/>
        <v>144.58441666666667</v>
      </c>
      <c r="O1892">
        <f t="shared" si="117"/>
        <v>70.5289837398374</v>
      </c>
      <c r="P1892" t="s">
        <v>8279</v>
      </c>
      <c r="Q1892" s="7" t="s">
        <v>8324</v>
      </c>
      <c r="R1892" s="7" t="s">
        <v>8328</v>
      </c>
      <c r="S1892" s="12">
        <f t="shared" si="119"/>
        <v>41228.577870370369</v>
      </c>
      <c r="T1892" s="12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5">
        <v>120</v>
      </c>
      <c r="M1893" t="b">
        <v>1</v>
      </c>
      <c r="N1893" s="14">
        <f t="shared" si="116"/>
        <v>105.55000000000001</v>
      </c>
      <c r="O1893">
        <f t="shared" si="117"/>
        <v>87.958333333333329</v>
      </c>
      <c r="P1893" t="s">
        <v>8279</v>
      </c>
      <c r="Q1893" s="7" t="s">
        <v>8324</v>
      </c>
      <c r="R1893" s="7" t="s">
        <v>8328</v>
      </c>
      <c r="S1893" s="12">
        <f t="shared" si="119"/>
        <v>40335.589745370373</v>
      </c>
      <c r="T1893" s="12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5">
        <v>26</v>
      </c>
      <c r="M1894" t="b">
        <v>1</v>
      </c>
      <c r="N1894" s="14">
        <f t="shared" si="116"/>
        <v>136.60000000000002</v>
      </c>
      <c r="O1894">
        <f t="shared" si="117"/>
        <v>26.26923076923077</v>
      </c>
      <c r="P1894" t="s">
        <v>8279</v>
      </c>
      <c r="Q1894" s="7" t="s">
        <v>8324</v>
      </c>
      <c r="R1894" s="7" t="s">
        <v>8328</v>
      </c>
      <c r="S1894" s="12">
        <f t="shared" si="119"/>
        <v>40671.429178240738</v>
      </c>
      <c r="T1894" s="12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5">
        <v>45</v>
      </c>
      <c r="M1895" t="b">
        <v>1</v>
      </c>
      <c r="N1895" s="14">
        <f t="shared" si="116"/>
        <v>104</v>
      </c>
      <c r="O1895">
        <f t="shared" si="117"/>
        <v>57.777777777777779</v>
      </c>
      <c r="P1895" t="s">
        <v>8279</v>
      </c>
      <c r="Q1895" s="7" t="s">
        <v>8324</v>
      </c>
      <c r="R1895" s="7" t="s">
        <v>8328</v>
      </c>
      <c r="S1895" s="12">
        <f t="shared" si="119"/>
        <v>40632.733622685184</v>
      </c>
      <c r="T1895" s="12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5">
        <v>20</v>
      </c>
      <c r="M1896" t="b">
        <v>1</v>
      </c>
      <c r="N1896" s="14">
        <f t="shared" si="116"/>
        <v>114.5</v>
      </c>
      <c r="O1896">
        <f t="shared" si="117"/>
        <v>57.25</v>
      </c>
      <c r="P1896" t="s">
        <v>8279</v>
      </c>
      <c r="Q1896" s="7" t="s">
        <v>8324</v>
      </c>
      <c r="R1896" s="7" t="s">
        <v>8328</v>
      </c>
      <c r="S1896" s="12">
        <f t="shared" si="119"/>
        <v>40920.696562500001</v>
      </c>
      <c r="T1896" s="12">
        <f t="shared" si="118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5">
        <v>47</v>
      </c>
      <c r="M1897" t="b">
        <v>1</v>
      </c>
      <c r="N1897" s="14">
        <f t="shared" si="116"/>
        <v>101.71957671957672</v>
      </c>
      <c r="O1897">
        <f t="shared" si="117"/>
        <v>196.34042553191489</v>
      </c>
      <c r="P1897" t="s">
        <v>8279</v>
      </c>
      <c r="Q1897" s="7" t="s">
        <v>8324</v>
      </c>
      <c r="R1897" s="7" t="s">
        <v>8328</v>
      </c>
      <c r="S1897" s="12">
        <f t="shared" si="119"/>
        <v>42267.538449074069</v>
      </c>
      <c r="T1897" s="12">
        <f t="shared" si="118"/>
        <v>42297.538449074069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5">
        <v>13</v>
      </c>
      <c r="M1898" t="b">
        <v>1</v>
      </c>
      <c r="N1898" s="14">
        <f t="shared" si="116"/>
        <v>123.94678492239468</v>
      </c>
      <c r="O1898">
        <f t="shared" si="117"/>
        <v>43</v>
      </c>
      <c r="P1898" t="s">
        <v>8279</v>
      </c>
      <c r="Q1898" s="7" t="s">
        <v>8324</v>
      </c>
      <c r="R1898" s="7" t="s">
        <v>8328</v>
      </c>
      <c r="S1898" s="12">
        <f t="shared" si="119"/>
        <v>40981.501909722225</v>
      </c>
      <c r="T1898" s="12">
        <f t="shared" si="118"/>
        <v>41011.501909722225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5">
        <v>183</v>
      </c>
      <c r="M1899" t="b">
        <v>1</v>
      </c>
      <c r="N1899" s="14">
        <f t="shared" si="116"/>
        <v>102.45669291338582</v>
      </c>
      <c r="O1899">
        <f t="shared" si="117"/>
        <v>35.551912568306008</v>
      </c>
      <c r="P1899" t="s">
        <v>8279</v>
      </c>
      <c r="Q1899" s="7" t="s">
        <v>8324</v>
      </c>
      <c r="R1899" s="7" t="s">
        <v>8328</v>
      </c>
      <c r="S1899" s="12">
        <f t="shared" si="119"/>
        <v>41680.375069444446</v>
      </c>
      <c r="T1899" s="12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5">
        <v>21</v>
      </c>
      <c r="M1900" t="b">
        <v>1</v>
      </c>
      <c r="N1900" s="14">
        <f t="shared" si="116"/>
        <v>144.5</v>
      </c>
      <c r="O1900">
        <f t="shared" si="117"/>
        <v>68.80952380952381</v>
      </c>
      <c r="P1900" t="s">
        <v>8279</v>
      </c>
      <c r="Q1900" s="7" t="s">
        <v>8324</v>
      </c>
      <c r="R1900" s="7" t="s">
        <v>8328</v>
      </c>
      <c r="S1900" s="12">
        <f t="shared" si="119"/>
        <v>42365.9846412037</v>
      </c>
      <c r="T1900" s="12">
        <f t="shared" si="118"/>
        <v>42401.541666666672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5">
        <v>42</v>
      </c>
      <c r="M1901" t="b">
        <v>1</v>
      </c>
      <c r="N1901" s="14">
        <f t="shared" si="116"/>
        <v>133.33333333333331</v>
      </c>
      <c r="O1901">
        <f t="shared" si="117"/>
        <v>28.571428571428573</v>
      </c>
      <c r="P1901" t="s">
        <v>8279</v>
      </c>
      <c r="Q1901" s="7" t="s">
        <v>8324</v>
      </c>
      <c r="R1901" s="7" t="s">
        <v>8328</v>
      </c>
      <c r="S1901" s="12">
        <f t="shared" si="119"/>
        <v>42058.733402777776</v>
      </c>
      <c r="T1901" s="12">
        <f t="shared" si="118"/>
        <v>42088.691736111112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5">
        <v>54</v>
      </c>
      <c r="M1902" t="b">
        <v>1</v>
      </c>
      <c r="N1902" s="14">
        <f t="shared" si="116"/>
        <v>109.3644</v>
      </c>
      <c r="O1902">
        <f t="shared" si="117"/>
        <v>50.631666666666668</v>
      </c>
      <c r="P1902" t="s">
        <v>8279</v>
      </c>
      <c r="Q1902" s="7" t="s">
        <v>8324</v>
      </c>
      <c r="R1902" s="7" t="s">
        <v>8328</v>
      </c>
      <c r="S1902" s="12">
        <f t="shared" si="119"/>
        <v>41160.663553240738</v>
      </c>
      <c r="T1902" s="12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5">
        <v>25</v>
      </c>
      <c r="M1903" t="b">
        <v>0</v>
      </c>
      <c r="N1903" s="14">
        <f t="shared" si="116"/>
        <v>2.6969696969696968</v>
      </c>
      <c r="O1903">
        <f t="shared" si="117"/>
        <v>106.8</v>
      </c>
      <c r="P1903" t="s">
        <v>8294</v>
      </c>
      <c r="Q1903" s="7" t="s">
        <v>8318</v>
      </c>
      <c r="R1903" s="7" t="s">
        <v>8347</v>
      </c>
      <c r="S1903" s="12">
        <f t="shared" si="119"/>
        <v>42116.334826388891</v>
      </c>
      <c r="T1903" s="12">
        <f t="shared" si="118"/>
        <v>42146.333333333328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5">
        <v>3</v>
      </c>
      <c r="M1904" t="b">
        <v>0</v>
      </c>
      <c r="N1904" s="14">
        <f t="shared" si="116"/>
        <v>1.2</v>
      </c>
      <c r="O1904">
        <f t="shared" si="117"/>
        <v>4</v>
      </c>
      <c r="P1904" t="s">
        <v>8294</v>
      </c>
      <c r="Q1904" s="7" t="s">
        <v>8318</v>
      </c>
      <c r="R1904" s="7" t="s">
        <v>8347</v>
      </c>
      <c r="S1904" s="12">
        <f t="shared" si="119"/>
        <v>42037.581562499996</v>
      </c>
      <c r="T1904" s="12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5">
        <v>41</v>
      </c>
      <c r="M1905" t="b">
        <v>0</v>
      </c>
      <c r="N1905" s="14">
        <f t="shared" si="116"/>
        <v>46.6</v>
      </c>
      <c r="O1905">
        <f t="shared" si="117"/>
        <v>34.097560975609753</v>
      </c>
      <c r="P1905" t="s">
        <v>8294</v>
      </c>
      <c r="Q1905" s="7" t="s">
        <v>8318</v>
      </c>
      <c r="R1905" s="7" t="s">
        <v>8347</v>
      </c>
      <c r="S1905" s="12">
        <f t="shared" si="119"/>
        <v>42702.562395833331</v>
      </c>
      <c r="T1905" s="12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5">
        <v>2</v>
      </c>
      <c r="M1906" t="b">
        <v>0</v>
      </c>
      <c r="N1906" s="14">
        <f t="shared" si="116"/>
        <v>0.1</v>
      </c>
      <c r="O1906">
        <f t="shared" si="117"/>
        <v>25</v>
      </c>
      <c r="P1906" t="s">
        <v>8294</v>
      </c>
      <c r="Q1906" s="7" t="s">
        <v>8318</v>
      </c>
      <c r="R1906" s="7" t="s">
        <v>8347</v>
      </c>
      <c r="S1906" s="12">
        <f t="shared" si="119"/>
        <v>42326.477094907408</v>
      </c>
      <c r="T1906" s="12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5">
        <v>4</v>
      </c>
      <c r="M1907" t="b">
        <v>0</v>
      </c>
      <c r="N1907" s="14">
        <f t="shared" si="116"/>
        <v>0.16800000000000001</v>
      </c>
      <c r="O1907">
        <f t="shared" si="117"/>
        <v>10.5</v>
      </c>
      <c r="P1907" t="s">
        <v>8294</v>
      </c>
      <c r="Q1907" s="7" t="s">
        <v>8318</v>
      </c>
      <c r="R1907" s="7" t="s">
        <v>8347</v>
      </c>
      <c r="S1907" s="12">
        <f t="shared" si="119"/>
        <v>41859.717523148152</v>
      </c>
      <c r="T1907" s="12">
        <f t="shared" si="118"/>
        <v>41889.717523148152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5">
        <v>99</v>
      </c>
      <c r="M1908" t="b">
        <v>0</v>
      </c>
      <c r="N1908" s="14">
        <f t="shared" si="116"/>
        <v>42.76</v>
      </c>
      <c r="O1908">
        <f t="shared" si="117"/>
        <v>215.95959595959596</v>
      </c>
      <c r="P1908" t="s">
        <v>8294</v>
      </c>
      <c r="Q1908" s="7" t="s">
        <v>8318</v>
      </c>
      <c r="R1908" s="7" t="s">
        <v>8347</v>
      </c>
      <c r="S1908" s="12">
        <f t="shared" si="119"/>
        <v>42514.462766203702</v>
      </c>
      <c r="T1908" s="12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5">
        <v>4</v>
      </c>
      <c r="M1909" t="b">
        <v>0</v>
      </c>
      <c r="N1909" s="14">
        <f t="shared" si="116"/>
        <v>0.28333333333333333</v>
      </c>
      <c r="O1909">
        <f t="shared" si="117"/>
        <v>21.25</v>
      </c>
      <c r="P1909" t="s">
        <v>8294</v>
      </c>
      <c r="Q1909" s="7" t="s">
        <v>8318</v>
      </c>
      <c r="R1909" s="7" t="s">
        <v>8347</v>
      </c>
      <c r="S1909" s="12">
        <f t="shared" si="119"/>
        <v>41767.378761574073</v>
      </c>
      <c r="T1909" s="12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5">
        <v>4</v>
      </c>
      <c r="M1910" t="b">
        <v>0</v>
      </c>
      <c r="N1910" s="14">
        <f t="shared" si="116"/>
        <v>1.7319999999999998</v>
      </c>
      <c r="O1910">
        <f t="shared" si="117"/>
        <v>108.25</v>
      </c>
      <c r="P1910" t="s">
        <v>8294</v>
      </c>
      <c r="Q1910" s="7" t="s">
        <v>8318</v>
      </c>
      <c r="R1910" s="7" t="s">
        <v>8347</v>
      </c>
      <c r="S1910" s="12">
        <f t="shared" si="119"/>
        <v>42703.709490740745</v>
      </c>
      <c r="T1910" s="12">
        <f t="shared" si="118"/>
        <v>42733.709490740745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5">
        <v>38</v>
      </c>
      <c r="M1911" t="b">
        <v>0</v>
      </c>
      <c r="N1911" s="14">
        <f t="shared" si="116"/>
        <v>14.111428571428572</v>
      </c>
      <c r="O1911">
        <f t="shared" si="117"/>
        <v>129.97368421052633</v>
      </c>
      <c r="P1911" t="s">
        <v>8294</v>
      </c>
      <c r="Q1911" s="7" t="s">
        <v>8318</v>
      </c>
      <c r="R1911" s="7" t="s">
        <v>8347</v>
      </c>
      <c r="S1911" s="12">
        <f t="shared" si="119"/>
        <v>41905.220821759256</v>
      </c>
      <c r="T1911" s="12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5">
        <v>285</v>
      </c>
      <c r="M1912" t="b">
        <v>0</v>
      </c>
      <c r="N1912" s="14">
        <f t="shared" si="116"/>
        <v>39.395294117647055</v>
      </c>
      <c r="O1912">
        <f t="shared" si="117"/>
        <v>117.49473684210527</v>
      </c>
      <c r="P1912" t="s">
        <v>8294</v>
      </c>
      <c r="Q1912" s="7" t="s">
        <v>8318</v>
      </c>
      <c r="R1912" s="7" t="s">
        <v>8347</v>
      </c>
      <c r="S1912" s="12">
        <f t="shared" si="119"/>
        <v>42264.754826388889</v>
      </c>
      <c r="T1912" s="12">
        <f t="shared" si="118"/>
        <v>42308.739583333328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5">
        <v>1</v>
      </c>
      <c r="M1913" t="b">
        <v>0</v>
      </c>
      <c r="N1913" s="14">
        <f t="shared" si="116"/>
        <v>2.3529411764705882E-2</v>
      </c>
      <c r="O1913">
        <f t="shared" si="117"/>
        <v>10</v>
      </c>
      <c r="P1913" t="s">
        <v>8294</v>
      </c>
      <c r="Q1913" s="7" t="s">
        <v>8318</v>
      </c>
      <c r="R1913" s="7" t="s">
        <v>8347</v>
      </c>
      <c r="S1913" s="12">
        <f t="shared" si="119"/>
        <v>41829.825624999998</v>
      </c>
      <c r="T1913" s="12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5">
        <v>42</v>
      </c>
      <c r="M1914" t="b">
        <v>0</v>
      </c>
      <c r="N1914" s="14">
        <f t="shared" si="116"/>
        <v>59.3</v>
      </c>
      <c r="O1914">
        <f t="shared" si="117"/>
        <v>70.595238095238102</v>
      </c>
      <c r="P1914" t="s">
        <v>8294</v>
      </c>
      <c r="Q1914" s="7" t="s">
        <v>8318</v>
      </c>
      <c r="R1914" s="7" t="s">
        <v>8347</v>
      </c>
      <c r="S1914" s="12">
        <f t="shared" si="119"/>
        <v>42129.018055555556</v>
      </c>
      <c r="T1914" s="12">
        <f t="shared" si="118"/>
        <v>42159.018055555556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5">
        <v>26</v>
      </c>
      <c r="M1915" t="b">
        <v>0</v>
      </c>
      <c r="N1915" s="14">
        <f t="shared" si="116"/>
        <v>1.3270833333333334</v>
      </c>
      <c r="O1915">
        <f t="shared" si="117"/>
        <v>24.5</v>
      </c>
      <c r="P1915" t="s">
        <v>8294</v>
      </c>
      <c r="Q1915" s="7" t="s">
        <v>8318</v>
      </c>
      <c r="R1915" s="7" t="s">
        <v>8347</v>
      </c>
      <c r="S1915" s="12">
        <f t="shared" si="119"/>
        <v>41890.302986111114</v>
      </c>
      <c r="T1915" s="12">
        <f t="shared" si="118"/>
        <v>41920.302986111114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5">
        <v>2</v>
      </c>
      <c r="M1916" t="b">
        <v>0</v>
      </c>
      <c r="N1916" s="14">
        <f t="shared" si="116"/>
        <v>9.0090090090090094</v>
      </c>
      <c r="O1916">
        <f t="shared" si="117"/>
        <v>30</v>
      </c>
      <c r="P1916" t="s">
        <v>8294</v>
      </c>
      <c r="Q1916" s="7" t="s">
        <v>8318</v>
      </c>
      <c r="R1916" s="7" t="s">
        <v>8347</v>
      </c>
      <c r="S1916" s="12">
        <f t="shared" si="119"/>
        <v>41928.966122685189</v>
      </c>
      <c r="T1916" s="12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5">
        <v>4</v>
      </c>
      <c r="M1917" t="b">
        <v>0</v>
      </c>
      <c r="N1917" s="14">
        <f t="shared" si="116"/>
        <v>1.6</v>
      </c>
      <c r="O1917">
        <f t="shared" si="117"/>
        <v>2</v>
      </c>
      <c r="P1917" t="s">
        <v>8294</v>
      </c>
      <c r="Q1917" s="7" t="s">
        <v>8318</v>
      </c>
      <c r="R1917" s="7" t="s">
        <v>8347</v>
      </c>
      <c r="S1917" s="12">
        <f t="shared" si="119"/>
        <v>41863.840532407405</v>
      </c>
      <c r="T1917" s="12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5">
        <v>6</v>
      </c>
      <c r="M1918" t="b">
        <v>0</v>
      </c>
      <c r="N1918" s="14">
        <f t="shared" si="116"/>
        <v>0.51</v>
      </c>
      <c r="O1918">
        <f t="shared" si="117"/>
        <v>17</v>
      </c>
      <c r="P1918" t="s">
        <v>8294</v>
      </c>
      <c r="Q1918" s="7" t="s">
        <v>8318</v>
      </c>
      <c r="R1918" s="7" t="s">
        <v>8347</v>
      </c>
      <c r="S1918" s="12">
        <f t="shared" si="119"/>
        <v>42656.508969907409</v>
      </c>
      <c r="T1918" s="12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5">
        <v>70</v>
      </c>
      <c r="M1919" t="b">
        <v>0</v>
      </c>
      <c r="N1919" s="14">
        <f t="shared" si="116"/>
        <v>52.570512820512818</v>
      </c>
      <c r="O1919">
        <f t="shared" si="117"/>
        <v>2928.9285714285716</v>
      </c>
      <c r="P1919" t="s">
        <v>8294</v>
      </c>
      <c r="Q1919" s="7" t="s">
        <v>8318</v>
      </c>
      <c r="R1919" s="7" t="s">
        <v>8347</v>
      </c>
      <c r="S1919" s="12">
        <f t="shared" si="119"/>
        <v>42746.061724537038</v>
      </c>
      <c r="T1919" s="12">
        <f t="shared" si="118"/>
        <v>42776.061724537038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5">
        <v>9</v>
      </c>
      <c r="M1920" t="b">
        <v>0</v>
      </c>
      <c r="N1920" s="14">
        <f t="shared" si="116"/>
        <v>1.04</v>
      </c>
      <c r="O1920">
        <f t="shared" si="117"/>
        <v>28.888888888888889</v>
      </c>
      <c r="P1920" t="s">
        <v>8294</v>
      </c>
      <c r="Q1920" s="7" t="s">
        <v>8318</v>
      </c>
      <c r="R1920" s="7" t="s">
        <v>8347</v>
      </c>
      <c r="S1920" s="12">
        <f t="shared" si="119"/>
        <v>41828.581608796296</v>
      </c>
      <c r="T1920" s="12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5">
        <v>8</v>
      </c>
      <c r="M1921" t="b">
        <v>0</v>
      </c>
      <c r="N1921" s="14">
        <f t="shared" si="116"/>
        <v>47.4</v>
      </c>
      <c r="O1921">
        <f t="shared" si="117"/>
        <v>29.625</v>
      </c>
      <c r="P1921" t="s">
        <v>8294</v>
      </c>
      <c r="Q1921" s="7" t="s">
        <v>8318</v>
      </c>
      <c r="R1921" s="7" t="s">
        <v>8347</v>
      </c>
      <c r="S1921" s="12">
        <f t="shared" si="119"/>
        <v>42113.667233796295</v>
      </c>
      <c r="T1921" s="12">
        <f t="shared" si="11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5">
        <v>105</v>
      </c>
      <c r="M1922" t="b">
        <v>0</v>
      </c>
      <c r="N1922" s="14">
        <f t="shared" ref="N1922:N1985" si="120">((E1922/D1922)*100)</f>
        <v>43.03</v>
      </c>
      <c r="O1922">
        <f t="shared" ref="O1922:O1985" si="121">E1922/L1922</f>
        <v>40.980952380952381</v>
      </c>
      <c r="P1922" t="s">
        <v>8294</v>
      </c>
      <c r="Q1922" s="7" t="s">
        <v>8318</v>
      </c>
      <c r="R1922" s="7" t="s">
        <v>8347</v>
      </c>
      <c r="S1922" s="12">
        <f t="shared" si="119"/>
        <v>42270.667372685188</v>
      </c>
      <c r="T1922" s="12">
        <f t="shared" ref="T1922:T1985" si="122">((I1922-18000)/86400)+25569</f>
        <v>42298.75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5">
        <v>38</v>
      </c>
      <c r="M1923" t="b">
        <v>1</v>
      </c>
      <c r="N1923" s="14">
        <f t="shared" si="120"/>
        <v>136.80000000000001</v>
      </c>
      <c r="O1923">
        <f t="shared" si="121"/>
        <v>54</v>
      </c>
      <c r="P1923" t="s">
        <v>8279</v>
      </c>
      <c r="Q1923" s="7" t="s">
        <v>8324</v>
      </c>
      <c r="R1923" s="7" t="s">
        <v>8328</v>
      </c>
      <c r="S1923" s="12">
        <f t="shared" ref="S1923:S1986" si="123">((J1923-18000)/86400)+25569</f>
        <v>41074.013229166667</v>
      </c>
      <c r="T1923" s="12">
        <f t="shared" si="122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5">
        <v>64</v>
      </c>
      <c r="M1924" t="b">
        <v>1</v>
      </c>
      <c r="N1924" s="14">
        <f t="shared" si="120"/>
        <v>115.55</v>
      </c>
      <c r="O1924">
        <f t="shared" si="121"/>
        <v>36.109375</v>
      </c>
      <c r="P1924" t="s">
        <v>8279</v>
      </c>
      <c r="Q1924" s="7" t="s">
        <v>8324</v>
      </c>
      <c r="R1924" s="7" t="s">
        <v>8328</v>
      </c>
      <c r="S1924" s="12">
        <f t="shared" si="123"/>
        <v>41590.047534722224</v>
      </c>
      <c r="T1924" s="12">
        <f t="shared" si="122"/>
        <v>41620.047534722224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5">
        <v>13</v>
      </c>
      <c r="M1925" t="b">
        <v>1</v>
      </c>
      <c r="N1925" s="14">
        <f t="shared" si="120"/>
        <v>240.79999999999998</v>
      </c>
      <c r="O1925">
        <f t="shared" si="121"/>
        <v>23.153846153846153</v>
      </c>
      <c r="P1925" t="s">
        <v>8279</v>
      </c>
      <c r="Q1925" s="7" t="s">
        <v>8324</v>
      </c>
      <c r="R1925" s="7" t="s">
        <v>8328</v>
      </c>
      <c r="S1925" s="12">
        <f t="shared" si="123"/>
        <v>40772.640416666669</v>
      </c>
      <c r="T1925" s="12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5">
        <v>33</v>
      </c>
      <c r="M1926" t="b">
        <v>1</v>
      </c>
      <c r="N1926" s="14">
        <f t="shared" si="120"/>
        <v>114.39999999999999</v>
      </c>
      <c r="O1926">
        <f t="shared" si="121"/>
        <v>104</v>
      </c>
      <c r="P1926" t="s">
        <v>8279</v>
      </c>
      <c r="Q1926" s="7" t="s">
        <v>8324</v>
      </c>
      <c r="R1926" s="7" t="s">
        <v>8328</v>
      </c>
      <c r="S1926" s="12">
        <f t="shared" si="123"/>
        <v>41626.552719907406</v>
      </c>
      <c r="T1926" s="12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5">
        <v>52</v>
      </c>
      <c r="M1927" t="b">
        <v>1</v>
      </c>
      <c r="N1927" s="14">
        <f t="shared" si="120"/>
        <v>110.33333333333333</v>
      </c>
      <c r="O1927">
        <f t="shared" si="121"/>
        <v>31.826923076923077</v>
      </c>
      <c r="P1927" t="s">
        <v>8279</v>
      </c>
      <c r="Q1927" s="7" t="s">
        <v>8324</v>
      </c>
      <c r="R1927" s="7" t="s">
        <v>8328</v>
      </c>
      <c r="S1927" s="12">
        <f t="shared" si="123"/>
        <v>41535.693148148144</v>
      </c>
      <c r="T1927" s="12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5">
        <v>107</v>
      </c>
      <c r="M1928" t="b">
        <v>1</v>
      </c>
      <c r="N1928" s="14">
        <f t="shared" si="120"/>
        <v>195.37933333333334</v>
      </c>
      <c r="O1928">
        <f t="shared" si="121"/>
        <v>27.3896261682243</v>
      </c>
      <c r="P1928" t="s">
        <v>8279</v>
      </c>
      <c r="Q1928" s="7" t="s">
        <v>8324</v>
      </c>
      <c r="R1928" s="7" t="s">
        <v>8328</v>
      </c>
      <c r="S1928" s="12">
        <f t="shared" si="123"/>
        <v>40456.746018518519</v>
      </c>
      <c r="T1928" s="12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5">
        <v>11</v>
      </c>
      <c r="M1929" t="b">
        <v>1</v>
      </c>
      <c r="N1929" s="14">
        <f t="shared" si="120"/>
        <v>103.33333333333334</v>
      </c>
      <c r="O1929">
        <f t="shared" si="121"/>
        <v>56.363636363636367</v>
      </c>
      <c r="P1929" t="s">
        <v>8279</v>
      </c>
      <c r="Q1929" s="7" t="s">
        <v>8324</v>
      </c>
      <c r="R1929" s="7" t="s">
        <v>8328</v>
      </c>
      <c r="S1929" s="12">
        <f t="shared" si="123"/>
        <v>40960.653229166666</v>
      </c>
      <c r="T1929" s="12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5">
        <v>34</v>
      </c>
      <c r="M1930" t="b">
        <v>1</v>
      </c>
      <c r="N1930" s="14">
        <f t="shared" si="120"/>
        <v>103.1372549019608</v>
      </c>
      <c r="O1930">
        <f t="shared" si="121"/>
        <v>77.352941176470594</v>
      </c>
      <c r="P1930" t="s">
        <v>8279</v>
      </c>
      <c r="Q1930" s="7" t="s">
        <v>8324</v>
      </c>
      <c r="R1930" s="7" t="s">
        <v>8328</v>
      </c>
      <c r="S1930" s="12">
        <f t="shared" si="123"/>
        <v>41371.439745370371</v>
      </c>
      <c r="T1930" s="12">
        <f t="shared" si="122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5">
        <v>75</v>
      </c>
      <c r="M1931" t="b">
        <v>1</v>
      </c>
      <c r="N1931" s="14">
        <f t="shared" si="120"/>
        <v>100.3125</v>
      </c>
      <c r="O1931">
        <f t="shared" si="121"/>
        <v>42.8</v>
      </c>
      <c r="P1931" t="s">
        <v>8279</v>
      </c>
      <c r="Q1931" s="7" t="s">
        <v>8324</v>
      </c>
      <c r="R1931" s="7" t="s">
        <v>8328</v>
      </c>
      <c r="S1931" s="12">
        <f t="shared" si="123"/>
        <v>40686.813263888893</v>
      </c>
      <c r="T1931" s="12">
        <f t="shared" si="122"/>
        <v>40728.813263888893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5">
        <v>26</v>
      </c>
      <c r="M1932" t="b">
        <v>1</v>
      </c>
      <c r="N1932" s="14">
        <f t="shared" si="120"/>
        <v>127</v>
      </c>
      <c r="O1932">
        <f t="shared" si="121"/>
        <v>48.846153846153847</v>
      </c>
      <c r="P1932" t="s">
        <v>8279</v>
      </c>
      <c r="Q1932" s="7" t="s">
        <v>8324</v>
      </c>
      <c r="R1932" s="7" t="s">
        <v>8328</v>
      </c>
      <c r="S1932" s="12">
        <f t="shared" si="123"/>
        <v>41402.350486111114</v>
      </c>
      <c r="T1932" s="12">
        <f t="shared" si="122"/>
        <v>41462.350486111114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5">
        <v>50</v>
      </c>
      <c r="M1933" t="b">
        <v>1</v>
      </c>
      <c r="N1933" s="14">
        <f t="shared" si="120"/>
        <v>120.601</v>
      </c>
      <c r="O1933">
        <f t="shared" si="121"/>
        <v>48.240400000000001</v>
      </c>
      <c r="P1933" t="s">
        <v>8279</v>
      </c>
      <c r="Q1933" s="7" t="s">
        <v>8324</v>
      </c>
      <c r="R1933" s="7" t="s">
        <v>8328</v>
      </c>
      <c r="S1933" s="12">
        <f t="shared" si="123"/>
        <v>41037.684131944443</v>
      </c>
      <c r="T1933" s="12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5">
        <v>80</v>
      </c>
      <c r="M1934" t="b">
        <v>1</v>
      </c>
      <c r="N1934" s="14">
        <f t="shared" si="120"/>
        <v>106.99047619047619</v>
      </c>
      <c r="O1934">
        <f t="shared" si="121"/>
        <v>70.212500000000006</v>
      </c>
      <c r="P1934" t="s">
        <v>8279</v>
      </c>
      <c r="Q1934" s="7" t="s">
        <v>8324</v>
      </c>
      <c r="R1934" s="7" t="s">
        <v>8328</v>
      </c>
      <c r="S1934" s="12">
        <f t="shared" si="123"/>
        <v>40911.601539351854</v>
      </c>
      <c r="T1934" s="12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5">
        <v>110</v>
      </c>
      <c r="M1935" t="b">
        <v>1</v>
      </c>
      <c r="N1935" s="14">
        <f t="shared" si="120"/>
        <v>172.43333333333334</v>
      </c>
      <c r="O1935">
        <f t="shared" si="121"/>
        <v>94.054545454545448</v>
      </c>
      <c r="P1935" t="s">
        <v>8279</v>
      </c>
      <c r="Q1935" s="7" t="s">
        <v>8324</v>
      </c>
      <c r="R1935" s="7" t="s">
        <v>8328</v>
      </c>
      <c r="S1935" s="12">
        <f t="shared" si="123"/>
        <v>41878.922534722224</v>
      </c>
      <c r="T1935" s="12">
        <f t="shared" si="122"/>
        <v>41908.922534722224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5">
        <v>77</v>
      </c>
      <c r="M1936" t="b">
        <v>1</v>
      </c>
      <c r="N1936" s="14">
        <f t="shared" si="120"/>
        <v>123.61999999999999</v>
      </c>
      <c r="O1936">
        <f t="shared" si="121"/>
        <v>80.272727272727266</v>
      </c>
      <c r="P1936" t="s">
        <v>8279</v>
      </c>
      <c r="Q1936" s="7" t="s">
        <v>8324</v>
      </c>
      <c r="R1936" s="7" t="s">
        <v>8328</v>
      </c>
      <c r="S1936" s="12">
        <f t="shared" si="123"/>
        <v>40865.658807870372</v>
      </c>
      <c r="T1936" s="12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5">
        <v>50</v>
      </c>
      <c r="M1937" t="b">
        <v>1</v>
      </c>
      <c r="N1937" s="14">
        <f t="shared" si="120"/>
        <v>108.4</v>
      </c>
      <c r="O1937">
        <f t="shared" si="121"/>
        <v>54.2</v>
      </c>
      <c r="P1937" t="s">
        <v>8279</v>
      </c>
      <c r="Q1937" s="7" t="s">
        <v>8324</v>
      </c>
      <c r="R1937" s="7" t="s">
        <v>8328</v>
      </c>
      <c r="S1937" s="12">
        <f t="shared" si="123"/>
        <v>41773.72420138889</v>
      </c>
      <c r="T1937" s="12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5">
        <v>145</v>
      </c>
      <c r="M1938" t="b">
        <v>1</v>
      </c>
      <c r="N1938" s="14">
        <f t="shared" si="120"/>
        <v>116.52013333333333</v>
      </c>
      <c r="O1938">
        <f t="shared" si="121"/>
        <v>60.26903448275862</v>
      </c>
      <c r="P1938" t="s">
        <v>8279</v>
      </c>
      <c r="Q1938" s="7" t="s">
        <v>8324</v>
      </c>
      <c r="R1938" s="7" t="s">
        <v>8328</v>
      </c>
      <c r="S1938" s="12">
        <f t="shared" si="123"/>
        <v>40852.68136574074</v>
      </c>
      <c r="T1938" s="12">
        <f t="shared" si="122"/>
        <v>40883.040972222225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5">
        <v>29</v>
      </c>
      <c r="M1939" t="b">
        <v>1</v>
      </c>
      <c r="N1939" s="14">
        <f t="shared" si="120"/>
        <v>187.245</v>
      </c>
      <c r="O1939">
        <f t="shared" si="121"/>
        <v>38.740344827586206</v>
      </c>
      <c r="P1939" t="s">
        <v>8279</v>
      </c>
      <c r="Q1939" s="7" t="s">
        <v>8324</v>
      </c>
      <c r="R1939" s="7" t="s">
        <v>8328</v>
      </c>
      <c r="S1939" s="12">
        <f t="shared" si="123"/>
        <v>41058.91065972222</v>
      </c>
      <c r="T1939" s="12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5">
        <v>114</v>
      </c>
      <c r="M1940" t="b">
        <v>1</v>
      </c>
      <c r="N1940" s="14">
        <f t="shared" si="120"/>
        <v>115.93333333333334</v>
      </c>
      <c r="O1940">
        <f t="shared" si="121"/>
        <v>152.54385964912279</v>
      </c>
      <c r="P1940" t="s">
        <v>8279</v>
      </c>
      <c r="Q1940" s="7" t="s">
        <v>8324</v>
      </c>
      <c r="R1940" s="7" t="s">
        <v>8328</v>
      </c>
      <c r="S1940" s="12">
        <f t="shared" si="123"/>
        <v>41426.05128472222</v>
      </c>
      <c r="T1940" s="12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5">
        <v>96</v>
      </c>
      <c r="M1941" t="b">
        <v>1</v>
      </c>
      <c r="N1941" s="14">
        <f t="shared" si="120"/>
        <v>110.7</v>
      </c>
      <c r="O1941">
        <f t="shared" si="121"/>
        <v>115.3125</v>
      </c>
      <c r="P1941" t="s">
        <v>8279</v>
      </c>
      <c r="Q1941" s="7" t="s">
        <v>8324</v>
      </c>
      <c r="R1941" s="7" t="s">
        <v>8328</v>
      </c>
      <c r="S1941" s="12">
        <f t="shared" si="123"/>
        <v>41313.776712962965</v>
      </c>
      <c r="T1941" s="12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5">
        <v>31</v>
      </c>
      <c r="M1942" t="b">
        <v>1</v>
      </c>
      <c r="N1942" s="14">
        <f t="shared" si="120"/>
        <v>170.92307692307693</v>
      </c>
      <c r="O1942">
        <f t="shared" si="121"/>
        <v>35.838709677419352</v>
      </c>
      <c r="P1942" t="s">
        <v>8279</v>
      </c>
      <c r="Q1942" s="7" t="s">
        <v>8324</v>
      </c>
      <c r="R1942" s="7" t="s">
        <v>8328</v>
      </c>
      <c r="S1942" s="12">
        <f t="shared" si="123"/>
        <v>40670.298993055556</v>
      </c>
      <c r="T1942" s="12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5">
        <v>4883</v>
      </c>
      <c r="M1943" t="b">
        <v>1</v>
      </c>
      <c r="N1943" s="14">
        <f t="shared" si="120"/>
        <v>126.11835600000001</v>
      </c>
      <c r="O1943">
        <f t="shared" si="121"/>
        <v>64.570118779438872</v>
      </c>
      <c r="P1943" t="s">
        <v>8295</v>
      </c>
      <c r="Q1943" s="7" t="s">
        <v>8318</v>
      </c>
      <c r="R1943" s="7" t="s">
        <v>8348</v>
      </c>
      <c r="S1943" s="12">
        <f t="shared" si="123"/>
        <v>41744.08253472222</v>
      </c>
      <c r="T1943" s="12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5">
        <v>95</v>
      </c>
      <c r="M1944" t="b">
        <v>1</v>
      </c>
      <c r="N1944" s="14">
        <f t="shared" si="120"/>
        <v>138.44033333333334</v>
      </c>
      <c r="O1944">
        <f t="shared" si="121"/>
        <v>87.436000000000007</v>
      </c>
      <c r="P1944" t="s">
        <v>8295</v>
      </c>
      <c r="Q1944" s="7" t="s">
        <v>8318</v>
      </c>
      <c r="R1944" s="7" t="s">
        <v>8348</v>
      </c>
      <c r="S1944" s="12">
        <f t="shared" si="123"/>
        <v>40638.619675925926</v>
      </c>
      <c r="T1944" s="12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5">
        <v>2478</v>
      </c>
      <c r="M1945" t="b">
        <v>1</v>
      </c>
      <c r="N1945" s="14">
        <f t="shared" si="120"/>
        <v>1705.2499999999998</v>
      </c>
      <c r="O1945">
        <f t="shared" si="121"/>
        <v>68.815577078288939</v>
      </c>
      <c r="P1945" t="s">
        <v>8295</v>
      </c>
      <c r="Q1945" s="7" t="s">
        <v>8318</v>
      </c>
      <c r="R1945" s="7" t="s">
        <v>8348</v>
      </c>
      <c r="S1945" s="12">
        <f t="shared" si="123"/>
        <v>42548.061527777776</v>
      </c>
      <c r="T1945" s="12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5">
        <v>1789</v>
      </c>
      <c r="M1946" t="b">
        <v>1</v>
      </c>
      <c r="N1946" s="14">
        <f t="shared" si="120"/>
        <v>788.05550000000005</v>
      </c>
      <c r="O1946">
        <f t="shared" si="121"/>
        <v>176.200223588597</v>
      </c>
      <c r="P1946" t="s">
        <v>8295</v>
      </c>
      <c r="Q1946" s="7" t="s">
        <v>8318</v>
      </c>
      <c r="R1946" s="7" t="s">
        <v>8348</v>
      </c>
      <c r="S1946" s="12">
        <f t="shared" si="123"/>
        <v>41730.376041666663</v>
      </c>
      <c r="T1946" s="12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5">
        <v>680</v>
      </c>
      <c r="M1947" t="b">
        <v>1</v>
      </c>
      <c r="N1947" s="14">
        <f t="shared" si="120"/>
        <v>348.01799999999997</v>
      </c>
      <c r="O1947">
        <f t="shared" si="121"/>
        <v>511.79117647058825</v>
      </c>
      <c r="P1947" t="s">
        <v>8295</v>
      </c>
      <c r="Q1947" s="7" t="s">
        <v>8318</v>
      </c>
      <c r="R1947" s="7" t="s">
        <v>8348</v>
      </c>
      <c r="S1947" s="12">
        <f t="shared" si="123"/>
        <v>42157.043495370366</v>
      </c>
      <c r="T1947" s="12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5">
        <v>70</v>
      </c>
      <c r="M1948" t="b">
        <v>1</v>
      </c>
      <c r="N1948" s="14">
        <f t="shared" si="120"/>
        <v>149.74666666666667</v>
      </c>
      <c r="O1948">
        <f t="shared" si="121"/>
        <v>160.44285714285715</v>
      </c>
      <c r="P1948" t="s">
        <v>8295</v>
      </c>
      <c r="Q1948" s="7" t="s">
        <v>8318</v>
      </c>
      <c r="R1948" s="7" t="s">
        <v>8348</v>
      </c>
      <c r="S1948" s="12">
        <f t="shared" si="123"/>
        <v>41688.941678240742</v>
      </c>
      <c r="T1948" s="12">
        <f t="shared" si="122"/>
        <v>41748.900011574078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5">
        <v>23</v>
      </c>
      <c r="M1949" t="b">
        <v>1</v>
      </c>
      <c r="N1949" s="14">
        <f t="shared" si="120"/>
        <v>100.63375000000001</v>
      </c>
      <c r="O1949">
        <f t="shared" si="121"/>
        <v>35.003043478260871</v>
      </c>
      <c r="P1949" t="s">
        <v>8295</v>
      </c>
      <c r="Q1949" s="7" t="s">
        <v>8318</v>
      </c>
      <c r="R1949" s="7" t="s">
        <v>8348</v>
      </c>
      <c r="S1949" s="12">
        <f t="shared" si="123"/>
        <v>40102.709722222222</v>
      </c>
      <c r="T1949" s="12">
        <f t="shared" si="122"/>
        <v>40140.040972222225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5">
        <v>4245</v>
      </c>
      <c r="M1950" t="b">
        <v>1</v>
      </c>
      <c r="N1950" s="14">
        <f t="shared" si="120"/>
        <v>800.21100000000001</v>
      </c>
      <c r="O1950">
        <f t="shared" si="121"/>
        <v>188.50671378091872</v>
      </c>
      <c r="P1950" t="s">
        <v>8295</v>
      </c>
      <c r="Q1950" s="7" t="s">
        <v>8318</v>
      </c>
      <c r="R1950" s="7" t="s">
        <v>8348</v>
      </c>
      <c r="S1950" s="12">
        <f t="shared" si="123"/>
        <v>42473.395937499998</v>
      </c>
      <c r="T1950" s="12">
        <f t="shared" si="122"/>
        <v>42527.501388888893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5">
        <v>943</v>
      </c>
      <c r="M1951" t="b">
        <v>1</v>
      </c>
      <c r="N1951" s="14">
        <f t="shared" si="120"/>
        <v>106.00260000000002</v>
      </c>
      <c r="O1951">
        <f t="shared" si="121"/>
        <v>56.204984093319197</v>
      </c>
      <c r="P1951" t="s">
        <v>8295</v>
      </c>
      <c r="Q1951" s="7" t="s">
        <v>8318</v>
      </c>
      <c r="R1951" s="7" t="s">
        <v>8348</v>
      </c>
      <c r="S1951" s="12">
        <f t="shared" si="123"/>
        <v>41800.21471064815</v>
      </c>
      <c r="T1951" s="12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5">
        <v>1876</v>
      </c>
      <c r="M1952" t="b">
        <v>1</v>
      </c>
      <c r="N1952" s="14">
        <f t="shared" si="120"/>
        <v>200.51866666666669</v>
      </c>
      <c r="O1952">
        <f t="shared" si="121"/>
        <v>51.3054157782516</v>
      </c>
      <c r="P1952" t="s">
        <v>8295</v>
      </c>
      <c r="Q1952" s="7" t="s">
        <v>8318</v>
      </c>
      <c r="R1952" s="7" t="s">
        <v>8348</v>
      </c>
      <c r="S1952" s="12">
        <f t="shared" si="123"/>
        <v>40623.973067129627</v>
      </c>
      <c r="T1952" s="12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5">
        <v>834</v>
      </c>
      <c r="M1953" t="b">
        <v>1</v>
      </c>
      <c r="N1953" s="14">
        <f t="shared" si="120"/>
        <v>212.44399999999999</v>
      </c>
      <c r="O1953">
        <f t="shared" si="121"/>
        <v>127.36450839328538</v>
      </c>
      <c r="P1953" t="s">
        <v>8295</v>
      </c>
      <c r="Q1953" s="7" t="s">
        <v>8318</v>
      </c>
      <c r="R1953" s="7" t="s">
        <v>8348</v>
      </c>
      <c r="S1953" s="12">
        <f t="shared" si="123"/>
        <v>42651.212233796294</v>
      </c>
      <c r="T1953" s="12">
        <f t="shared" si="122"/>
        <v>42681.253900462965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5">
        <v>682</v>
      </c>
      <c r="M1954" t="b">
        <v>1</v>
      </c>
      <c r="N1954" s="14">
        <f t="shared" si="120"/>
        <v>198.47237142857145</v>
      </c>
      <c r="O1954">
        <f t="shared" si="121"/>
        <v>101.85532258064516</v>
      </c>
      <c r="P1954" t="s">
        <v>8295</v>
      </c>
      <c r="Q1954" s="7" t="s">
        <v>8318</v>
      </c>
      <c r="R1954" s="7" t="s">
        <v>8348</v>
      </c>
      <c r="S1954" s="12">
        <f t="shared" si="123"/>
        <v>41526.398321759261</v>
      </c>
      <c r="T1954" s="12">
        <f t="shared" si="122"/>
        <v>41563.398321759261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5">
        <v>147</v>
      </c>
      <c r="M1955" t="b">
        <v>1</v>
      </c>
      <c r="N1955" s="14">
        <f t="shared" si="120"/>
        <v>225.94666666666666</v>
      </c>
      <c r="O1955">
        <f t="shared" si="121"/>
        <v>230.55782312925169</v>
      </c>
      <c r="P1955" t="s">
        <v>8295</v>
      </c>
      <c r="Q1955" s="7" t="s">
        <v>8318</v>
      </c>
      <c r="R1955" s="7" t="s">
        <v>8348</v>
      </c>
      <c r="S1955" s="12">
        <f t="shared" si="123"/>
        <v>40940.991493055553</v>
      </c>
      <c r="T1955" s="12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5">
        <v>415</v>
      </c>
      <c r="M1956" t="b">
        <v>1</v>
      </c>
      <c r="N1956" s="14">
        <f t="shared" si="120"/>
        <v>698.94800000000009</v>
      </c>
      <c r="O1956">
        <f t="shared" si="121"/>
        <v>842.10602409638557</v>
      </c>
      <c r="P1956" t="s">
        <v>8295</v>
      </c>
      <c r="Q1956" s="7" t="s">
        <v>8318</v>
      </c>
      <c r="R1956" s="7" t="s">
        <v>8348</v>
      </c>
      <c r="S1956" s="12">
        <f t="shared" si="123"/>
        <v>42394.372407407413</v>
      </c>
      <c r="T1956" s="12">
        <f t="shared" si="122"/>
        <v>42441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5">
        <v>290</v>
      </c>
      <c r="M1957" t="b">
        <v>1</v>
      </c>
      <c r="N1957" s="14">
        <f t="shared" si="120"/>
        <v>398.59528571428569</v>
      </c>
      <c r="O1957">
        <f t="shared" si="121"/>
        <v>577.27593103448271</v>
      </c>
      <c r="P1957" t="s">
        <v>8295</v>
      </c>
      <c r="Q1957" s="7" t="s">
        <v>8318</v>
      </c>
      <c r="R1957" s="7" t="s">
        <v>8348</v>
      </c>
      <c r="S1957" s="12">
        <f t="shared" si="123"/>
        <v>41020.063437500001</v>
      </c>
      <c r="T1957" s="12">
        <f t="shared" si="122"/>
        <v>41052.583333333336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5">
        <v>365</v>
      </c>
      <c r="M1958" t="b">
        <v>1</v>
      </c>
      <c r="N1958" s="14">
        <f t="shared" si="120"/>
        <v>294.0333333333333</v>
      </c>
      <c r="O1958">
        <f t="shared" si="121"/>
        <v>483.34246575342468</v>
      </c>
      <c r="P1958" t="s">
        <v>8295</v>
      </c>
      <c r="Q1958" s="7" t="s">
        <v>8318</v>
      </c>
      <c r="R1958" s="7" t="s">
        <v>8348</v>
      </c>
      <c r="S1958" s="12">
        <f t="shared" si="123"/>
        <v>42067.715335648143</v>
      </c>
      <c r="T1958" s="12">
        <f t="shared" si="122"/>
        <v>42112.673668981486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5">
        <v>660</v>
      </c>
      <c r="M1959" t="b">
        <v>1</v>
      </c>
      <c r="N1959" s="14">
        <f t="shared" si="120"/>
        <v>167.50470000000001</v>
      </c>
      <c r="O1959">
        <f t="shared" si="121"/>
        <v>76.138500000000008</v>
      </c>
      <c r="P1959" t="s">
        <v>8295</v>
      </c>
      <c r="Q1959" s="7" t="s">
        <v>8318</v>
      </c>
      <c r="R1959" s="7" t="s">
        <v>8348</v>
      </c>
      <c r="S1959" s="12">
        <f t="shared" si="123"/>
        <v>41178.890196759261</v>
      </c>
      <c r="T1959" s="12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5">
        <v>1356</v>
      </c>
      <c r="M1960" t="b">
        <v>1</v>
      </c>
      <c r="N1960" s="14">
        <f t="shared" si="120"/>
        <v>1435.5717142857143</v>
      </c>
      <c r="O1960">
        <f t="shared" si="121"/>
        <v>74.107684365781708</v>
      </c>
      <c r="P1960" t="s">
        <v>8295</v>
      </c>
      <c r="Q1960" s="7" t="s">
        <v>8318</v>
      </c>
      <c r="R1960" s="7" t="s">
        <v>8348</v>
      </c>
      <c r="S1960" s="12">
        <f t="shared" si="123"/>
        <v>41326.779641203706</v>
      </c>
      <c r="T1960" s="12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5">
        <v>424</v>
      </c>
      <c r="M1961" t="b">
        <v>1</v>
      </c>
      <c r="N1961" s="14">
        <f t="shared" si="120"/>
        <v>156.73439999999999</v>
      </c>
      <c r="O1961">
        <f t="shared" si="121"/>
        <v>36.965660377358489</v>
      </c>
      <c r="P1961" t="s">
        <v>8295</v>
      </c>
      <c r="Q1961" s="7" t="s">
        <v>8318</v>
      </c>
      <c r="R1961" s="7" t="s">
        <v>8348</v>
      </c>
      <c r="S1961" s="12">
        <f t="shared" si="123"/>
        <v>41871.63726851852</v>
      </c>
      <c r="T1961" s="12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5">
        <v>33</v>
      </c>
      <c r="M1962" t="b">
        <v>1</v>
      </c>
      <c r="N1962" s="14">
        <f t="shared" si="120"/>
        <v>117.90285714285716</v>
      </c>
      <c r="O1962">
        <f t="shared" si="121"/>
        <v>2500.969696969697</v>
      </c>
      <c r="P1962" t="s">
        <v>8295</v>
      </c>
      <c r="Q1962" s="7" t="s">
        <v>8318</v>
      </c>
      <c r="R1962" s="7" t="s">
        <v>8348</v>
      </c>
      <c r="S1962" s="12">
        <f t="shared" si="123"/>
        <v>41964.154409722221</v>
      </c>
      <c r="T1962" s="12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5">
        <v>1633</v>
      </c>
      <c r="M1963" t="b">
        <v>1</v>
      </c>
      <c r="N1963" s="14">
        <f t="shared" si="120"/>
        <v>1105.3811999999998</v>
      </c>
      <c r="O1963">
        <f t="shared" si="121"/>
        <v>67.690214329454989</v>
      </c>
      <c r="P1963" t="s">
        <v>8295</v>
      </c>
      <c r="Q1963" s="7" t="s">
        <v>8318</v>
      </c>
      <c r="R1963" s="7" t="s">
        <v>8348</v>
      </c>
      <c r="S1963" s="12">
        <f t="shared" si="123"/>
        <v>41147.986307870371</v>
      </c>
      <c r="T1963" s="12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5">
        <v>306</v>
      </c>
      <c r="M1964" t="b">
        <v>1</v>
      </c>
      <c r="N1964" s="14">
        <f t="shared" si="120"/>
        <v>192.92499999999998</v>
      </c>
      <c r="O1964">
        <f t="shared" si="121"/>
        <v>63.04738562091503</v>
      </c>
      <c r="P1964" t="s">
        <v>8295</v>
      </c>
      <c r="Q1964" s="7" t="s">
        <v>8318</v>
      </c>
      <c r="R1964" s="7" t="s">
        <v>8348</v>
      </c>
      <c r="S1964" s="12">
        <f t="shared" si="123"/>
        <v>41742.572175925925</v>
      </c>
      <c r="T1964" s="12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5">
        <v>205</v>
      </c>
      <c r="M1965" t="b">
        <v>1</v>
      </c>
      <c r="N1965" s="14">
        <f t="shared" si="120"/>
        <v>126.8842105263158</v>
      </c>
      <c r="O1965">
        <f t="shared" si="121"/>
        <v>117.6</v>
      </c>
      <c r="P1965" t="s">
        <v>8295</v>
      </c>
      <c r="Q1965" s="7" t="s">
        <v>8318</v>
      </c>
      <c r="R1965" s="7" t="s">
        <v>8348</v>
      </c>
      <c r="S1965" s="12">
        <f t="shared" si="123"/>
        <v>41863.221458333333</v>
      </c>
      <c r="T1965" s="12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5">
        <v>1281</v>
      </c>
      <c r="M1966" t="b">
        <v>1</v>
      </c>
      <c r="N1966" s="14">
        <f t="shared" si="120"/>
        <v>259.57748878923763</v>
      </c>
      <c r="O1966">
        <f t="shared" si="121"/>
        <v>180.75185011709601</v>
      </c>
      <c r="P1966" t="s">
        <v>8295</v>
      </c>
      <c r="Q1966" s="7" t="s">
        <v>8318</v>
      </c>
      <c r="R1966" s="7" t="s">
        <v>8348</v>
      </c>
      <c r="S1966" s="12">
        <f t="shared" si="123"/>
        <v>42452.06449074074</v>
      </c>
      <c r="T1966" s="12">
        <f t="shared" si="122"/>
        <v>42482.06449074074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5">
        <v>103</v>
      </c>
      <c r="M1967" t="b">
        <v>1</v>
      </c>
      <c r="N1967" s="14">
        <f t="shared" si="120"/>
        <v>262.27999999999997</v>
      </c>
      <c r="O1967">
        <f t="shared" si="121"/>
        <v>127.32038834951456</v>
      </c>
      <c r="P1967" t="s">
        <v>8295</v>
      </c>
      <c r="Q1967" s="7" t="s">
        <v>8318</v>
      </c>
      <c r="R1967" s="7" t="s">
        <v>8348</v>
      </c>
      <c r="S1967" s="12">
        <f t="shared" si="123"/>
        <v>40897.880902777775</v>
      </c>
      <c r="T1967" s="12">
        <f t="shared" si="122"/>
        <v>40919.833333333336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5">
        <v>1513</v>
      </c>
      <c r="M1968" t="b">
        <v>1</v>
      </c>
      <c r="N1968" s="14">
        <f t="shared" si="120"/>
        <v>206.74309000000002</v>
      </c>
      <c r="O1968">
        <f t="shared" si="121"/>
        <v>136.6444745538665</v>
      </c>
      <c r="P1968" t="s">
        <v>8295</v>
      </c>
      <c r="Q1968" s="7" t="s">
        <v>8318</v>
      </c>
      <c r="R1968" s="7" t="s">
        <v>8348</v>
      </c>
      <c r="S1968" s="12">
        <f t="shared" si="123"/>
        <v>41835.332152777773</v>
      </c>
      <c r="T1968" s="12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5">
        <v>405</v>
      </c>
      <c r="M1969" t="b">
        <v>1</v>
      </c>
      <c r="N1969" s="14">
        <f t="shared" si="120"/>
        <v>370.13</v>
      </c>
      <c r="O1969">
        <f t="shared" si="121"/>
        <v>182.78024691358024</v>
      </c>
      <c r="P1969" t="s">
        <v>8295</v>
      </c>
      <c r="Q1969" s="7" t="s">
        <v>8318</v>
      </c>
      <c r="R1969" s="7" t="s">
        <v>8348</v>
      </c>
      <c r="S1969" s="12">
        <f t="shared" si="123"/>
        <v>41730.455196759256</v>
      </c>
      <c r="T1969" s="12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5">
        <v>510</v>
      </c>
      <c r="M1970" t="b">
        <v>1</v>
      </c>
      <c r="N1970" s="14">
        <f t="shared" si="120"/>
        <v>284.96600000000001</v>
      </c>
      <c r="O1970">
        <f t="shared" si="121"/>
        <v>279.37843137254902</v>
      </c>
      <c r="P1970" t="s">
        <v>8295</v>
      </c>
      <c r="Q1970" s="7" t="s">
        <v>8318</v>
      </c>
      <c r="R1970" s="7" t="s">
        <v>8348</v>
      </c>
      <c r="S1970" s="12">
        <f t="shared" si="123"/>
        <v>42676.378645833334</v>
      </c>
      <c r="T1970" s="12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5">
        <v>1887</v>
      </c>
      <c r="M1971" t="b">
        <v>1</v>
      </c>
      <c r="N1971" s="14">
        <f t="shared" si="120"/>
        <v>579.08000000000004</v>
      </c>
      <c r="O1971">
        <f t="shared" si="121"/>
        <v>61.375728669846318</v>
      </c>
      <c r="P1971" t="s">
        <v>8295</v>
      </c>
      <c r="Q1971" s="7" t="s">
        <v>8318</v>
      </c>
      <c r="R1971" s="7" t="s">
        <v>8348</v>
      </c>
      <c r="S1971" s="12">
        <f t="shared" si="123"/>
        <v>42557.584120370375</v>
      </c>
      <c r="T1971" s="12">
        <f t="shared" si="122"/>
        <v>42587.584120370375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5">
        <v>701</v>
      </c>
      <c r="M1972" t="b">
        <v>1</v>
      </c>
      <c r="N1972" s="14">
        <f t="shared" si="120"/>
        <v>1131.8</v>
      </c>
      <c r="O1972">
        <f t="shared" si="121"/>
        <v>80.727532097004286</v>
      </c>
      <c r="P1972" t="s">
        <v>8295</v>
      </c>
      <c r="Q1972" s="7" t="s">
        <v>8318</v>
      </c>
      <c r="R1972" s="7" t="s">
        <v>8348</v>
      </c>
      <c r="S1972" s="12">
        <f t="shared" si="123"/>
        <v>41323.984965277778</v>
      </c>
      <c r="T1972" s="12">
        <f t="shared" si="122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5">
        <v>3863</v>
      </c>
      <c r="M1973" t="b">
        <v>1</v>
      </c>
      <c r="N1973" s="14">
        <f t="shared" si="120"/>
        <v>263.02771750000005</v>
      </c>
      <c r="O1973">
        <f t="shared" si="121"/>
        <v>272.35590732591254</v>
      </c>
      <c r="P1973" t="s">
        <v>8295</v>
      </c>
      <c r="Q1973" s="7" t="s">
        <v>8318</v>
      </c>
      <c r="R1973" s="7" t="s">
        <v>8348</v>
      </c>
      <c r="S1973" s="12">
        <f t="shared" si="123"/>
        <v>41561.292372685188</v>
      </c>
      <c r="T1973" s="12">
        <f t="shared" si="122"/>
        <v>41592.958333333336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5">
        <v>238</v>
      </c>
      <c r="M1974" t="b">
        <v>1</v>
      </c>
      <c r="N1974" s="14">
        <f t="shared" si="120"/>
        <v>674.48</v>
      </c>
      <c r="O1974">
        <f t="shared" si="121"/>
        <v>70.848739495798313</v>
      </c>
      <c r="P1974" t="s">
        <v>8295</v>
      </c>
      <c r="Q1974" s="7" t="s">
        <v>8318</v>
      </c>
      <c r="R1974" s="7" t="s">
        <v>8348</v>
      </c>
      <c r="S1974" s="12">
        <f t="shared" si="123"/>
        <v>41200.803749999999</v>
      </c>
      <c r="T1974" s="12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5">
        <v>2051</v>
      </c>
      <c r="M1975" t="b">
        <v>1</v>
      </c>
      <c r="N1975" s="14">
        <f t="shared" si="120"/>
        <v>256.83081313131316</v>
      </c>
      <c r="O1975">
        <f t="shared" si="121"/>
        <v>247.94003412969283</v>
      </c>
      <c r="P1975" t="s">
        <v>8295</v>
      </c>
      <c r="Q1975" s="7" t="s">
        <v>8318</v>
      </c>
      <c r="R1975" s="7" t="s">
        <v>8348</v>
      </c>
      <c r="S1975" s="12">
        <f t="shared" si="123"/>
        <v>42549.51462962963</v>
      </c>
      <c r="T1975" s="12">
        <f t="shared" si="122"/>
        <v>42588.083333333328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5">
        <v>402</v>
      </c>
      <c r="M1976" t="b">
        <v>1</v>
      </c>
      <c r="N1976" s="14">
        <f t="shared" si="120"/>
        <v>375.49599999999998</v>
      </c>
      <c r="O1976">
        <f t="shared" si="121"/>
        <v>186.81393034825871</v>
      </c>
      <c r="P1976" t="s">
        <v>8295</v>
      </c>
      <c r="Q1976" s="7" t="s">
        <v>8318</v>
      </c>
      <c r="R1976" s="7" t="s">
        <v>8348</v>
      </c>
      <c r="S1976" s="12">
        <f t="shared" si="123"/>
        <v>41445.125798611109</v>
      </c>
      <c r="T1976" s="12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5">
        <v>253</v>
      </c>
      <c r="M1977" t="b">
        <v>1</v>
      </c>
      <c r="N1977" s="14">
        <f t="shared" si="120"/>
        <v>208.70837499999996</v>
      </c>
      <c r="O1977">
        <f t="shared" si="121"/>
        <v>131.98948616600788</v>
      </c>
      <c r="P1977" t="s">
        <v>8295</v>
      </c>
      <c r="Q1977" s="7" t="s">
        <v>8318</v>
      </c>
      <c r="R1977" s="7" t="s">
        <v>8348</v>
      </c>
      <c r="S1977" s="12">
        <f t="shared" si="123"/>
        <v>41313.546886574077</v>
      </c>
      <c r="T1977" s="12">
        <f t="shared" si="122"/>
        <v>41343.546886574077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5">
        <v>473</v>
      </c>
      <c r="M1978" t="b">
        <v>1</v>
      </c>
      <c r="N1978" s="14">
        <f t="shared" si="120"/>
        <v>346.6</v>
      </c>
      <c r="O1978">
        <f t="shared" si="121"/>
        <v>29.310782241014799</v>
      </c>
      <c r="P1978" t="s">
        <v>8295</v>
      </c>
      <c r="Q1978" s="7" t="s">
        <v>8318</v>
      </c>
      <c r="R1978" s="7" t="s">
        <v>8348</v>
      </c>
      <c r="S1978" s="12">
        <f t="shared" si="123"/>
        <v>41438.691261574073</v>
      </c>
      <c r="T1978" s="12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5">
        <v>821</v>
      </c>
      <c r="M1979" t="b">
        <v>1</v>
      </c>
      <c r="N1979" s="14">
        <f t="shared" si="120"/>
        <v>402.33</v>
      </c>
      <c r="O1979">
        <f t="shared" si="121"/>
        <v>245.02436053593178</v>
      </c>
      <c r="P1979" t="s">
        <v>8295</v>
      </c>
      <c r="Q1979" s="7" t="s">
        <v>8318</v>
      </c>
      <c r="R1979" s="7" t="s">
        <v>8348</v>
      </c>
      <c r="S1979" s="12">
        <f t="shared" si="123"/>
        <v>42311.008564814816</v>
      </c>
      <c r="T1979" s="12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5">
        <v>388</v>
      </c>
      <c r="M1980" t="b">
        <v>1</v>
      </c>
      <c r="N1980" s="14">
        <f t="shared" si="120"/>
        <v>1026.8451399999999</v>
      </c>
      <c r="O1980">
        <f t="shared" si="121"/>
        <v>1323.2540463917526</v>
      </c>
      <c r="P1980" t="s">
        <v>8295</v>
      </c>
      <c r="Q1980" s="7" t="s">
        <v>8318</v>
      </c>
      <c r="R1980" s="7" t="s">
        <v>8348</v>
      </c>
      <c r="S1980" s="12">
        <f t="shared" si="123"/>
        <v>41039.017268518517</v>
      </c>
      <c r="T1980" s="12">
        <f t="shared" si="122"/>
        <v>41072.083333333336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5">
        <v>813</v>
      </c>
      <c r="M1981" t="b">
        <v>1</v>
      </c>
      <c r="N1981" s="14">
        <f t="shared" si="120"/>
        <v>114.901155</v>
      </c>
      <c r="O1981">
        <f t="shared" si="121"/>
        <v>282.65966789667897</v>
      </c>
      <c r="P1981" t="s">
        <v>8295</v>
      </c>
      <c r="Q1981" s="7" t="s">
        <v>8318</v>
      </c>
      <c r="R1981" s="7" t="s">
        <v>8348</v>
      </c>
      <c r="S1981" s="12">
        <f t="shared" si="123"/>
        <v>42290.251689814817</v>
      </c>
      <c r="T1981" s="12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5">
        <v>1945</v>
      </c>
      <c r="M1982" t="b">
        <v>1</v>
      </c>
      <c r="N1982" s="14">
        <f t="shared" si="120"/>
        <v>354.82402000000002</v>
      </c>
      <c r="O1982">
        <f t="shared" si="121"/>
        <v>91.214401028277635</v>
      </c>
      <c r="P1982" t="s">
        <v>8295</v>
      </c>
      <c r="Q1982" s="7" t="s">
        <v>8318</v>
      </c>
      <c r="R1982" s="7" t="s">
        <v>8348</v>
      </c>
      <c r="S1982" s="12">
        <f t="shared" si="123"/>
        <v>42423.334050925929</v>
      </c>
      <c r="T1982" s="12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5">
        <v>12</v>
      </c>
      <c r="M1983" t="b">
        <v>0</v>
      </c>
      <c r="N1983" s="14">
        <f t="shared" si="120"/>
        <v>5.08</v>
      </c>
      <c r="O1983">
        <f t="shared" si="121"/>
        <v>31.75</v>
      </c>
      <c r="P1983" t="s">
        <v>8296</v>
      </c>
      <c r="Q1983" s="7" t="s">
        <v>8337</v>
      </c>
      <c r="R1983" s="7" t="s">
        <v>8349</v>
      </c>
      <c r="S1983" s="12">
        <f t="shared" si="123"/>
        <v>41799.516956018517</v>
      </c>
      <c r="T1983" s="12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5">
        <v>0</v>
      </c>
      <c r="M1984" t="b">
        <v>0</v>
      </c>
      <c r="N1984" s="14">
        <f t="shared" si="120"/>
        <v>0</v>
      </c>
      <c r="O1984" t="e">
        <f t="shared" si="121"/>
        <v>#DIV/0!</v>
      </c>
      <c r="P1984" t="s">
        <v>8296</v>
      </c>
      <c r="Q1984" s="7" t="s">
        <v>8337</v>
      </c>
      <c r="R1984" s="7" t="s">
        <v>8349</v>
      </c>
      <c r="S1984" s="12">
        <f t="shared" si="123"/>
        <v>42678.378321759257</v>
      </c>
      <c r="T1984" s="12">
        <f t="shared" si="122"/>
        <v>42708.419988425929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5">
        <v>16</v>
      </c>
      <c r="M1985" t="b">
        <v>0</v>
      </c>
      <c r="N1985" s="14">
        <f t="shared" si="120"/>
        <v>4.3</v>
      </c>
      <c r="O1985">
        <f t="shared" si="121"/>
        <v>88.6875</v>
      </c>
      <c r="P1985" t="s">
        <v>8296</v>
      </c>
      <c r="Q1985" s="7" t="s">
        <v>8337</v>
      </c>
      <c r="R1985" s="7" t="s">
        <v>8349</v>
      </c>
      <c r="S1985" s="12">
        <f t="shared" si="123"/>
        <v>42592.803449074076</v>
      </c>
      <c r="T1985" s="12">
        <f t="shared" si="122"/>
        <v>42615.083333333328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5">
        <v>7</v>
      </c>
      <c r="M1986" t="b">
        <v>0</v>
      </c>
      <c r="N1986" s="14">
        <f t="shared" ref="N1986:N2049" si="124">((E1986/D1986)*100)</f>
        <v>21.146666666666665</v>
      </c>
      <c r="O1986">
        <f t="shared" ref="O1986:O2049" si="125">E1986/L1986</f>
        <v>453.14285714285717</v>
      </c>
      <c r="P1986" t="s">
        <v>8296</v>
      </c>
      <c r="Q1986" s="7" t="s">
        <v>8337</v>
      </c>
      <c r="R1986" s="7" t="s">
        <v>8349</v>
      </c>
      <c r="S1986" s="12">
        <f t="shared" si="123"/>
        <v>41913.581956018519</v>
      </c>
      <c r="T1986" s="12">
        <f t="shared" ref="T1986:T2049" si="126">((I1986-18000)/86400)+25569</f>
        <v>41973.623622685191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5">
        <v>4</v>
      </c>
      <c r="M1987" t="b">
        <v>0</v>
      </c>
      <c r="N1987" s="14">
        <f t="shared" si="124"/>
        <v>3.1875</v>
      </c>
      <c r="O1987">
        <f t="shared" si="125"/>
        <v>12.75</v>
      </c>
      <c r="P1987" t="s">
        <v>8296</v>
      </c>
      <c r="Q1987" s="7" t="s">
        <v>8337</v>
      </c>
      <c r="R1987" s="7" t="s">
        <v>8349</v>
      </c>
      <c r="S1987" s="12">
        <f t="shared" ref="S1987:S2050" si="127">((J1987-18000)/86400)+25569</f>
        <v>42555.490405092598</v>
      </c>
      <c r="T1987" s="12">
        <f t="shared" si="126"/>
        <v>42584.75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5">
        <v>1</v>
      </c>
      <c r="M1988" t="b">
        <v>0</v>
      </c>
      <c r="N1988" s="14">
        <f t="shared" si="124"/>
        <v>0.05</v>
      </c>
      <c r="O1988">
        <f t="shared" si="125"/>
        <v>1</v>
      </c>
      <c r="P1988" t="s">
        <v>8296</v>
      </c>
      <c r="Q1988" s="7" t="s">
        <v>8337</v>
      </c>
      <c r="R1988" s="7" t="s">
        <v>8349</v>
      </c>
      <c r="S1988" s="12">
        <f t="shared" si="127"/>
        <v>42413.225497685184</v>
      </c>
      <c r="T1988" s="12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5">
        <v>28</v>
      </c>
      <c r="M1989" t="b">
        <v>0</v>
      </c>
      <c r="N1989" s="14">
        <f t="shared" si="124"/>
        <v>42.472727272727276</v>
      </c>
      <c r="O1989">
        <f t="shared" si="125"/>
        <v>83.428571428571431</v>
      </c>
      <c r="P1989" t="s">
        <v>8296</v>
      </c>
      <c r="Q1989" s="7" t="s">
        <v>8337</v>
      </c>
      <c r="R1989" s="7" t="s">
        <v>8349</v>
      </c>
      <c r="S1989" s="12">
        <f t="shared" si="127"/>
        <v>42034.431435185186</v>
      </c>
      <c r="T1989" s="12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5">
        <v>1</v>
      </c>
      <c r="M1990" t="b">
        <v>0</v>
      </c>
      <c r="N1990" s="14">
        <f t="shared" si="124"/>
        <v>0.41666666666666669</v>
      </c>
      <c r="O1990">
        <f t="shared" si="125"/>
        <v>25</v>
      </c>
      <c r="P1990" t="s">
        <v>8296</v>
      </c>
      <c r="Q1990" s="7" t="s">
        <v>8337</v>
      </c>
      <c r="R1990" s="7" t="s">
        <v>8349</v>
      </c>
      <c r="S1990" s="12">
        <f t="shared" si="127"/>
        <v>42206.554884259254</v>
      </c>
      <c r="T1990" s="12">
        <f t="shared" si="126"/>
        <v>42236.554884259254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5">
        <v>1</v>
      </c>
      <c r="M1991" t="b">
        <v>0</v>
      </c>
      <c r="N1991" s="14">
        <f t="shared" si="124"/>
        <v>1</v>
      </c>
      <c r="O1991">
        <f t="shared" si="125"/>
        <v>50</v>
      </c>
      <c r="P1991" t="s">
        <v>8296</v>
      </c>
      <c r="Q1991" s="7" t="s">
        <v>8337</v>
      </c>
      <c r="R1991" s="7" t="s">
        <v>8349</v>
      </c>
      <c r="S1991" s="12">
        <f t="shared" si="127"/>
        <v>42685.472314814819</v>
      </c>
      <c r="T1991" s="12">
        <f t="shared" si="126"/>
        <v>42715.472314814819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5">
        <v>5</v>
      </c>
      <c r="M1992" t="b">
        <v>0</v>
      </c>
      <c r="N1992" s="14">
        <f t="shared" si="124"/>
        <v>16.966666666666665</v>
      </c>
      <c r="O1992">
        <f t="shared" si="125"/>
        <v>101.8</v>
      </c>
      <c r="P1992" t="s">
        <v>8296</v>
      </c>
      <c r="Q1992" s="7" t="s">
        <v>8337</v>
      </c>
      <c r="R1992" s="7" t="s">
        <v>8349</v>
      </c>
      <c r="S1992" s="12">
        <f t="shared" si="127"/>
        <v>42397.987638888888</v>
      </c>
      <c r="T1992" s="12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5">
        <v>3</v>
      </c>
      <c r="M1993" t="b">
        <v>0</v>
      </c>
      <c r="N1993" s="14">
        <f t="shared" si="124"/>
        <v>7.0000000000000009</v>
      </c>
      <c r="O1993">
        <f t="shared" si="125"/>
        <v>46.666666666666664</v>
      </c>
      <c r="P1993" t="s">
        <v>8296</v>
      </c>
      <c r="Q1993" s="7" t="s">
        <v>8337</v>
      </c>
      <c r="R1993" s="7" t="s">
        <v>8349</v>
      </c>
      <c r="S1993" s="12">
        <f t="shared" si="127"/>
        <v>42167.685023148151</v>
      </c>
      <c r="T1993" s="12">
        <f t="shared" si="126"/>
        <v>42188.685023148151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5">
        <v>2</v>
      </c>
      <c r="M1994" t="b">
        <v>0</v>
      </c>
      <c r="N1994" s="14">
        <f t="shared" si="124"/>
        <v>0.13333333333333333</v>
      </c>
      <c r="O1994">
        <f t="shared" si="125"/>
        <v>1</v>
      </c>
      <c r="P1994" t="s">
        <v>8296</v>
      </c>
      <c r="Q1994" s="7" t="s">
        <v>8337</v>
      </c>
      <c r="R1994" s="7" t="s">
        <v>8349</v>
      </c>
      <c r="S1994" s="12">
        <f t="shared" si="127"/>
        <v>42022.935081018513</v>
      </c>
      <c r="T1994" s="12">
        <f t="shared" si="126"/>
        <v>42052.935081018513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5">
        <v>0</v>
      </c>
      <c r="M1995" t="b">
        <v>0</v>
      </c>
      <c r="N1995" s="14">
        <f t="shared" si="124"/>
        <v>0</v>
      </c>
      <c r="O1995" t="e">
        <f t="shared" si="125"/>
        <v>#DIV/0!</v>
      </c>
      <c r="P1995" t="s">
        <v>8296</v>
      </c>
      <c r="Q1995" s="7" t="s">
        <v>8337</v>
      </c>
      <c r="R1995" s="7" t="s">
        <v>8349</v>
      </c>
      <c r="S1995" s="12">
        <f t="shared" si="127"/>
        <v>42329.380057870367</v>
      </c>
      <c r="T1995" s="12">
        <f t="shared" si="126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5">
        <v>0</v>
      </c>
      <c r="M1996" t="b">
        <v>0</v>
      </c>
      <c r="N1996" s="14">
        <f t="shared" si="124"/>
        <v>0</v>
      </c>
      <c r="O1996" t="e">
        <f t="shared" si="125"/>
        <v>#DIV/0!</v>
      </c>
      <c r="P1996" t="s">
        <v>8296</v>
      </c>
      <c r="Q1996" s="7" t="s">
        <v>8337</v>
      </c>
      <c r="R1996" s="7" t="s">
        <v>8349</v>
      </c>
      <c r="S1996" s="12">
        <f t="shared" si="127"/>
        <v>42650.797939814816</v>
      </c>
      <c r="T1996" s="12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5">
        <v>3</v>
      </c>
      <c r="M1997" t="b">
        <v>0</v>
      </c>
      <c r="N1997" s="14">
        <f t="shared" si="124"/>
        <v>7.8</v>
      </c>
      <c r="O1997">
        <f t="shared" si="125"/>
        <v>26</v>
      </c>
      <c r="P1997" t="s">
        <v>8296</v>
      </c>
      <c r="Q1997" s="7" t="s">
        <v>8337</v>
      </c>
      <c r="R1997" s="7" t="s">
        <v>8349</v>
      </c>
      <c r="S1997" s="12">
        <f t="shared" si="127"/>
        <v>42181.693703703699</v>
      </c>
      <c r="T1997" s="12">
        <f t="shared" si="126"/>
        <v>42201.693703703699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5">
        <v>0</v>
      </c>
      <c r="M1998" t="b">
        <v>0</v>
      </c>
      <c r="N1998" s="14">
        <f t="shared" si="124"/>
        <v>0</v>
      </c>
      <c r="O1998" t="e">
        <f t="shared" si="125"/>
        <v>#DIV/0!</v>
      </c>
      <c r="P1998" t="s">
        <v>8296</v>
      </c>
      <c r="Q1998" s="7" t="s">
        <v>8337</v>
      </c>
      <c r="R1998" s="7" t="s">
        <v>8349</v>
      </c>
      <c r="S1998" s="12">
        <f t="shared" si="127"/>
        <v>41800.611238425925</v>
      </c>
      <c r="T1998" s="12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5">
        <v>0</v>
      </c>
      <c r="M1999" t="b">
        <v>0</v>
      </c>
      <c r="N1999" s="14">
        <f t="shared" si="124"/>
        <v>0</v>
      </c>
      <c r="O1999" t="e">
        <f t="shared" si="125"/>
        <v>#DIV/0!</v>
      </c>
      <c r="P1999" t="s">
        <v>8296</v>
      </c>
      <c r="Q1999" s="7" t="s">
        <v>8337</v>
      </c>
      <c r="R1999" s="7" t="s">
        <v>8349</v>
      </c>
      <c r="S1999" s="12">
        <f t="shared" si="127"/>
        <v>41847.722361111111</v>
      </c>
      <c r="T1999" s="12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5">
        <v>3</v>
      </c>
      <c r="M2000" t="b">
        <v>0</v>
      </c>
      <c r="N2000" s="14">
        <f t="shared" si="124"/>
        <v>26.200000000000003</v>
      </c>
      <c r="O2000">
        <f t="shared" si="125"/>
        <v>218.33333333333334</v>
      </c>
      <c r="P2000" t="s">
        <v>8296</v>
      </c>
      <c r="Q2000" s="7" t="s">
        <v>8337</v>
      </c>
      <c r="R2000" s="7" t="s">
        <v>8349</v>
      </c>
      <c r="S2000" s="12">
        <f t="shared" si="127"/>
        <v>41806.910162037035</v>
      </c>
      <c r="T2000" s="12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5">
        <v>7</v>
      </c>
      <c r="M2001" t="b">
        <v>0</v>
      </c>
      <c r="N2001" s="14">
        <f t="shared" si="124"/>
        <v>0.76129032258064511</v>
      </c>
      <c r="O2001">
        <f t="shared" si="125"/>
        <v>33.714285714285715</v>
      </c>
      <c r="P2001" t="s">
        <v>8296</v>
      </c>
      <c r="Q2001" s="7" t="s">
        <v>8337</v>
      </c>
      <c r="R2001" s="7" t="s">
        <v>8349</v>
      </c>
      <c r="S2001" s="12">
        <f t="shared" si="127"/>
        <v>41926.274398148147</v>
      </c>
      <c r="T2001" s="12">
        <f t="shared" si="126"/>
        <v>41956.316064814819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5">
        <v>25</v>
      </c>
      <c r="M2002" t="b">
        <v>0</v>
      </c>
      <c r="N2002" s="14">
        <f t="shared" si="124"/>
        <v>12.5</v>
      </c>
      <c r="O2002">
        <f t="shared" si="125"/>
        <v>25</v>
      </c>
      <c r="P2002" t="s">
        <v>8296</v>
      </c>
      <c r="Q2002" s="7" t="s">
        <v>8337</v>
      </c>
      <c r="R2002" s="7" t="s">
        <v>8349</v>
      </c>
      <c r="S2002" s="12">
        <f t="shared" si="127"/>
        <v>42345.743206018524</v>
      </c>
      <c r="T2002" s="12">
        <f t="shared" si="126"/>
        <v>42375.743206018524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5">
        <v>1637</v>
      </c>
      <c r="M2003" t="b">
        <v>1</v>
      </c>
      <c r="N2003" s="14">
        <f t="shared" si="124"/>
        <v>382.12909090909091</v>
      </c>
      <c r="O2003">
        <f t="shared" si="125"/>
        <v>128.38790470372632</v>
      </c>
      <c r="P2003" t="s">
        <v>8295</v>
      </c>
      <c r="Q2003" s="7" t="s">
        <v>8318</v>
      </c>
      <c r="R2003" s="7" t="s">
        <v>8348</v>
      </c>
      <c r="S2003" s="12">
        <f t="shared" si="127"/>
        <v>42136.001342592594</v>
      </c>
      <c r="T2003" s="12">
        <f t="shared" si="126"/>
        <v>42167.625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5">
        <v>1375</v>
      </c>
      <c r="M2004" t="b">
        <v>1</v>
      </c>
      <c r="N2004" s="14">
        <f t="shared" si="124"/>
        <v>216.79422000000002</v>
      </c>
      <c r="O2004">
        <f t="shared" si="125"/>
        <v>78.834261818181815</v>
      </c>
      <c r="P2004" t="s">
        <v>8295</v>
      </c>
      <c r="Q2004" s="7" t="s">
        <v>8318</v>
      </c>
      <c r="R2004" s="7" t="s">
        <v>8348</v>
      </c>
      <c r="S2004" s="12">
        <f t="shared" si="127"/>
        <v>42728.503969907411</v>
      </c>
      <c r="T2004" s="12">
        <f t="shared" si="126"/>
        <v>42758.503969907411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5">
        <v>17</v>
      </c>
      <c r="M2005" t="b">
        <v>1</v>
      </c>
      <c r="N2005" s="14">
        <f t="shared" si="124"/>
        <v>312</v>
      </c>
      <c r="O2005">
        <f t="shared" si="125"/>
        <v>91.764705882352942</v>
      </c>
      <c r="P2005" t="s">
        <v>8295</v>
      </c>
      <c r="Q2005" s="7" t="s">
        <v>8318</v>
      </c>
      <c r="R2005" s="7" t="s">
        <v>8348</v>
      </c>
      <c r="S2005" s="12">
        <f t="shared" si="127"/>
        <v>40346.917268518519</v>
      </c>
      <c r="T2005" s="12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5">
        <v>354</v>
      </c>
      <c r="M2006" t="b">
        <v>1</v>
      </c>
      <c r="N2006" s="14">
        <f t="shared" si="124"/>
        <v>234.42048</v>
      </c>
      <c r="O2006">
        <f t="shared" si="125"/>
        <v>331.10237288135596</v>
      </c>
      <c r="P2006" t="s">
        <v>8295</v>
      </c>
      <c r="Q2006" s="7" t="s">
        <v>8318</v>
      </c>
      <c r="R2006" s="7" t="s">
        <v>8348</v>
      </c>
      <c r="S2006" s="12">
        <f t="shared" si="127"/>
        <v>41800.396562499998</v>
      </c>
      <c r="T2006" s="12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5">
        <v>191</v>
      </c>
      <c r="M2007" t="b">
        <v>1</v>
      </c>
      <c r="N2007" s="14">
        <f t="shared" si="124"/>
        <v>123.68010000000001</v>
      </c>
      <c r="O2007">
        <f t="shared" si="125"/>
        <v>194.26193717277485</v>
      </c>
      <c r="P2007" t="s">
        <v>8295</v>
      </c>
      <c r="Q2007" s="7" t="s">
        <v>8318</v>
      </c>
      <c r="R2007" s="7" t="s">
        <v>8348</v>
      </c>
      <c r="S2007" s="12">
        <f t="shared" si="127"/>
        <v>41535.604375000003</v>
      </c>
      <c r="T2007" s="12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5">
        <v>303</v>
      </c>
      <c r="M2008" t="b">
        <v>1</v>
      </c>
      <c r="N2008" s="14">
        <f t="shared" si="124"/>
        <v>247.84</v>
      </c>
      <c r="O2008">
        <f t="shared" si="125"/>
        <v>408.97689768976898</v>
      </c>
      <c r="P2008" t="s">
        <v>8295</v>
      </c>
      <c r="Q2008" s="7" t="s">
        <v>8318</v>
      </c>
      <c r="R2008" s="7" t="s">
        <v>8348</v>
      </c>
      <c r="S2008" s="12">
        <f t="shared" si="127"/>
        <v>41941.292187500003</v>
      </c>
      <c r="T2008" s="12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5">
        <v>137</v>
      </c>
      <c r="M2009" t="b">
        <v>1</v>
      </c>
      <c r="N2009" s="14">
        <f t="shared" si="124"/>
        <v>115.7092</v>
      </c>
      <c r="O2009">
        <f t="shared" si="125"/>
        <v>84.459270072992695</v>
      </c>
      <c r="P2009" t="s">
        <v>8295</v>
      </c>
      <c r="Q2009" s="7" t="s">
        <v>8318</v>
      </c>
      <c r="R2009" s="7" t="s">
        <v>8348</v>
      </c>
      <c r="S2009" s="12">
        <f t="shared" si="127"/>
        <v>40347.629467592589</v>
      </c>
      <c r="T2009" s="12">
        <f t="shared" si="126"/>
        <v>40413.958333333336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5">
        <v>41</v>
      </c>
      <c r="M2010" t="b">
        <v>1</v>
      </c>
      <c r="N2010" s="14">
        <f t="shared" si="124"/>
        <v>117.07484768810599</v>
      </c>
      <c r="O2010">
        <f t="shared" si="125"/>
        <v>44.853658536585364</v>
      </c>
      <c r="P2010" t="s">
        <v>8295</v>
      </c>
      <c r="Q2010" s="7" t="s">
        <v>8318</v>
      </c>
      <c r="R2010" s="7" t="s">
        <v>8348</v>
      </c>
      <c r="S2010" s="12">
        <f t="shared" si="127"/>
        <v>40761.396087962959</v>
      </c>
      <c r="T2010" s="12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5">
        <v>398</v>
      </c>
      <c r="M2011" t="b">
        <v>1</v>
      </c>
      <c r="N2011" s="14">
        <f t="shared" si="124"/>
        <v>305.15800000000002</v>
      </c>
      <c r="O2011">
        <f t="shared" si="125"/>
        <v>383.3643216080402</v>
      </c>
      <c r="P2011" t="s">
        <v>8295</v>
      </c>
      <c r="Q2011" s="7" t="s">
        <v>8318</v>
      </c>
      <c r="R2011" s="7" t="s">
        <v>8348</v>
      </c>
      <c r="S2011" s="12">
        <f t="shared" si="127"/>
        <v>42661.115081018521</v>
      </c>
      <c r="T2011" s="12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5">
        <v>1737</v>
      </c>
      <c r="M2012" t="b">
        <v>1</v>
      </c>
      <c r="N2012" s="14">
        <f t="shared" si="124"/>
        <v>320.05299999999994</v>
      </c>
      <c r="O2012">
        <f t="shared" si="125"/>
        <v>55.276856649395505</v>
      </c>
      <c r="P2012" t="s">
        <v>8295</v>
      </c>
      <c r="Q2012" s="7" t="s">
        <v>8318</v>
      </c>
      <c r="R2012" s="7" t="s">
        <v>8348</v>
      </c>
      <c r="S2012" s="12">
        <f t="shared" si="127"/>
        <v>42570.788090277776</v>
      </c>
      <c r="T2012" s="12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5">
        <v>971</v>
      </c>
      <c r="M2013" t="b">
        <v>1</v>
      </c>
      <c r="N2013" s="14">
        <f t="shared" si="124"/>
        <v>819.56399999999996</v>
      </c>
      <c r="O2013">
        <f t="shared" si="125"/>
        <v>422.02059732234807</v>
      </c>
      <c r="P2013" t="s">
        <v>8295</v>
      </c>
      <c r="Q2013" s="7" t="s">
        <v>8318</v>
      </c>
      <c r="R2013" s="7" t="s">
        <v>8348</v>
      </c>
      <c r="S2013" s="12">
        <f t="shared" si="127"/>
        <v>42347.150150462963</v>
      </c>
      <c r="T2013" s="12">
        <f t="shared" si="126"/>
        <v>42380.75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5">
        <v>183</v>
      </c>
      <c r="M2014" t="b">
        <v>1</v>
      </c>
      <c r="N2014" s="14">
        <f t="shared" si="124"/>
        <v>234.90000000000003</v>
      </c>
      <c r="O2014">
        <f t="shared" si="125"/>
        <v>64.180327868852459</v>
      </c>
      <c r="P2014" t="s">
        <v>8295</v>
      </c>
      <c r="Q2014" s="7" t="s">
        <v>8318</v>
      </c>
      <c r="R2014" s="7" t="s">
        <v>8348</v>
      </c>
      <c r="S2014" s="12">
        <f t="shared" si="127"/>
        <v>42010.613900462966</v>
      </c>
      <c r="T2014" s="12">
        <f t="shared" si="126"/>
        <v>42040.613900462966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5">
        <v>4562</v>
      </c>
      <c r="M2015" t="b">
        <v>1</v>
      </c>
      <c r="N2015" s="14">
        <f t="shared" si="124"/>
        <v>494.91374999999999</v>
      </c>
      <c r="O2015">
        <f t="shared" si="125"/>
        <v>173.57781674704077</v>
      </c>
      <c r="P2015" t="s">
        <v>8295</v>
      </c>
      <c r="Q2015" s="7" t="s">
        <v>8318</v>
      </c>
      <c r="R2015" s="7" t="s">
        <v>8348</v>
      </c>
      <c r="S2015" s="12">
        <f t="shared" si="127"/>
        <v>42499.752476851849</v>
      </c>
      <c r="T2015" s="12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5">
        <v>26457</v>
      </c>
      <c r="M2016" t="b">
        <v>1</v>
      </c>
      <c r="N2016" s="14">
        <f t="shared" si="124"/>
        <v>7813.7822333333334</v>
      </c>
      <c r="O2016">
        <f t="shared" si="125"/>
        <v>88.601680840609291</v>
      </c>
      <c r="P2016" t="s">
        <v>8295</v>
      </c>
      <c r="Q2016" s="7" t="s">
        <v>8318</v>
      </c>
      <c r="R2016" s="7" t="s">
        <v>8348</v>
      </c>
      <c r="S2016" s="12">
        <f t="shared" si="127"/>
        <v>41324.006238425922</v>
      </c>
      <c r="T2016" s="12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5">
        <v>162</v>
      </c>
      <c r="M2017" t="b">
        <v>1</v>
      </c>
      <c r="N2017" s="14">
        <f t="shared" si="124"/>
        <v>113.00013888888888</v>
      </c>
      <c r="O2017">
        <f t="shared" si="125"/>
        <v>50.222283950617282</v>
      </c>
      <c r="P2017" t="s">
        <v>8295</v>
      </c>
      <c r="Q2017" s="7" t="s">
        <v>8318</v>
      </c>
      <c r="R2017" s="7" t="s">
        <v>8348</v>
      </c>
      <c r="S2017" s="12">
        <f t="shared" si="127"/>
        <v>40765.668553240743</v>
      </c>
      <c r="T2017" s="12">
        <f t="shared" si="126"/>
        <v>40795.668553240743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5">
        <v>479</v>
      </c>
      <c r="M2018" t="b">
        <v>1</v>
      </c>
      <c r="N2018" s="14">
        <f t="shared" si="124"/>
        <v>921.54219999999998</v>
      </c>
      <c r="O2018">
        <f t="shared" si="125"/>
        <v>192.38876826722338</v>
      </c>
      <c r="P2018" t="s">
        <v>8295</v>
      </c>
      <c r="Q2018" s="7" t="s">
        <v>8318</v>
      </c>
      <c r="R2018" s="7" t="s">
        <v>8348</v>
      </c>
      <c r="S2018" s="12">
        <f t="shared" si="127"/>
        <v>41312.672442129631</v>
      </c>
      <c r="T2018" s="12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5">
        <v>426</v>
      </c>
      <c r="M2019" t="b">
        <v>1</v>
      </c>
      <c r="N2019" s="14">
        <f t="shared" si="124"/>
        <v>125.10239999999999</v>
      </c>
      <c r="O2019">
        <f t="shared" si="125"/>
        <v>73.416901408450698</v>
      </c>
      <c r="P2019" t="s">
        <v>8295</v>
      </c>
      <c r="Q2019" s="7" t="s">
        <v>8318</v>
      </c>
      <c r="R2019" s="7" t="s">
        <v>8348</v>
      </c>
      <c r="S2019" s="12">
        <f t="shared" si="127"/>
        <v>40960.849016203705</v>
      </c>
      <c r="T2019" s="12">
        <f t="shared" si="126"/>
        <v>40991.958333333336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5">
        <v>450</v>
      </c>
      <c r="M2020" t="b">
        <v>1</v>
      </c>
      <c r="N2020" s="14">
        <f t="shared" si="124"/>
        <v>102.24343076923077</v>
      </c>
      <c r="O2020">
        <f t="shared" si="125"/>
        <v>147.68495555555555</v>
      </c>
      <c r="P2020" t="s">
        <v>8295</v>
      </c>
      <c r="Q2020" s="7" t="s">
        <v>8318</v>
      </c>
      <c r="R2020" s="7" t="s">
        <v>8348</v>
      </c>
      <c r="S2020" s="12">
        <f t="shared" si="127"/>
        <v>42199.157511574071</v>
      </c>
      <c r="T2020" s="12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5">
        <v>1780</v>
      </c>
      <c r="M2021" t="b">
        <v>1</v>
      </c>
      <c r="N2021" s="14">
        <f t="shared" si="124"/>
        <v>484.90975000000003</v>
      </c>
      <c r="O2021">
        <f t="shared" si="125"/>
        <v>108.96848314606741</v>
      </c>
      <c r="P2021" t="s">
        <v>8295</v>
      </c>
      <c r="Q2021" s="7" t="s">
        <v>8318</v>
      </c>
      <c r="R2021" s="7" t="s">
        <v>8348</v>
      </c>
      <c r="S2021" s="12">
        <f t="shared" si="127"/>
        <v>42605.500243055554</v>
      </c>
      <c r="T2021" s="12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5">
        <v>122</v>
      </c>
      <c r="M2022" t="b">
        <v>1</v>
      </c>
      <c r="N2022" s="14">
        <f t="shared" si="124"/>
        <v>192.33333333333334</v>
      </c>
      <c r="O2022">
        <f t="shared" si="125"/>
        <v>23.647540983606557</v>
      </c>
      <c r="P2022" t="s">
        <v>8295</v>
      </c>
      <c r="Q2022" s="7" t="s">
        <v>8318</v>
      </c>
      <c r="R2022" s="7" t="s">
        <v>8348</v>
      </c>
      <c r="S2022" s="12">
        <f t="shared" si="127"/>
        <v>41736.889166666668</v>
      </c>
      <c r="T2022" s="12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5">
        <v>95</v>
      </c>
      <c r="M2023" t="b">
        <v>1</v>
      </c>
      <c r="N2023" s="14">
        <f t="shared" si="124"/>
        <v>281.10000000000002</v>
      </c>
      <c r="O2023">
        <f t="shared" si="125"/>
        <v>147.94736842105263</v>
      </c>
      <c r="P2023" t="s">
        <v>8295</v>
      </c>
      <c r="Q2023" s="7" t="s">
        <v>8318</v>
      </c>
      <c r="R2023" s="7" t="s">
        <v>8348</v>
      </c>
      <c r="S2023" s="12">
        <f t="shared" si="127"/>
        <v>41860.862233796295</v>
      </c>
      <c r="T2023" s="12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5">
        <v>325</v>
      </c>
      <c r="M2024" t="b">
        <v>1</v>
      </c>
      <c r="N2024" s="14">
        <f t="shared" si="124"/>
        <v>125.13700000000001</v>
      </c>
      <c r="O2024">
        <f t="shared" si="125"/>
        <v>385.03692307692307</v>
      </c>
      <c r="P2024" t="s">
        <v>8295</v>
      </c>
      <c r="Q2024" s="7" t="s">
        <v>8318</v>
      </c>
      <c r="R2024" s="7" t="s">
        <v>8348</v>
      </c>
      <c r="S2024" s="12">
        <f t="shared" si="127"/>
        <v>42502.360787037032</v>
      </c>
      <c r="T2024" s="12">
        <f t="shared" si="126"/>
        <v>42532.360787037032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5">
        <v>353</v>
      </c>
      <c r="M2025" t="b">
        <v>1</v>
      </c>
      <c r="N2025" s="14">
        <f t="shared" si="124"/>
        <v>161.459</v>
      </c>
      <c r="O2025">
        <f t="shared" si="125"/>
        <v>457.39093484419266</v>
      </c>
      <c r="P2025" t="s">
        <v>8295</v>
      </c>
      <c r="Q2025" s="7" t="s">
        <v>8318</v>
      </c>
      <c r="R2025" s="7" t="s">
        <v>8348</v>
      </c>
      <c r="S2025" s="12">
        <f t="shared" si="127"/>
        <v>42136.212418981479</v>
      </c>
      <c r="T2025" s="12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5">
        <v>105</v>
      </c>
      <c r="M2026" t="b">
        <v>1</v>
      </c>
      <c r="N2026" s="14">
        <f t="shared" si="124"/>
        <v>585.35</v>
      </c>
      <c r="O2026">
        <f t="shared" si="125"/>
        <v>222.99047619047619</v>
      </c>
      <c r="P2026" t="s">
        <v>8295</v>
      </c>
      <c r="Q2026" s="7" t="s">
        <v>8318</v>
      </c>
      <c r="R2026" s="7" t="s">
        <v>8348</v>
      </c>
      <c r="S2026" s="12">
        <f t="shared" si="127"/>
        <v>41099.758611111109</v>
      </c>
      <c r="T2026" s="12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5">
        <v>729</v>
      </c>
      <c r="M2027" t="b">
        <v>1</v>
      </c>
      <c r="N2027" s="14">
        <f t="shared" si="124"/>
        <v>201.14999999999998</v>
      </c>
      <c r="O2027">
        <f t="shared" si="125"/>
        <v>220.74074074074073</v>
      </c>
      <c r="P2027" t="s">
        <v>8295</v>
      </c>
      <c r="Q2027" s="7" t="s">
        <v>8318</v>
      </c>
      <c r="R2027" s="7" t="s">
        <v>8348</v>
      </c>
      <c r="S2027" s="12">
        <f t="shared" si="127"/>
        <v>42135.976226851853</v>
      </c>
      <c r="T2027" s="12">
        <f t="shared" si="126"/>
        <v>42165.976226851853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5">
        <v>454</v>
      </c>
      <c r="M2028" t="b">
        <v>1</v>
      </c>
      <c r="N2028" s="14">
        <f t="shared" si="124"/>
        <v>133.48307999999997</v>
      </c>
      <c r="O2028">
        <f t="shared" si="125"/>
        <v>73.503898678414089</v>
      </c>
      <c r="P2028" t="s">
        <v>8295</v>
      </c>
      <c r="Q2028" s="7" t="s">
        <v>8318</v>
      </c>
      <c r="R2028" s="7" t="s">
        <v>8348</v>
      </c>
      <c r="S2028" s="12">
        <f t="shared" si="127"/>
        <v>41704.527604166666</v>
      </c>
      <c r="T2028" s="12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5">
        <v>539</v>
      </c>
      <c r="M2029" t="b">
        <v>1</v>
      </c>
      <c r="N2029" s="14">
        <f t="shared" si="124"/>
        <v>120.24900000000001</v>
      </c>
      <c r="O2029">
        <f t="shared" si="125"/>
        <v>223.09647495361781</v>
      </c>
      <c r="P2029" t="s">
        <v>8295</v>
      </c>
      <c r="Q2029" s="7" t="s">
        <v>8318</v>
      </c>
      <c r="R2029" s="7" t="s">
        <v>8348</v>
      </c>
      <c r="S2029" s="12">
        <f t="shared" si="127"/>
        <v>42048.605543981481</v>
      </c>
      <c r="T2029" s="12">
        <f t="shared" si="126"/>
        <v>42093.563877314809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5">
        <v>79</v>
      </c>
      <c r="M2030" t="b">
        <v>1</v>
      </c>
      <c r="N2030" s="14">
        <f t="shared" si="124"/>
        <v>126.16666666666667</v>
      </c>
      <c r="O2030">
        <f t="shared" si="125"/>
        <v>47.911392405063289</v>
      </c>
      <c r="P2030" t="s">
        <v>8295</v>
      </c>
      <c r="Q2030" s="7" t="s">
        <v>8318</v>
      </c>
      <c r="R2030" s="7" t="s">
        <v>8348</v>
      </c>
      <c r="S2030" s="12">
        <f t="shared" si="127"/>
        <v>40215.710717592592</v>
      </c>
      <c r="T2030" s="12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5">
        <v>94</v>
      </c>
      <c r="M2031" t="b">
        <v>1</v>
      </c>
      <c r="N2031" s="14">
        <f t="shared" si="124"/>
        <v>361.2</v>
      </c>
      <c r="O2031">
        <f t="shared" si="125"/>
        <v>96.063829787234042</v>
      </c>
      <c r="P2031" t="s">
        <v>8295</v>
      </c>
      <c r="Q2031" s="7" t="s">
        <v>8318</v>
      </c>
      <c r="R2031" s="7" t="s">
        <v>8348</v>
      </c>
      <c r="S2031" s="12">
        <f t="shared" si="127"/>
        <v>41847.813437500001</v>
      </c>
      <c r="T2031" s="12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5">
        <v>625</v>
      </c>
      <c r="M2032" t="b">
        <v>1</v>
      </c>
      <c r="N2032" s="14">
        <f t="shared" si="124"/>
        <v>226.239013671875</v>
      </c>
      <c r="O2032">
        <f t="shared" si="125"/>
        <v>118.6144</v>
      </c>
      <c r="P2032" t="s">
        <v>8295</v>
      </c>
      <c r="Q2032" s="7" t="s">
        <v>8318</v>
      </c>
      <c r="R2032" s="7" t="s">
        <v>8348</v>
      </c>
      <c r="S2032" s="12">
        <f t="shared" si="127"/>
        <v>41212.788148148145</v>
      </c>
      <c r="T2032" s="12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5">
        <v>508</v>
      </c>
      <c r="M2033" t="b">
        <v>1</v>
      </c>
      <c r="N2033" s="14">
        <f t="shared" si="124"/>
        <v>120.35</v>
      </c>
      <c r="O2033">
        <f t="shared" si="125"/>
        <v>118.45472440944881</v>
      </c>
      <c r="P2033" t="s">
        <v>8295</v>
      </c>
      <c r="Q2033" s="7" t="s">
        <v>8318</v>
      </c>
      <c r="R2033" s="7" t="s">
        <v>8348</v>
      </c>
      <c r="S2033" s="12">
        <f t="shared" si="127"/>
        <v>41975.120983796296</v>
      </c>
      <c r="T2033" s="12">
        <f t="shared" si="126"/>
        <v>42012.833333333328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5">
        <v>531</v>
      </c>
      <c r="M2034" t="b">
        <v>1</v>
      </c>
      <c r="N2034" s="14">
        <f t="shared" si="124"/>
        <v>304.18799999999999</v>
      </c>
      <c r="O2034">
        <f t="shared" si="125"/>
        <v>143.21468926553672</v>
      </c>
      <c r="P2034" t="s">
        <v>8295</v>
      </c>
      <c r="Q2034" s="7" t="s">
        <v>8318</v>
      </c>
      <c r="R2034" s="7" t="s">
        <v>8348</v>
      </c>
      <c r="S2034" s="12">
        <f t="shared" si="127"/>
        <v>42689.357337962967</v>
      </c>
      <c r="T2034" s="12">
        <f t="shared" si="126"/>
        <v>42719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5">
        <v>158</v>
      </c>
      <c r="M2035" t="b">
        <v>1</v>
      </c>
      <c r="N2035" s="14">
        <f t="shared" si="124"/>
        <v>178.67599999999999</v>
      </c>
      <c r="O2035">
        <f t="shared" si="125"/>
        <v>282.71518987341773</v>
      </c>
      <c r="P2035" t="s">
        <v>8295</v>
      </c>
      <c r="Q2035" s="7" t="s">
        <v>8318</v>
      </c>
      <c r="R2035" s="7" t="s">
        <v>8348</v>
      </c>
      <c r="S2035" s="12">
        <f t="shared" si="127"/>
        <v>41724.874050925922</v>
      </c>
      <c r="T2035" s="12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5">
        <v>508</v>
      </c>
      <c r="M2036" t="b">
        <v>1</v>
      </c>
      <c r="N2036" s="14">
        <f t="shared" si="124"/>
        <v>386.81998717948721</v>
      </c>
      <c r="O2036">
        <f t="shared" si="125"/>
        <v>593.93620078740162</v>
      </c>
      <c r="P2036" t="s">
        <v>8295</v>
      </c>
      <c r="Q2036" s="7" t="s">
        <v>8318</v>
      </c>
      <c r="R2036" s="7" t="s">
        <v>8348</v>
      </c>
      <c r="S2036" s="12">
        <f t="shared" si="127"/>
        <v>42075.921678240746</v>
      </c>
      <c r="T2036" s="12">
        <f t="shared" si="126"/>
        <v>42131.08194444445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5">
        <v>644</v>
      </c>
      <c r="M2037" t="b">
        <v>1</v>
      </c>
      <c r="N2037" s="14">
        <f t="shared" si="124"/>
        <v>211.03642500000004</v>
      </c>
      <c r="O2037">
        <f t="shared" si="125"/>
        <v>262.15704968944101</v>
      </c>
      <c r="P2037" t="s">
        <v>8295</v>
      </c>
      <c r="Q2037" s="7" t="s">
        <v>8318</v>
      </c>
      <c r="R2037" s="7" t="s">
        <v>8348</v>
      </c>
      <c r="S2037" s="12">
        <f t="shared" si="127"/>
        <v>42311.416747685187</v>
      </c>
      <c r="T2037" s="12">
        <f t="shared" si="126"/>
        <v>42356.833333333328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5">
        <v>848</v>
      </c>
      <c r="M2038" t="b">
        <v>1</v>
      </c>
      <c r="N2038" s="14">
        <f t="shared" si="124"/>
        <v>131.66833333333335</v>
      </c>
      <c r="O2038">
        <f t="shared" si="125"/>
        <v>46.580778301886795</v>
      </c>
      <c r="P2038" t="s">
        <v>8295</v>
      </c>
      <c r="Q2038" s="7" t="s">
        <v>8318</v>
      </c>
      <c r="R2038" s="7" t="s">
        <v>8348</v>
      </c>
      <c r="S2038" s="12">
        <f t="shared" si="127"/>
        <v>41738.656469907408</v>
      </c>
      <c r="T2038" s="12">
        <f t="shared" si="126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5">
        <v>429</v>
      </c>
      <c r="M2039" t="b">
        <v>1</v>
      </c>
      <c r="N2039" s="14">
        <f t="shared" si="124"/>
        <v>300.47639999999996</v>
      </c>
      <c r="O2039">
        <f t="shared" si="125"/>
        <v>70.041118881118877</v>
      </c>
      <c r="P2039" t="s">
        <v>8295</v>
      </c>
      <c r="Q2039" s="7" t="s">
        <v>8318</v>
      </c>
      <c r="R2039" s="7" t="s">
        <v>8348</v>
      </c>
      <c r="S2039" s="12">
        <f t="shared" si="127"/>
        <v>41578.001770833333</v>
      </c>
      <c r="T2039" s="12">
        <f t="shared" si="126"/>
        <v>41638.043437500004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5">
        <v>204</v>
      </c>
      <c r="M2040" t="b">
        <v>1</v>
      </c>
      <c r="N2040" s="14">
        <f t="shared" si="124"/>
        <v>420.51249999999999</v>
      </c>
      <c r="O2040">
        <f t="shared" si="125"/>
        <v>164.90686274509804</v>
      </c>
      <c r="P2040" t="s">
        <v>8295</v>
      </c>
      <c r="Q2040" s="7" t="s">
        <v>8318</v>
      </c>
      <c r="R2040" s="7" t="s">
        <v>8348</v>
      </c>
      <c r="S2040" s="12">
        <f t="shared" si="127"/>
        <v>41424.062743055554</v>
      </c>
      <c r="T2040" s="12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5">
        <v>379</v>
      </c>
      <c r="M2041" t="b">
        <v>1</v>
      </c>
      <c r="N2041" s="14">
        <f t="shared" si="124"/>
        <v>136.21680000000001</v>
      </c>
      <c r="O2041">
        <f t="shared" si="125"/>
        <v>449.26385224274406</v>
      </c>
      <c r="P2041" t="s">
        <v>8295</v>
      </c>
      <c r="Q2041" s="7" t="s">
        <v>8318</v>
      </c>
      <c r="R2041" s="7" t="s">
        <v>8348</v>
      </c>
      <c r="S2041" s="12">
        <f t="shared" si="127"/>
        <v>42675.230613425927</v>
      </c>
      <c r="T2041" s="12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5">
        <v>271</v>
      </c>
      <c r="M2042" t="b">
        <v>1</v>
      </c>
      <c r="N2042" s="14">
        <f t="shared" si="124"/>
        <v>248.17133333333334</v>
      </c>
      <c r="O2042">
        <f t="shared" si="125"/>
        <v>27.472841328413285</v>
      </c>
      <c r="P2042" t="s">
        <v>8295</v>
      </c>
      <c r="Q2042" s="7" t="s">
        <v>8318</v>
      </c>
      <c r="R2042" s="7" t="s">
        <v>8348</v>
      </c>
      <c r="S2042" s="12">
        <f t="shared" si="127"/>
        <v>41578.718784722223</v>
      </c>
      <c r="T2042" s="12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5">
        <v>120</v>
      </c>
      <c r="M2043" t="b">
        <v>1</v>
      </c>
      <c r="N2043" s="14">
        <f t="shared" si="124"/>
        <v>181.86315789473684</v>
      </c>
      <c r="O2043">
        <f t="shared" si="125"/>
        <v>143.97499999999999</v>
      </c>
      <c r="P2043" t="s">
        <v>8295</v>
      </c>
      <c r="Q2043" s="7" t="s">
        <v>8318</v>
      </c>
      <c r="R2043" s="7" t="s">
        <v>8348</v>
      </c>
      <c r="S2043" s="12">
        <f t="shared" si="127"/>
        <v>42654.317442129628</v>
      </c>
      <c r="T2043" s="12">
        <f t="shared" si="126"/>
        <v>42684.3591087963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5">
        <v>140</v>
      </c>
      <c r="M2044" t="b">
        <v>1</v>
      </c>
      <c r="N2044" s="14">
        <f t="shared" si="124"/>
        <v>123.53</v>
      </c>
      <c r="O2044">
        <f t="shared" si="125"/>
        <v>88.23571428571428</v>
      </c>
      <c r="P2044" t="s">
        <v>8295</v>
      </c>
      <c r="Q2044" s="7" t="s">
        <v>8318</v>
      </c>
      <c r="R2044" s="7" t="s">
        <v>8348</v>
      </c>
      <c r="S2044" s="12">
        <f t="shared" si="127"/>
        <v>42331.499699074076</v>
      </c>
      <c r="T2044" s="12">
        <f t="shared" si="126"/>
        <v>42391.499699074076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5">
        <v>193</v>
      </c>
      <c r="M2045" t="b">
        <v>1</v>
      </c>
      <c r="N2045" s="14">
        <f t="shared" si="124"/>
        <v>506.20938628158842</v>
      </c>
      <c r="O2045">
        <f t="shared" si="125"/>
        <v>36.326424870466319</v>
      </c>
      <c r="P2045" t="s">
        <v>8295</v>
      </c>
      <c r="Q2045" s="7" t="s">
        <v>8318</v>
      </c>
      <c r="R2045" s="7" t="s">
        <v>8348</v>
      </c>
      <c r="S2045" s="12">
        <f t="shared" si="127"/>
        <v>42660.9684837963</v>
      </c>
      <c r="T2045" s="12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5">
        <v>180</v>
      </c>
      <c r="M2046" t="b">
        <v>1</v>
      </c>
      <c r="N2046" s="14">
        <f t="shared" si="124"/>
        <v>108.21333333333334</v>
      </c>
      <c r="O2046">
        <f t="shared" si="125"/>
        <v>90.177777777777777</v>
      </c>
      <c r="P2046" t="s">
        <v>8295</v>
      </c>
      <c r="Q2046" s="7" t="s">
        <v>8318</v>
      </c>
      <c r="R2046" s="7" t="s">
        <v>8348</v>
      </c>
      <c r="S2046" s="12">
        <f t="shared" si="127"/>
        <v>42138.475856481484</v>
      </c>
      <c r="T2046" s="12">
        <f t="shared" si="126"/>
        <v>42168.475856481484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5">
        <v>263</v>
      </c>
      <c r="M2047" t="b">
        <v>1</v>
      </c>
      <c r="N2047" s="14">
        <f t="shared" si="124"/>
        <v>819.18387755102037</v>
      </c>
      <c r="O2047">
        <f t="shared" si="125"/>
        <v>152.62361216730039</v>
      </c>
      <c r="P2047" t="s">
        <v>8295</v>
      </c>
      <c r="Q2047" s="7" t="s">
        <v>8318</v>
      </c>
      <c r="R2047" s="7" t="s">
        <v>8348</v>
      </c>
      <c r="S2047" s="12">
        <f t="shared" si="127"/>
        <v>41068.880173611113</v>
      </c>
      <c r="T2047" s="12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5">
        <v>217</v>
      </c>
      <c r="M2048" t="b">
        <v>1</v>
      </c>
      <c r="N2048" s="14">
        <f t="shared" si="124"/>
        <v>121.10000000000001</v>
      </c>
      <c r="O2048">
        <f t="shared" si="125"/>
        <v>55.806451612903224</v>
      </c>
      <c r="P2048" t="s">
        <v>8295</v>
      </c>
      <c r="Q2048" s="7" t="s">
        <v>8318</v>
      </c>
      <c r="R2048" s="7" t="s">
        <v>8348</v>
      </c>
      <c r="S2048" s="12">
        <f t="shared" si="127"/>
        <v>41386.963472222225</v>
      </c>
      <c r="T2048" s="12">
        <f t="shared" si="126"/>
        <v>41416.963472222225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5">
        <v>443</v>
      </c>
      <c r="M2049" t="b">
        <v>1</v>
      </c>
      <c r="N2049" s="14">
        <f t="shared" si="124"/>
        <v>102.99897959183673</v>
      </c>
      <c r="O2049">
        <f t="shared" si="125"/>
        <v>227.85327313769753</v>
      </c>
      <c r="P2049" t="s">
        <v>8295</v>
      </c>
      <c r="Q2049" s="7" t="s">
        <v>8318</v>
      </c>
      <c r="R2049" s="7" t="s">
        <v>8348</v>
      </c>
      <c r="S2049" s="12">
        <f t="shared" si="127"/>
        <v>42081.695254629631</v>
      </c>
      <c r="T2049" s="12">
        <f t="shared" si="126"/>
        <v>42110.791666666672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5">
        <v>1373</v>
      </c>
      <c r="M2050" t="b">
        <v>1</v>
      </c>
      <c r="N2050" s="14">
        <f t="shared" ref="N2050:N2113" si="128">((E2050/D2050)*100)</f>
        <v>148.33229411764705</v>
      </c>
      <c r="O2050">
        <f t="shared" ref="O2050:O2113" si="129">E2050/L2050</f>
        <v>91.82989803350327</v>
      </c>
      <c r="P2050" t="s">
        <v>8295</v>
      </c>
      <c r="Q2050" s="7" t="s">
        <v>8318</v>
      </c>
      <c r="R2050" s="7" t="s">
        <v>8348</v>
      </c>
      <c r="S2050" s="12">
        <f t="shared" si="127"/>
        <v>41387.443182870367</v>
      </c>
      <c r="T2050" s="12">
        <f t="shared" ref="T2050:T2113" si="130">((I2050-18000)/86400)+25569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5">
        <v>742</v>
      </c>
      <c r="M2051" t="b">
        <v>1</v>
      </c>
      <c r="N2051" s="14">
        <f t="shared" si="128"/>
        <v>120.19070000000001</v>
      </c>
      <c r="O2051">
        <f t="shared" si="129"/>
        <v>80.991037735849048</v>
      </c>
      <c r="P2051" t="s">
        <v>8295</v>
      </c>
      <c r="Q2051" s="7" t="s">
        <v>8318</v>
      </c>
      <c r="R2051" s="7" t="s">
        <v>8348</v>
      </c>
      <c r="S2051" s="12">
        <f t="shared" ref="S2051:S2114" si="131">((J2051-18000)/86400)+25569</f>
        <v>41575.319016203706</v>
      </c>
      <c r="T2051" s="12">
        <f t="shared" si="130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5">
        <v>170</v>
      </c>
      <c r="M2052" t="b">
        <v>1</v>
      </c>
      <c r="N2052" s="14">
        <f t="shared" si="128"/>
        <v>473.27000000000004</v>
      </c>
      <c r="O2052">
        <f t="shared" si="129"/>
        <v>278.39411764705881</v>
      </c>
      <c r="P2052" t="s">
        <v>8295</v>
      </c>
      <c r="Q2052" s="7" t="s">
        <v>8318</v>
      </c>
      <c r="R2052" s="7" t="s">
        <v>8348</v>
      </c>
      <c r="S2052" s="12">
        <f t="shared" si="131"/>
        <v>42114.863171296296</v>
      </c>
      <c r="T2052" s="12">
        <f t="shared" si="130"/>
        <v>42154.863171296296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5">
        <v>242</v>
      </c>
      <c r="M2053" t="b">
        <v>1</v>
      </c>
      <c r="N2053" s="14">
        <f t="shared" si="128"/>
        <v>130.36250000000001</v>
      </c>
      <c r="O2053">
        <f t="shared" si="129"/>
        <v>43.095041322314053</v>
      </c>
      <c r="P2053" t="s">
        <v>8295</v>
      </c>
      <c r="Q2053" s="7" t="s">
        <v>8318</v>
      </c>
      <c r="R2053" s="7" t="s">
        <v>8348</v>
      </c>
      <c r="S2053" s="12">
        <f t="shared" si="131"/>
        <v>41603.814085648148</v>
      </c>
      <c r="T2053" s="12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5">
        <v>541</v>
      </c>
      <c r="M2054" t="b">
        <v>1</v>
      </c>
      <c r="N2054" s="14">
        <f t="shared" si="128"/>
        <v>353.048</v>
      </c>
      <c r="O2054">
        <f t="shared" si="129"/>
        <v>326.29205175600737</v>
      </c>
      <c r="P2054" t="s">
        <v>8295</v>
      </c>
      <c r="Q2054" s="7" t="s">
        <v>8318</v>
      </c>
      <c r="R2054" s="7" t="s">
        <v>8348</v>
      </c>
      <c r="S2054" s="12">
        <f t="shared" si="131"/>
        <v>42374.875613425931</v>
      </c>
      <c r="T2054" s="12">
        <f t="shared" si="130"/>
        <v>42419.875613425931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5">
        <v>121</v>
      </c>
      <c r="M2055" t="b">
        <v>1</v>
      </c>
      <c r="N2055" s="14">
        <f t="shared" si="128"/>
        <v>101.02</v>
      </c>
      <c r="O2055">
        <f t="shared" si="129"/>
        <v>41.743801652892564</v>
      </c>
      <c r="P2055" t="s">
        <v>8295</v>
      </c>
      <c r="Q2055" s="7" t="s">
        <v>8318</v>
      </c>
      <c r="R2055" s="7" t="s">
        <v>8348</v>
      </c>
      <c r="S2055" s="12">
        <f t="shared" si="131"/>
        <v>42303.409155092595</v>
      </c>
      <c r="T2055" s="12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5">
        <v>621</v>
      </c>
      <c r="M2056" t="b">
        <v>1</v>
      </c>
      <c r="N2056" s="14">
        <f t="shared" si="128"/>
        <v>113.59142857142857</v>
      </c>
      <c r="O2056">
        <f t="shared" si="129"/>
        <v>64.020933977455712</v>
      </c>
      <c r="P2056" t="s">
        <v>8295</v>
      </c>
      <c r="Q2056" s="7" t="s">
        <v>8318</v>
      </c>
      <c r="R2056" s="7" t="s">
        <v>8348</v>
      </c>
      <c r="S2056" s="12">
        <f t="shared" si="131"/>
        <v>41731.312615740739</v>
      </c>
      <c r="T2056" s="12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5">
        <v>101</v>
      </c>
      <c r="M2057" t="b">
        <v>1</v>
      </c>
      <c r="N2057" s="14">
        <f t="shared" si="128"/>
        <v>167.41666666666666</v>
      </c>
      <c r="O2057">
        <f t="shared" si="129"/>
        <v>99.455445544554451</v>
      </c>
      <c r="P2057" t="s">
        <v>8295</v>
      </c>
      <c r="Q2057" s="7" t="s">
        <v>8318</v>
      </c>
      <c r="R2057" s="7" t="s">
        <v>8348</v>
      </c>
      <c r="S2057" s="12">
        <f t="shared" si="131"/>
        <v>41946.465775462959</v>
      </c>
      <c r="T2057" s="12">
        <f t="shared" si="130"/>
        <v>41975.958333333328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5">
        <v>554</v>
      </c>
      <c r="M2058" t="b">
        <v>1</v>
      </c>
      <c r="N2058" s="14">
        <f t="shared" si="128"/>
        <v>153.452</v>
      </c>
      <c r="O2058">
        <f t="shared" si="129"/>
        <v>138.49458483754512</v>
      </c>
      <c r="P2058" t="s">
        <v>8295</v>
      </c>
      <c r="Q2058" s="7" t="s">
        <v>8318</v>
      </c>
      <c r="R2058" s="7" t="s">
        <v>8348</v>
      </c>
      <c r="S2058" s="12">
        <f t="shared" si="131"/>
        <v>41351.552569444444</v>
      </c>
      <c r="T2058" s="12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5">
        <v>666</v>
      </c>
      <c r="M2059" t="b">
        <v>1</v>
      </c>
      <c r="N2059" s="14">
        <f t="shared" si="128"/>
        <v>202.23220000000001</v>
      </c>
      <c r="O2059">
        <f t="shared" si="129"/>
        <v>45.547792792792798</v>
      </c>
      <c r="P2059" t="s">
        <v>8295</v>
      </c>
      <c r="Q2059" s="7" t="s">
        <v>8318</v>
      </c>
      <c r="R2059" s="7" t="s">
        <v>8348</v>
      </c>
      <c r="S2059" s="12">
        <f t="shared" si="131"/>
        <v>42396.286250000005</v>
      </c>
      <c r="T2059" s="12">
        <f t="shared" si="130"/>
        <v>42426.286250000005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5">
        <v>410</v>
      </c>
      <c r="M2060" t="b">
        <v>1</v>
      </c>
      <c r="N2060" s="14">
        <f t="shared" si="128"/>
        <v>168.28125</v>
      </c>
      <c r="O2060">
        <f t="shared" si="129"/>
        <v>10.507317073170732</v>
      </c>
      <c r="P2060" t="s">
        <v>8295</v>
      </c>
      <c r="Q2060" s="7" t="s">
        <v>8318</v>
      </c>
      <c r="R2060" s="7" t="s">
        <v>8348</v>
      </c>
      <c r="S2060" s="12">
        <f t="shared" si="131"/>
        <v>42026.16238425926</v>
      </c>
      <c r="T2060" s="12">
        <f t="shared" si="130"/>
        <v>42065.625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5">
        <v>375</v>
      </c>
      <c r="M2061" t="b">
        <v>1</v>
      </c>
      <c r="N2061" s="14">
        <f t="shared" si="128"/>
        <v>143.45666666666668</v>
      </c>
      <c r="O2061">
        <f t="shared" si="129"/>
        <v>114.76533333333333</v>
      </c>
      <c r="P2061" t="s">
        <v>8295</v>
      </c>
      <c r="Q2061" s="7" t="s">
        <v>8318</v>
      </c>
      <c r="R2061" s="7" t="s">
        <v>8348</v>
      </c>
      <c r="S2061" s="12">
        <f t="shared" si="131"/>
        <v>42361.394143518519</v>
      </c>
      <c r="T2061" s="12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5">
        <v>1364</v>
      </c>
      <c r="M2062" t="b">
        <v>1</v>
      </c>
      <c r="N2062" s="14">
        <f t="shared" si="128"/>
        <v>196.4</v>
      </c>
      <c r="O2062">
        <f t="shared" si="129"/>
        <v>35.997067448680355</v>
      </c>
      <c r="P2062" t="s">
        <v>8295</v>
      </c>
      <c r="Q2062" s="7" t="s">
        <v>8318</v>
      </c>
      <c r="R2062" s="7" t="s">
        <v>8348</v>
      </c>
      <c r="S2062" s="12">
        <f t="shared" si="131"/>
        <v>41783.434606481482</v>
      </c>
      <c r="T2062" s="12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5">
        <v>35</v>
      </c>
      <c r="M2063" t="b">
        <v>1</v>
      </c>
      <c r="N2063" s="14">
        <f t="shared" si="128"/>
        <v>107.91999999999999</v>
      </c>
      <c r="O2063">
        <f t="shared" si="129"/>
        <v>154.17142857142858</v>
      </c>
      <c r="P2063" t="s">
        <v>8295</v>
      </c>
      <c r="Q2063" s="7" t="s">
        <v>8318</v>
      </c>
      <c r="R2063" s="7" t="s">
        <v>8348</v>
      </c>
      <c r="S2063" s="12">
        <f t="shared" si="131"/>
        <v>42705.556180555555</v>
      </c>
      <c r="T2063" s="12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5">
        <v>203</v>
      </c>
      <c r="M2064" t="b">
        <v>1</v>
      </c>
      <c r="N2064" s="14">
        <f t="shared" si="128"/>
        <v>114.97699999999999</v>
      </c>
      <c r="O2064">
        <f t="shared" si="129"/>
        <v>566.38916256157631</v>
      </c>
      <c r="P2064" t="s">
        <v>8295</v>
      </c>
      <c r="Q2064" s="7" t="s">
        <v>8318</v>
      </c>
      <c r="R2064" s="7" t="s">
        <v>8348</v>
      </c>
      <c r="S2064" s="12">
        <f t="shared" si="131"/>
        <v>42423.174745370372</v>
      </c>
      <c r="T2064" s="12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5">
        <v>49</v>
      </c>
      <c r="M2065" t="b">
        <v>1</v>
      </c>
      <c r="N2065" s="14">
        <f t="shared" si="128"/>
        <v>148.04999999999998</v>
      </c>
      <c r="O2065">
        <f t="shared" si="129"/>
        <v>120.85714285714286</v>
      </c>
      <c r="P2065" t="s">
        <v>8295</v>
      </c>
      <c r="Q2065" s="7" t="s">
        <v>8318</v>
      </c>
      <c r="R2065" s="7" t="s">
        <v>8348</v>
      </c>
      <c r="S2065" s="12">
        <f t="shared" si="131"/>
        <v>42472.524317129632</v>
      </c>
      <c r="T2065" s="12">
        <f t="shared" si="130"/>
        <v>42505.524317129632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5">
        <v>5812</v>
      </c>
      <c r="M2066" t="b">
        <v>1</v>
      </c>
      <c r="N2066" s="14">
        <f t="shared" si="128"/>
        <v>191.16676082790633</v>
      </c>
      <c r="O2066">
        <f t="shared" si="129"/>
        <v>86.163845492085343</v>
      </c>
      <c r="P2066" t="s">
        <v>8295</v>
      </c>
      <c r="Q2066" s="7" t="s">
        <v>8318</v>
      </c>
      <c r="R2066" s="7" t="s">
        <v>8348</v>
      </c>
      <c r="S2066" s="12">
        <f t="shared" si="131"/>
        <v>41389.1565162037</v>
      </c>
      <c r="T2066" s="12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5">
        <v>1556</v>
      </c>
      <c r="M2067" t="b">
        <v>1</v>
      </c>
      <c r="N2067" s="14">
        <f t="shared" si="128"/>
        <v>199.215125</v>
      </c>
      <c r="O2067">
        <f t="shared" si="129"/>
        <v>51.212114395886893</v>
      </c>
      <c r="P2067" t="s">
        <v>8295</v>
      </c>
      <c r="Q2067" s="7" t="s">
        <v>8318</v>
      </c>
      <c r="R2067" s="7" t="s">
        <v>8348</v>
      </c>
      <c r="S2067" s="12">
        <f t="shared" si="131"/>
        <v>41603.125335648147</v>
      </c>
      <c r="T2067" s="12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5">
        <v>65</v>
      </c>
      <c r="M2068" t="b">
        <v>1</v>
      </c>
      <c r="N2068" s="14">
        <f t="shared" si="128"/>
        <v>218.6</v>
      </c>
      <c r="O2068">
        <f t="shared" si="129"/>
        <v>67.261538461538464</v>
      </c>
      <c r="P2068" t="s">
        <v>8295</v>
      </c>
      <c r="Q2068" s="7" t="s">
        <v>8318</v>
      </c>
      <c r="R2068" s="7" t="s">
        <v>8348</v>
      </c>
      <c r="S2068" s="12">
        <f t="shared" si="131"/>
        <v>41844.563460648147</v>
      </c>
      <c r="T2068" s="12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5">
        <v>10</v>
      </c>
      <c r="M2069" t="b">
        <v>1</v>
      </c>
      <c r="N2069" s="14">
        <f t="shared" si="128"/>
        <v>126.86868686868686</v>
      </c>
      <c r="O2069">
        <f t="shared" si="129"/>
        <v>62.8</v>
      </c>
      <c r="P2069" t="s">
        <v>8295</v>
      </c>
      <c r="Q2069" s="7" t="s">
        <v>8318</v>
      </c>
      <c r="R2069" s="7" t="s">
        <v>8348</v>
      </c>
      <c r="S2069" s="12">
        <f t="shared" si="131"/>
        <v>42115.645555555559</v>
      </c>
      <c r="T2069" s="12">
        <f t="shared" si="130"/>
        <v>42148.645555555559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5">
        <v>76</v>
      </c>
      <c r="M2070" t="b">
        <v>1</v>
      </c>
      <c r="N2070" s="14">
        <f t="shared" si="128"/>
        <v>105.22388000000001</v>
      </c>
      <c r="O2070">
        <f t="shared" si="129"/>
        <v>346.13118421052633</v>
      </c>
      <c r="P2070" t="s">
        <v>8295</v>
      </c>
      <c r="Q2070" s="7" t="s">
        <v>8318</v>
      </c>
      <c r="R2070" s="7" t="s">
        <v>8348</v>
      </c>
      <c r="S2070" s="12">
        <f t="shared" si="131"/>
        <v>42633.633275462962</v>
      </c>
      <c r="T2070" s="12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5">
        <v>263</v>
      </c>
      <c r="M2071" t="b">
        <v>1</v>
      </c>
      <c r="N2071" s="14">
        <f t="shared" si="128"/>
        <v>128.40666000000002</v>
      </c>
      <c r="O2071">
        <f t="shared" si="129"/>
        <v>244.11912547528519</v>
      </c>
      <c r="P2071" t="s">
        <v>8295</v>
      </c>
      <c r="Q2071" s="7" t="s">
        <v>8318</v>
      </c>
      <c r="R2071" s="7" t="s">
        <v>8348</v>
      </c>
      <c r="S2071" s="12">
        <f t="shared" si="131"/>
        <v>42340.763784722221</v>
      </c>
      <c r="T2071" s="12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5">
        <v>1530</v>
      </c>
      <c r="M2072" t="b">
        <v>1</v>
      </c>
      <c r="N2072" s="14">
        <f t="shared" si="128"/>
        <v>317.3272</v>
      </c>
      <c r="O2072">
        <f t="shared" si="129"/>
        <v>259.25424836601309</v>
      </c>
      <c r="P2072" t="s">
        <v>8295</v>
      </c>
      <c r="Q2072" s="7" t="s">
        <v>8318</v>
      </c>
      <c r="R2072" s="7" t="s">
        <v>8348</v>
      </c>
      <c r="S2072" s="12">
        <f t="shared" si="131"/>
        <v>42519.448182870372</v>
      </c>
      <c r="T2072" s="12">
        <f t="shared" si="130"/>
        <v>42549.448182870372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5">
        <v>278</v>
      </c>
      <c r="M2073" t="b">
        <v>1</v>
      </c>
      <c r="N2073" s="14">
        <f t="shared" si="128"/>
        <v>280.73</v>
      </c>
      <c r="O2073">
        <f t="shared" si="129"/>
        <v>201.96402877697841</v>
      </c>
      <c r="P2073" t="s">
        <v>8295</v>
      </c>
      <c r="Q2073" s="7" t="s">
        <v>8318</v>
      </c>
      <c r="R2073" s="7" t="s">
        <v>8348</v>
      </c>
      <c r="S2073" s="12">
        <f t="shared" si="131"/>
        <v>42600.070416666669</v>
      </c>
      <c r="T2073" s="12">
        <f t="shared" si="130"/>
        <v>42645.070416666669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5">
        <v>350</v>
      </c>
      <c r="M2074" t="b">
        <v>1</v>
      </c>
      <c r="N2074" s="14">
        <f t="shared" si="128"/>
        <v>110.73146853146854</v>
      </c>
      <c r="O2074">
        <f t="shared" si="129"/>
        <v>226.20857142857142</v>
      </c>
      <c r="P2074" t="s">
        <v>8295</v>
      </c>
      <c r="Q2074" s="7" t="s">
        <v>8318</v>
      </c>
      <c r="R2074" s="7" t="s">
        <v>8348</v>
      </c>
      <c r="S2074" s="12">
        <f t="shared" si="131"/>
        <v>42467.373055555552</v>
      </c>
      <c r="T2074" s="12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5">
        <v>470</v>
      </c>
      <c r="M2075" t="b">
        <v>1</v>
      </c>
      <c r="N2075" s="14">
        <f t="shared" si="128"/>
        <v>152.60429999999999</v>
      </c>
      <c r="O2075">
        <f t="shared" si="129"/>
        <v>324.69</v>
      </c>
      <c r="P2075" t="s">
        <v>8295</v>
      </c>
      <c r="Q2075" s="7" t="s">
        <v>8318</v>
      </c>
      <c r="R2075" s="7" t="s">
        <v>8348</v>
      </c>
      <c r="S2075" s="12">
        <f t="shared" si="131"/>
        <v>42087.459699074076</v>
      </c>
      <c r="T2075" s="12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5">
        <v>3</v>
      </c>
      <c r="M2076" t="b">
        <v>1</v>
      </c>
      <c r="N2076" s="14">
        <f t="shared" si="128"/>
        <v>102.49999999999999</v>
      </c>
      <c r="O2076">
        <f t="shared" si="129"/>
        <v>205</v>
      </c>
      <c r="P2076" t="s">
        <v>8295</v>
      </c>
      <c r="Q2076" s="7" t="s">
        <v>8318</v>
      </c>
      <c r="R2076" s="7" t="s">
        <v>8348</v>
      </c>
      <c r="S2076" s="12">
        <f t="shared" si="131"/>
        <v>42466.617847222224</v>
      </c>
      <c r="T2076" s="12">
        <f t="shared" si="130"/>
        <v>42496.617847222224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5">
        <v>8200</v>
      </c>
      <c r="M2077" t="b">
        <v>1</v>
      </c>
      <c r="N2077" s="14">
        <f t="shared" si="128"/>
        <v>1678.3738373837384</v>
      </c>
      <c r="O2077">
        <f t="shared" si="129"/>
        <v>20.465926829268295</v>
      </c>
      <c r="P2077" t="s">
        <v>8295</v>
      </c>
      <c r="Q2077" s="7" t="s">
        <v>8318</v>
      </c>
      <c r="R2077" s="7" t="s">
        <v>8348</v>
      </c>
      <c r="S2077" s="12">
        <f t="shared" si="131"/>
        <v>41450.473240740743</v>
      </c>
      <c r="T2077" s="12">
        <f t="shared" si="130"/>
        <v>41480.473240740743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5">
        <v>8359</v>
      </c>
      <c r="M2078" t="b">
        <v>1</v>
      </c>
      <c r="N2078" s="14">
        <f t="shared" si="128"/>
        <v>543.349156424581</v>
      </c>
      <c r="O2078">
        <f t="shared" si="129"/>
        <v>116.35303146309367</v>
      </c>
      <c r="P2078" t="s">
        <v>8295</v>
      </c>
      <c r="Q2078" s="7" t="s">
        <v>8318</v>
      </c>
      <c r="R2078" s="7" t="s">
        <v>8348</v>
      </c>
      <c r="S2078" s="12">
        <f t="shared" si="131"/>
        <v>41803.672326388885</v>
      </c>
      <c r="T2078" s="12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5">
        <v>188</v>
      </c>
      <c r="M2079" t="b">
        <v>1</v>
      </c>
      <c r="N2079" s="14">
        <f t="shared" si="128"/>
        <v>115.50800000000001</v>
      </c>
      <c r="O2079">
        <f t="shared" si="129"/>
        <v>307.20212765957444</v>
      </c>
      <c r="P2079" t="s">
        <v>8295</v>
      </c>
      <c r="Q2079" s="7" t="s">
        <v>8318</v>
      </c>
      <c r="R2079" s="7" t="s">
        <v>8348</v>
      </c>
      <c r="S2079" s="12">
        <f t="shared" si="131"/>
        <v>42102.83421296296</v>
      </c>
      <c r="T2079" s="12">
        <f t="shared" si="130"/>
        <v>42160.666666666672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5">
        <v>48</v>
      </c>
      <c r="M2080" t="b">
        <v>1</v>
      </c>
      <c r="N2080" s="14">
        <f t="shared" si="128"/>
        <v>131.20499999999998</v>
      </c>
      <c r="O2080">
        <f t="shared" si="129"/>
        <v>546.6875</v>
      </c>
      <c r="P2080" t="s">
        <v>8295</v>
      </c>
      <c r="Q2080" s="7" t="s">
        <v>8318</v>
      </c>
      <c r="R2080" s="7" t="s">
        <v>8348</v>
      </c>
      <c r="S2080" s="12">
        <f t="shared" si="131"/>
        <v>42692.563159722224</v>
      </c>
      <c r="T2080" s="12">
        <f t="shared" si="130"/>
        <v>42722.563159722224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5">
        <v>607</v>
      </c>
      <c r="M2081" t="b">
        <v>1</v>
      </c>
      <c r="N2081" s="14">
        <f t="shared" si="128"/>
        <v>288.17</v>
      </c>
      <c r="O2081">
        <f t="shared" si="129"/>
        <v>47.474464579901152</v>
      </c>
      <c r="P2081" t="s">
        <v>8295</v>
      </c>
      <c r="Q2081" s="7" t="s">
        <v>8318</v>
      </c>
      <c r="R2081" s="7" t="s">
        <v>8348</v>
      </c>
      <c r="S2081" s="12">
        <f t="shared" si="131"/>
        <v>42150.502233796295</v>
      </c>
      <c r="T2081" s="12">
        <f t="shared" si="130"/>
        <v>42180.583333333328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5">
        <v>50</v>
      </c>
      <c r="M2082" t="b">
        <v>1</v>
      </c>
      <c r="N2082" s="14">
        <f t="shared" si="128"/>
        <v>507.8</v>
      </c>
      <c r="O2082">
        <f t="shared" si="129"/>
        <v>101.56</v>
      </c>
      <c r="P2082" t="s">
        <v>8295</v>
      </c>
      <c r="Q2082" s="7" t="s">
        <v>8318</v>
      </c>
      <c r="R2082" s="7" t="s">
        <v>8348</v>
      </c>
      <c r="S2082" s="12">
        <f t="shared" si="131"/>
        <v>42289.748842592591</v>
      </c>
      <c r="T2082" s="12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5">
        <v>55</v>
      </c>
      <c r="M2083" t="b">
        <v>1</v>
      </c>
      <c r="N2083" s="14">
        <f t="shared" si="128"/>
        <v>114.57142857142857</v>
      </c>
      <c r="O2083">
        <f t="shared" si="129"/>
        <v>72.909090909090907</v>
      </c>
      <c r="P2083" t="s">
        <v>8279</v>
      </c>
      <c r="Q2083" s="7" t="s">
        <v>8324</v>
      </c>
      <c r="R2083" s="7" t="s">
        <v>8328</v>
      </c>
      <c r="S2083" s="12">
        <f t="shared" si="131"/>
        <v>41003.948553240742</v>
      </c>
      <c r="T2083" s="12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5">
        <v>38</v>
      </c>
      <c r="M2084" t="b">
        <v>1</v>
      </c>
      <c r="N2084" s="14">
        <f t="shared" si="128"/>
        <v>110.73333333333333</v>
      </c>
      <c r="O2084">
        <f t="shared" si="129"/>
        <v>43.710526315789473</v>
      </c>
      <c r="P2084" t="s">
        <v>8279</v>
      </c>
      <c r="Q2084" s="7" t="s">
        <v>8324</v>
      </c>
      <c r="R2084" s="7" t="s">
        <v>8328</v>
      </c>
      <c r="S2084" s="12">
        <f t="shared" si="131"/>
        <v>40810.911990740744</v>
      </c>
      <c r="T2084" s="12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5">
        <v>25</v>
      </c>
      <c r="M2085" t="b">
        <v>1</v>
      </c>
      <c r="N2085" s="14">
        <f t="shared" si="128"/>
        <v>113.33333333333333</v>
      </c>
      <c r="O2085">
        <f t="shared" si="129"/>
        <v>34</v>
      </c>
      <c r="P2085" t="s">
        <v>8279</v>
      </c>
      <c r="Q2085" s="7" t="s">
        <v>8324</v>
      </c>
      <c r="R2085" s="7" t="s">
        <v>8328</v>
      </c>
      <c r="S2085" s="12">
        <f t="shared" si="131"/>
        <v>41034.513831018521</v>
      </c>
      <c r="T2085" s="12">
        <f t="shared" si="130"/>
        <v>41064.513831018521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5">
        <v>46</v>
      </c>
      <c r="M2086" t="b">
        <v>1</v>
      </c>
      <c r="N2086" s="14">
        <f t="shared" si="128"/>
        <v>108.33333333333333</v>
      </c>
      <c r="O2086">
        <f t="shared" si="129"/>
        <v>70.652173913043484</v>
      </c>
      <c r="P2086" t="s">
        <v>8279</v>
      </c>
      <c r="Q2086" s="7" t="s">
        <v>8324</v>
      </c>
      <c r="R2086" s="7" t="s">
        <v>8328</v>
      </c>
      <c r="S2086" s="12">
        <f t="shared" si="131"/>
        <v>41731.624791666669</v>
      </c>
      <c r="T2086" s="12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5">
        <v>83</v>
      </c>
      <c r="M2087" t="b">
        <v>1</v>
      </c>
      <c r="N2087" s="14">
        <f t="shared" si="128"/>
        <v>123.53333333333335</v>
      </c>
      <c r="O2087">
        <f t="shared" si="129"/>
        <v>89.301204819277103</v>
      </c>
      <c r="P2087" t="s">
        <v>8279</v>
      </c>
      <c r="Q2087" s="7" t="s">
        <v>8324</v>
      </c>
      <c r="R2087" s="7" t="s">
        <v>8328</v>
      </c>
      <c r="S2087" s="12">
        <f t="shared" si="131"/>
        <v>41075.627164351856</v>
      </c>
      <c r="T2087" s="12">
        <f t="shared" si="130"/>
        <v>41105.627164351856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5">
        <v>35</v>
      </c>
      <c r="M2088" t="b">
        <v>1</v>
      </c>
      <c r="N2088" s="14">
        <f t="shared" si="128"/>
        <v>100.69999999999999</v>
      </c>
      <c r="O2088">
        <f t="shared" si="129"/>
        <v>115.08571428571429</v>
      </c>
      <c r="P2088" t="s">
        <v>8279</v>
      </c>
      <c r="Q2088" s="7" t="s">
        <v>8324</v>
      </c>
      <c r="R2088" s="7" t="s">
        <v>8328</v>
      </c>
      <c r="S2088" s="12">
        <f t="shared" si="131"/>
        <v>40860.462175925924</v>
      </c>
      <c r="T2088" s="12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5">
        <v>25</v>
      </c>
      <c r="M2089" t="b">
        <v>1</v>
      </c>
      <c r="N2089" s="14">
        <f t="shared" si="128"/>
        <v>103.53333333333335</v>
      </c>
      <c r="O2089">
        <f t="shared" si="129"/>
        <v>62.12</v>
      </c>
      <c r="P2089" t="s">
        <v>8279</v>
      </c>
      <c r="Q2089" s="7" t="s">
        <v>8324</v>
      </c>
      <c r="R2089" s="7" t="s">
        <v>8328</v>
      </c>
      <c r="S2089" s="12">
        <f t="shared" si="131"/>
        <v>40763.996041666665</v>
      </c>
      <c r="T2089" s="12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5">
        <v>75</v>
      </c>
      <c r="M2090" t="b">
        <v>1</v>
      </c>
      <c r="N2090" s="14">
        <f t="shared" si="128"/>
        <v>115.51066666666668</v>
      </c>
      <c r="O2090">
        <f t="shared" si="129"/>
        <v>46.204266666666669</v>
      </c>
      <c r="P2090" t="s">
        <v>8279</v>
      </c>
      <c r="Q2090" s="7" t="s">
        <v>8324</v>
      </c>
      <c r="R2090" s="7" t="s">
        <v>8328</v>
      </c>
      <c r="S2090" s="12">
        <f t="shared" si="131"/>
        <v>40395.506388888891</v>
      </c>
      <c r="T2090" s="12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5">
        <v>62</v>
      </c>
      <c r="M2091" t="b">
        <v>1</v>
      </c>
      <c r="N2091" s="14">
        <f t="shared" si="128"/>
        <v>120.4004</v>
      </c>
      <c r="O2091">
        <f t="shared" si="129"/>
        <v>48.54854838709678</v>
      </c>
      <c r="P2091" t="s">
        <v>8279</v>
      </c>
      <c r="Q2091" s="7" t="s">
        <v>8324</v>
      </c>
      <c r="R2091" s="7" t="s">
        <v>8328</v>
      </c>
      <c r="S2091" s="12">
        <f t="shared" si="131"/>
        <v>41452.867986111109</v>
      </c>
      <c r="T2091" s="12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5">
        <v>160</v>
      </c>
      <c r="M2092" t="b">
        <v>1</v>
      </c>
      <c r="N2092" s="14">
        <f t="shared" si="128"/>
        <v>115.040375</v>
      </c>
      <c r="O2092">
        <f t="shared" si="129"/>
        <v>57.520187499999999</v>
      </c>
      <c r="P2092" t="s">
        <v>8279</v>
      </c>
      <c r="Q2092" s="7" t="s">
        <v>8324</v>
      </c>
      <c r="R2092" s="7" t="s">
        <v>8328</v>
      </c>
      <c r="S2092" s="12">
        <f t="shared" si="131"/>
        <v>41299.173090277778</v>
      </c>
      <c r="T2092" s="12">
        <f t="shared" si="130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5">
        <v>246</v>
      </c>
      <c r="M2093" t="b">
        <v>1</v>
      </c>
      <c r="N2093" s="14">
        <f t="shared" si="128"/>
        <v>120.46777777777777</v>
      </c>
      <c r="O2093">
        <f t="shared" si="129"/>
        <v>88.147154471544724</v>
      </c>
      <c r="P2093" t="s">
        <v>8279</v>
      </c>
      <c r="Q2093" s="7" t="s">
        <v>8324</v>
      </c>
      <c r="R2093" s="7" t="s">
        <v>8328</v>
      </c>
      <c r="S2093" s="12">
        <f t="shared" si="131"/>
        <v>40555.114328703705</v>
      </c>
      <c r="T2093" s="12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5">
        <v>55</v>
      </c>
      <c r="M2094" t="b">
        <v>1</v>
      </c>
      <c r="N2094" s="14">
        <f t="shared" si="128"/>
        <v>101.28333333333333</v>
      </c>
      <c r="O2094">
        <f t="shared" si="129"/>
        <v>110.49090909090908</v>
      </c>
      <c r="P2094" t="s">
        <v>8279</v>
      </c>
      <c r="Q2094" s="7" t="s">
        <v>8324</v>
      </c>
      <c r="R2094" s="7" t="s">
        <v>8328</v>
      </c>
      <c r="S2094" s="12">
        <f t="shared" si="131"/>
        <v>40763.499212962961</v>
      </c>
      <c r="T2094" s="12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5">
        <v>23</v>
      </c>
      <c r="M2095" t="b">
        <v>1</v>
      </c>
      <c r="N2095" s="14">
        <f t="shared" si="128"/>
        <v>102.46666666666667</v>
      </c>
      <c r="O2095">
        <f t="shared" si="129"/>
        <v>66.826086956521735</v>
      </c>
      <c r="P2095" t="s">
        <v>8279</v>
      </c>
      <c r="Q2095" s="7" t="s">
        <v>8324</v>
      </c>
      <c r="R2095" s="7" t="s">
        <v>8328</v>
      </c>
      <c r="S2095" s="12">
        <f t="shared" si="131"/>
        <v>41205.646203703705</v>
      </c>
      <c r="T2095" s="12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5">
        <v>72</v>
      </c>
      <c r="M2096" t="b">
        <v>1</v>
      </c>
      <c r="N2096" s="14">
        <f t="shared" si="128"/>
        <v>120.54285714285714</v>
      </c>
      <c r="O2096">
        <f t="shared" si="129"/>
        <v>58.597222222222221</v>
      </c>
      <c r="P2096" t="s">
        <v>8279</v>
      </c>
      <c r="Q2096" s="7" t="s">
        <v>8324</v>
      </c>
      <c r="R2096" s="7" t="s">
        <v>8328</v>
      </c>
      <c r="S2096" s="12">
        <f t="shared" si="131"/>
        <v>40938.811689814815</v>
      </c>
      <c r="T2096" s="12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5">
        <v>22</v>
      </c>
      <c r="M2097" t="b">
        <v>1</v>
      </c>
      <c r="N2097" s="14">
        <f t="shared" si="128"/>
        <v>100</v>
      </c>
      <c r="O2097">
        <f t="shared" si="129"/>
        <v>113.63636363636364</v>
      </c>
      <c r="P2097" t="s">
        <v>8279</v>
      </c>
      <c r="Q2097" s="7" t="s">
        <v>8324</v>
      </c>
      <c r="R2097" s="7" t="s">
        <v>8328</v>
      </c>
      <c r="S2097" s="12">
        <f t="shared" si="131"/>
        <v>40758.525150462963</v>
      </c>
      <c r="T2097" s="12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5">
        <v>14</v>
      </c>
      <c r="M2098" t="b">
        <v>1</v>
      </c>
      <c r="N2098" s="14">
        <f t="shared" si="128"/>
        <v>101.66666666666666</v>
      </c>
      <c r="O2098">
        <f t="shared" si="129"/>
        <v>43.571428571428569</v>
      </c>
      <c r="P2098" t="s">
        <v>8279</v>
      </c>
      <c r="Q2098" s="7" t="s">
        <v>8324</v>
      </c>
      <c r="R2098" s="7" t="s">
        <v>8328</v>
      </c>
      <c r="S2098" s="12">
        <f t="shared" si="131"/>
        <v>41192.550173611111</v>
      </c>
      <c r="T2098" s="12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5">
        <v>38</v>
      </c>
      <c r="M2099" t="b">
        <v>1</v>
      </c>
      <c r="N2099" s="14">
        <f t="shared" si="128"/>
        <v>100</v>
      </c>
      <c r="O2099">
        <f t="shared" si="129"/>
        <v>78.94736842105263</v>
      </c>
      <c r="P2099" t="s">
        <v>8279</v>
      </c>
      <c r="Q2099" s="7" t="s">
        <v>8324</v>
      </c>
      <c r="R2099" s="7" t="s">
        <v>8328</v>
      </c>
      <c r="S2099" s="12">
        <f t="shared" si="131"/>
        <v>40818.376562500001</v>
      </c>
      <c r="T2099" s="12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5">
        <v>32</v>
      </c>
      <c r="M2100" t="b">
        <v>1</v>
      </c>
      <c r="N2100" s="14">
        <f t="shared" si="128"/>
        <v>100.33333333333334</v>
      </c>
      <c r="O2100">
        <f t="shared" si="129"/>
        <v>188.125</v>
      </c>
      <c r="P2100" t="s">
        <v>8279</v>
      </c>
      <c r="Q2100" s="7" t="s">
        <v>8324</v>
      </c>
      <c r="R2100" s="7" t="s">
        <v>8328</v>
      </c>
      <c r="S2100" s="12">
        <f t="shared" si="131"/>
        <v>40945.905497685184</v>
      </c>
      <c r="T2100" s="12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5">
        <v>63</v>
      </c>
      <c r="M2101" t="b">
        <v>1</v>
      </c>
      <c r="N2101" s="14">
        <f t="shared" si="128"/>
        <v>132.36666666666667</v>
      </c>
      <c r="O2101">
        <f t="shared" si="129"/>
        <v>63.031746031746032</v>
      </c>
      <c r="P2101" t="s">
        <v>8279</v>
      </c>
      <c r="Q2101" s="7" t="s">
        <v>8324</v>
      </c>
      <c r="R2101" s="7" t="s">
        <v>8328</v>
      </c>
      <c r="S2101" s="12">
        <f t="shared" si="131"/>
        <v>42173.53800925926</v>
      </c>
      <c r="T2101" s="12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5">
        <v>27</v>
      </c>
      <c r="M2102" t="b">
        <v>1</v>
      </c>
      <c r="N2102" s="14">
        <f t="shared" si="128"/>
        <v>136.66666666666666</v>
      </c>
      <c r="O2102">
        <f t="shared" si="129"/>
        <v>30.37037037037037</v>
      </c>
      <c r="P2102" t="s">
        <v>8279</v>
      </c>
      <c r="Q2102" s="7" t="s">
        <v>8324</v>
      </c>
      <c r="R2102" s="7" t="s">
        <v>8328</v>
      </c>
      <c r="S2102" s="12">
        <f t="shared" si="131"/>
        <v>41074.62663194444</v>
      </c>
      <c r="T2102" s="12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5">
        <v>44</v>
      </c>
      <c r="M2103" t="b">
        <v>1</v>
      </c>
      <c r="N2103" s="14">
        <f t="shared" si="128"/>
        <v>113.25</v>
      </c>
      <c r="O2103">
        <f t="shared" si="129"/>
        <v>51.477272727272727</v>
      </c>
      <c r="P2103" t="s">
        <v>8279</v>
      </c>
      <c r="Q2103" s="7" t="s">
        <v>8324</v>
      </c>
      <c r="R2103" s="7" t="s">
        <v>8328</v>
      </c>
      <c r="S2103" s="12">
        <f t="shared" si="131"/>
        <v>40891.941134259258</v>
      </c>
      <c r="T2103" s="12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5">
        <v>38</v>
      </c>
      <c r="M2104" t="b">
        <v>1</v>
      </c>
      <c r="N2104" s="14">
        <f t="shared" si="128"/>
        <v>136</v>
      </c>
      <c r="O2104">
        <f t="shared" si="129"/>
        <v>35.789473684210527</v>
      </c>
      <c r="P2104" t="s">
        <v>8279</v>
      </c>
      <c r="Q2104" s="7" t="s">
        <v>8324</v>
      </c>
      <c r="R2104" s="7" t="s">
        <v>8328</v>
      </c>
      <c r="S2104" s="12">
        <f t="shared" si="131"/>
        <v>40638.660277777773</v>
      </c>
      <c r="T2104" s="12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5">
        <v>115</v>
      </c>
      <c r="M2105" t="b">
        <v>1</v>
      </c>
      <c r="N2105" s="14">
        <f t="shared" si="128"/>
        <v>146.12318374694613</v>
      </c>
      <c r="O2105">
        <f t="shared" si="129"/>
        <v>98.817391304347822</v>
      </c>
      <c r="P2105" t="s">
        <v>8279</v>
      </c>
      <c r="Q2105" s="7" t="s">
        <v>8324</v>
      </c>
      <c r="R2105" s="7" t="s">
        <v>8328</v>
      </c>
      <c r="S2105" s="12">
        <f t="shared" si="131"/>
        <v>41192.5466087963</v>
      </c>
      <c r="T2105" s="12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5">
        <v>37</v>
      </c>
      <c r="M2106" t="b">
        <v>1</v>
      </c>
      <c r="N2106" s="14">
        <f t="shared" si="128"/>
        <v>129.5</v>
      </c>
      <c r="O2106">
        <f t="shared" si="129"/>
        <v>28</v>
      </c>
      <c r="P2106" t="s">
        <v>8279</v>
      </c>
      <c r="Q2106" s="7" t="s">
        <v>8324</v>
      </c>
      <c r="R2106" s="7" t="s">
        <v>8328</v>
      </c>
      <c r="S2106" s="12">
        <f t="shared" si="131"/>
        <v>41393.86613425926</v>
      </c>
      <c r="T2106" s="12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5">
        <v>99</v>
      </c>
      <c r="M2107" t="b">
        <v>1</v>
      </c>
      <c r="N2107" s="14">
        <f t="shared" si="128"/>
        <v>254</v>
      </c>
      <c r="O2107">
        <f t="shared" si="129"/>
        <v>51.313131313131315</v>
      </c>
      <c r="P2107" t="s">
        <v>8279</v>
      </c>
      <c r="Q2107" s="7" t="s">
        <v>8324</v>
      </c>
      <c r="R2107" s="7" t="s">
        <v>8328</v>
      </c>
      <c r="S2107" s="12">
        <f t="shared" si="131"/>
        <v>41951.580474537041</v>
      </c>
      <c r="T2107" s="12">
        <f t="shared" si="130"/>
        <v>41963.958333333328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5">
        <v>44</v>
      </c>
      <c r="M2108" t="b">
        <v>1</v>
      </c>
      <c r="N2108" s="14">
        <f t="shared" si="128"/>
        <v>107.04545454545456</v>
      </c>
      <c r="O2108">
        <f t="shared" si="129"/>
        <v>53.522727272727273</v>
      </c>
      <c r="P2108" t="s">
        <v>8279</v>
      </c>
      <c r="Q2108" s="7" t="s">
        <v>8324</v>
      </c>
      <c r="R2108" s="7" t="s">
        <v>8328</v>
      </c>
      <c r="S2108" s="12">
        <f t="shared" si="131"/>
        <v>41270.006643518514</v>
      </c>
      <c r="T2108" s="12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5">
        <v>58</v>
      </c>
      <c r="M2109" t="b">
        <v>1</v>
      </c>
      <c r="N2109" s="14">
        <f t="shared" si="128"/>
        <v>107.73299999999999</v>
      </c>
      <c r="O2109">
        <f t="shared" si="129"/>
        <v>37.149310344827583</v>
      </c>
      <c r="P2109" t="s">
        <v>8279</v>
      </c>
      <c r="Q2109" s="7" t="s">
        <v>8324</v>
      </c>
      <c r="R2109" s="7" t="s">
        <v>8328</v>
      </c>
      <c r="S2109" s="12">
        <f t="shared" si="131"/>
        <v>41934.502233796295</v>
      </c>
      <c r="T2109" s="12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5">
        <v>191</v>
      </c>
      <c r="M2110" t="b">
        <v>1</v>
      </c>
      <c r="N2110" s="14">
        <f t="shared" si="128"/>
        <v>107.31250000000001</v>
      </c>
      <c r="O2110">
        <f t="shared" si="129"/>
        <v>89.895287958115176</v>
      </c>
      <c r="P2110" t="s">
        <v>8279</v>
      </c>
      <c r="Q2110" s="7" t="s">
        <v>8324</v>
      </c>
      <c r="R2110" s="7" t="s">
        <v>8328</v>
      </c>
      <c r="S2110" s="12">
        <f t="shared" si="131"/>
        <v>41134.967361111107</v>
      </c>
      <c r="T2110" s="12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5">
        <v>40</v>
      </c>
      <c r="M2111" t="b">
        <v>1</v>
      </c>
      <c r="N2111" s="14">
        <f t="shared" si="128"/>
        <v>106.52500000000001</v>
      </c>
      <c r="O2111">
        <f t="shared" si="129"/>
        <v>106.52500000000001</v>
      </c>
      <c r="P2111" t="s">
        <v>8279</v>
      </c>
      <c r="Q2111" s="7" t="s">
        <v>8324</v>
      </c>
      <c r="R2111" s="7" t="s">
        <v>8328</v>
      </c>
      <c r="S2111" s="12">
        <f t="shared" si="131"/>
        <v>42160.500196759254</v>
      </c>
      <c r="T2111" s="12">
        <f t="shared" si="130"/>
        <v>42190.500196759254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5">
        <v>38</v>
      </c>
      <c r="M2112" t="b">
        <v>1</v>
      </c>
      <c r="N2112" s="14">
        <f t="shared" si="128"/>
        <v>100.35000000000001</v>
      </c>
      <c r="O2112">
        <f t="shared" si="129"/>
        <v>52.815789473684212</v>
      </c>
      <c r="P2112" t="s">
        <v>8279</v>
      </c>
      <c r="Q2112" s="7" t="s">
        <v>8324</v>
      </c>
      <c r="R2112" s="7" t="s">
        <v>8328</v>
      </c>
      <c r="S2112" s="12">
        <f t="shared" si="131"/>
        <v>41759.462604166663</v>
      </c>
      <c r="T2112" s="12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5">
        <v>39</v>
      </c>
      <c r="M2113" t="b">
        <v>1</v>
      </c>
      <c r="N2113" s="14">
        <f t="shared" si="128"/>
        <v>106.5</v>
      </c>
      <c r="O2113">
        <f t="shared" si="129"/>
        <v>54.615384615384613</v>
      </c>
      <c r="P2113" t="s">
        <v>8279</v>
      </c>
      <c r="Q2113" s="7" t="s">
        <v>8324</v>
      </c>
      <c r="R2113" s="7" t="s">
        <v>8328</v>
      </c>
      <c r="S2113" s="12">
        <f t="shared" si="131"/>
        <v>40702.988715277781</v>
      </c>
      <c r="T2113" s="12">
        <f t="shared" si="130"/>
        <v>40769.833333333336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5">
        <v>11</v>
      </c>
      <c r="M2114" t="b">
        <v>1</v>
      </c>
      <c r="N2114" s="14">
        <f t="shared" ref="N2114:N2177" si="132">((E2114/D2114)*100)</f>
        <v>100</v>
      </c>
      <c r="O2114">
        <f t="shared" ref="O2114:O2177" si="133">E2114/L2114</f>
        <v>27.272727272727273</v>
      </c>
      <c r="P2114" t="s">
        <v>8279</v>
      </c>
      <c r="Q2114" s="7" t="s">
        <v>8324</v>
      </c>
      <c r="R2114" s="7" t="s">
        <v>8328</v>
      </c>
      <c r="S2114" s="12">
        <f t="shared" si="131"/>
        <v>41365.719826388886</v>
      </c>
      <c r="T2114" s="12">
        <f t="shared" ref="T2114:T2177" si="134">((I2114-18000)/86400)+25569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5">
        <v>107</v>
      </c>
      <c r="M2115" t="b">
        <v>1</v>
      </c>
      <c r="N2115" s="14">
        <f t="shared" si="132"/>
        <v>104.85714285714285</v>
      </c>
      <c r="O2115">
        <f t="shared" si="133"/>
        <v>68.598130841121488</v>
      </c>
      <c r="P2115" t="s">
        <v>8279</v>
      </c>
      <c r="Q2115" s="7" t="s">
        <v>8324</v>
      </c>
      <c r="R2115" s="7" t="s">
        <v>8328</v>
      </c>
      <c r="S2115" s="12">
        <f t="shared" ref="S2115:S2178" si="135">((J2115-18000)/86400)+25569</f>
        <v>41870.657129629632</v>
      </c>
      <c r="T2115" s="12">
        <f t="shared" si="134"/>
        <v>41905.657129629632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5">
        <v>147</v>
      </c>
      <c r="M2116" t="b">
        <v>1</v>
      </c>
      <c r="N2116" s="14">
        <f t="shared" si="132"/>
        <v>104.69999999999999</v>
      </c>
      <c r="O2116">
        <f t="shared" si="133"/>
        <v>35.612244897959187</v>
      </c>
      <c r="P2116" t="s">
        <v>8279</v>
      </c>
      <c r="Q2116" s="7" t="s">
        <v>8324</v>
      </c>
      <c r="R2116" s="7" t="s">
        <v>8328</v>
      </c>
      <c r="S2116" s="12">
        <f t="shared" si="135"/>
        <v>40458.607291666667</v>
      </c>
      <c r="T2116" s="12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5">
        <v>36</v>
      </c>
      <c r="M2117" t="b">
        <v>1</v>
      </c>
      <c r="N2117" s="14">
        <f t="shared" si="132"/>
        <v>225.66666666666669</v>
      </c>
      <c r="O2117">
        <f t="shared" si="133"/>
        <v>94.027777777777771</v>
      </c>
      <c r="P2117" t="s">
        <v>8279</v>
      </c>
      <c r="Q2117" s="7" t="s">
        <v>8324</v>
      </c>
      <c r="R2117" s="7" t="s">
        <v>8328</v>
      </c>
      <c r="S2117" s="12">
        <f t="shared" si="135"/>
        <v>40563.872696759259</v>
      </c>
      <c r="T2117" s="12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5">
        <v>92</v>
      </c>
      <c r="M2118" t="b">
        <v>1</v>
      </c>
      <c r="N2118" s="14">
        <f t="shared" si="132"/>
        <v>100.90416666666667</v>
      </c>
      <c r="O2118">
        <f t="shared" si="133"/>
        <v>526.45652173913038</v>
      </c>
      <c r="P2118" t="s">
        <v>8279</v>
      </c>
      <c r="Q2118" s="7" t="s">
        <v>8324</v>
      </c>
      <c r="R2118" s="7" t="s">
        <v>8328</v>
      </c>
      <c r="S2118" s="12">
        <f t="shared" si="135"/>
        <v>41136.569479166668</v>
      </c>
      <c r="T2118" s="12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5">
        <v>35</v>
      </c>
      <c r="M2119" t="b">
        <v>1</v>
      </c>
      <c r="N2119" s="14">
        <f t="shared" si="132"/>
        <v>147.75</v>
      </c>
      <c r="O2119">
        <f t="shared" si="133"/>
        <v>50.657142857142858</v>
      </c>
      <c r="P2119" t="s">
        <v>8279</v>
      </c>
      <c r="Q2119" s="7" t="s">
        <v>8324</v>
      </c>
      <c r="R2119" s="7" t="s">
        <v>8328</v>
      </c>
      <c r="S2119" s="12">
        <f t="shared" si="135"/>
        <v>42289.851261574076</v>
      </c>
      <c r="T2119" s="12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5">
        <v>17</v>
      </c>
      <c r="M2120" t="b">
        <v>1</v>
      </c>
      <c r="N2120" s="14">
        <f t="shared" si="132"/>
        <v>134.61099999999999</v>
      </c>
      <c r="O2120">
        <f t="shared" si="133"/>
        <v>79.182941176470578</v>
      </c>
      <c r="P2120" t="s">
        <v>8279</v>
      </c>
      <c r="Q2120" s="7" t="s">
        <v>8324</v>
      </c>
      <c r="R2120" s="7" t="s">
        <v>8328</v>
      </c>
      <c r="S2120" s="12">
        <f t="shared" si="135"/>
        <v>40718.631203703706</v>
      </c>
      <c r="T2120" s="12">
        <f t="shared" si="134"/>
        <v>40748.631203703706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5">
        <v>22</v>
      </c>
      <c r="M2121" t="b">
        <v>1</v>
      </c>
      <c r="N2121" s="14">
        <f t="shared" si="132"/>
        <v>100.75</v>
      </c>
      <c r="O2121">
        <f t="shared" si="133"/>
        <v>91.590909090909093</v>
      </c>
      <c r="P2121" t="s">
        <v>8279</v>
      </c>
      <c r="Q2121" s="7" t="s">
        <v>8324</v>
      </c>
      <c r="R2121" s="7" t="s">
        <v>8328</v>
      </c>
      <c r="S2121" s="12">
        <f t="shared" si="135"/>
        <v>41106.921817129631</v>
      </c>
      <c r="T2121" s="12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5">
        <v>69</v>
      </c>
      <c r="M2122" t="b">
        <v>1</v>
      </c>
      <c r="N2122" s="14">
        <f t="shared" si="132"/>
        <v>100.880375</v>
      </c>
      <c r="O2122">
        <f t="shared" si="133"/>
        <v>116.96275362318841</v>
      </c>
      <c r="P2122" t="s">
        <v>8279</v>
      </c>
      <c r="Q2122" s="7" t="s">
        <v>8324</v>
      </c>
      <c r="R2122" s="7" t="s">
        <v>8328</v>
      </c>
      <c r="S2122" s="12">
        <f t="shared" si="135"/>
        <v>41591.756203703706</v>
      </c>
      <c r="T2122" s="12">
        <f t="shared" si="134"/>
        <v>41640.756203703706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5">
        <v>10</v>
      </c>
      <c r="M2123" t="b">
        <v>0</v>
      </c>
      <c r="N2123" s="14">
        <f t="shared" si="132"/>
        <v>0.56800000000000006</v>
      </c>
      <c r="O2123">
        <f t="shared" si="133"/>
        <v>28.4</v>
      </c>
      <c r="P2123" t="s">
        <v>8282</v>
      </c>
      <c r="Q2123" s="7" t="s">
        <v>8332</v>
      </c>
      <c r="R2123" s="7" t="s">
        <v>8333</v>
      </c>
      <c r="S2123" s="12">
        <f t="shared" si="135"/>
        <v>42716.534120370372</v>
      </c>
      <c r="T2123" s="12">
        <f t="shared" si="134"/>
        <v>42746.534120370372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5">
        <v>3</v>
      </c>
      <c r="M2124" t="b">
        <v>0</v>
      </c>
      <c r="N2124" s="14">
        <f t="shared" si="132"/>
        <v>0.38750000000000001</v>
      </c>
      <c r="O2124">
        <f t="shared" si="133"/>
        <v>103.33333333333333</v>
      </c>
      <c r="P2124" t="s">
        <v>8282</v>
      </c>
      <c r="Q2124" s="7" t="s">
        <v>8332</v>
      </c>
      <c r="R2124" s="7" t="s">
        <v>8333</v>
      </c>
      <c r="S2124" s="12">
        <f t="shared" si="135"/>
        <v>42712.092233796298</v>
      </c>
      <c r="T2124" s="12">
        <f t="shared" si="134"/>
        <v>42742.092233796298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5">
        <v>5</v>
      </c>
      <c r="M2125" t="b">
        <v>0</v>
      </c>
      <c r="N2125" s="14">
        <f t="shared" si="132"/>
        <v>10</v>
      </c>
      <c r="O2125">
        <f t="shared" si="133"/>
        <v>10</v>
      </c>
      <c r="P2125" t="s">
        <v>8282</v>
      </c>
      <c r="Q2125" s="7" t="s">
        <v>8332</v>
      </c>
      <c r="R2125" s="7" t="s">
        <v>8333</v>
      </c>
      <c r="S2125" s="12">
        <f t="shared" si="135"/>
        <v>40198.216516203705</v>
      </c>
      <c r="T2125" s="12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5">
        <v>5</v>
      </c>
      <c r="M2126" t="b">
        <v>0</v>
      </c>
      <c r="N2126" s="14">
        <f t="shared" si="132"/>
        <v>10.454545454545453</v>
      </c>
      <c r="O2126">
        <f t="shared" si="133"/>
        <v>23</v>
      </c>
      <c r="P2126" t="s">
        <v>8282</v>
      </c>
      <c r="Q2126" s="7" t="s">
        <v>8332</v>
      </c>
      <c r="R2126" s="7" t="s">
        <v>8333</v>
      </c>
      <c r="S2126" s="12">
        <f t="shared" si="135"/>
        <v>40463.819849537038</v>
      </c>
      <c r="T2126" s="12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5">
        <v>27</v>
      </c>
      <c r="M2127" t="b">
        <v>0</v>
      </c>
      <c r="N2127" s="14">
        <f t="shared" si="132"/>
        <v>1.4200000000000002</v>
      </c>
      <c r="O2127">
        <f t="shared" si="133"/>
        <v>31.555555555555557</v>
      </c>
      <c r="P2127" t="s">
        <v>8282</v>
      </c>
      <c r="Q2127" s="7" t="s">
        <v>8332</v>
      </c>
      <c r="R2127" s="7" t="s">
        <v>8333</v>
      </c>
      <c r="S2127" s="12">
        <f t="shared" si="135"/>
        <v>42190.815196759257</v>
      </c>
      <c r="T2127" s="12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5">
        <v>2</v>
      </c>
      <c r="M2128" t="b">
        <v>0</v>
      </c>
      <c r="N2128" s="14">
        <f t="shared" si="132"/>
        <v>0.05</v>
      </c>
      <c r="O2128">
        <f t="shared" si="133"/>
        <v>5</v>
      </c>
      <c r="P2128" t="s">
        <v>8282</v>
      </c>
      <c r="Q2128" s="7" t="s">
        <v>8332</v>
      </c>
      <c r="R2128" s="7" t="s">
        <v>8333</v>
      </c>
      <c r="S2128" s="12">
        <f t="shared" si="135"/>
        <v>41951.76489583333</v>
      </c>
      <c r="T2128" s="12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5">
        <v>236</v>
      </c>
      <c r="M2129" t="b">
        <v>0</v>
      </c>
      <c r="N2129" s="14">
        <f t="shared" si="132"/>
        <v>28.842857142857142</v>
      </c>
      <c r="O2129">
        <f t="shared" si="133"/>
        <v>34.220338983050844</v>
      </c>
      <c r="P2129" t="s">
        <v>8282</v>
      </c>
      <c r="Q2129" s="7" t="s">
        <v>8332</v>
      </c>
      <c r="R2129" s="7" t="s">
        <v>8333</v>
      </c>
      <c r="S2129" s="12">
        <f t="shared" si="135"/>
        <v>42045.297025462962</v>
      </c>
      <c r="T2129" s="12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5">
        <v>1</v>
      </c>
      <c r="M2130" t="b">
        <v>0</v>
      </c>
      <c r="N2130" s="14">
        <f t="shared" si="132"/>
        <v>0.16666666666666669</v>
      </c>
      <c r="O2130">
        <f t="shared" si="133"/>
        <v>25</v>
      </c>
      <c r="P2130" t="s">
        <v>8282</v>
      </c>
      <c r="Q2130" s="7" t="s">
        <v>8332</v>
      </c>
      <c r="R2130" s="7" t="s">
        <v>8333</v>
      </c>
      <c r="S2130" s="12">
        <f t="shared" si="135"/>
        <v>41843.564456018517</v>
      </c>
      <c r="T2130" s="12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5">
        <v>12</v>
      </c>
      <c r="M2131" t="b">
        <v>0</v>
      </c>
      <c r="N2131" s="14">
        <f t="shared" si="132"/>
        <v>11.799999999999999</v>
      </c>
      <c r="O2131">
        <f t="shared" si="133"/>
        <v>19.666666666666668</v>
      </c>
      <c r="P2131" t="s">
        <v>8282</v>
      </c>
      <c r="Q2131" s="7" t="s">
        <v>8332</v>
      </c>
      <c r="R2131" s="7" t="s">
        <v>8333</v>
      </c>
      <c r="S2131" s="12">
        <f t="shared" si="135"/>
        <v>42408.815972222219</v>
      </c>
      <c r="T2131" s="12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5">
        <v>4</v>
      </c>
      <c r="M2132" t="b">
        <v>0</v>
      </c>
      <c r="N2132" s="14">
        <f t="shared" si="132"/>
        <v>0.20238095238095236</v>
      </c>
      <c r="O2132">
        <f t="shared" si="133"/>
        <v>21.25</v>
      </c>
      <c r="P2132" t="s">
        <v>8282</v>
      </c>
      <c r="Q2132" s="7" t="s">
        <v>8332</v>
      </c>
      <c r="R2132" s="7" t="s">
        <v>8333</v>
      </c>
      <c r="S2132" s="12">
        <f t="shared" si="135"/>
        <v>41831.87804398148</v>
      </c>
      <c r="T2132" s="12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5">
        <v>3</v>
      </c>
      <c r="M2133" t="b">
        <v>0</v>
      </c>
      <c r="N2133" s="14">
        <f t="shared" si="132"/>
        <v>5</v>
      </c>
      <c r="O2133">
        <f t="shared" si="133"/>
        <v>8.3333333333333339</v>
      </c>
      <c r="P2133" t="s">
        <v>8282</v>
      </c>
      <c r="Q2133" s="7" t="s">
        <v>8332</v>
      </c>
      <c r="R2133" s="7" t="s">
        <v>8333</v>
      </c>
      <c r="S2133" s="12">
        <f t="shared" si="135"/>
        <v>42166.998738425929</v>
      </c>
      <c r="T2133" s="12">
        <f t="shared" si="134"/>
        <v>42196.998738425929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5">
        <v>99</v>
      </c>
      <c r="M2134" t="b">
        <v>0</v>
      </c>
      <c r="N2134" s="14">
        <f t="shared" si="132"/>
        <v>2.1129899999999995</v>
      </c>
      <c r="O2134">
        <f t="shared" si="133"/>
        <v>21.34333333333333</v>
      </c>
      <c r="P2134" t="s">
        <v>8282</v>
      </c>
      <c r="Q2134" s="7" t="s">
        <v>8332</v>
      </c>
      <c r="R2134" s="7" t="s">
        <v>8333</v>
      </c>
      <c r="S2134" s="12">
        <f t="shared" si="135"/>
        <v>41643.27884259259</v>
      </c>
      <c r="T2134" s="12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5">
        <v>3</v>
      </c>
      <c r="M2135" t="b">
        <v>0</v>
      </c>
      <c r="N2135" s="14">
        <f t="shared" si="132"/>
        <v>1.6</v>
      </c>
      <c r="O2135">
        <f t="shared" si="133"/>
        <v>5.333333333333333</v>
      </c>
      <c r="P2135" t="s">
        <v>8282</v>
      </c>
      <c r="Q2135" s="7" t="s">
        <v>8332</v>
      </c>
      <c r="R2135" s="7" t="s">
        <v>8333</v>
      </c>
      <c r="S2135" s="12">
        <f t="shared" si="135"/>
        <v>40618.888877314814</v>
      </c>
      <c r="T2135" s="12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5">
        <v>3</v>
      </c>
      <c r="M2136" t="b">
        <v>0</v>
      </c>
      <c r="N2136" s="14">
        <f t="shared" si="132"/>
        <v>1.7333333333333332</v>
      </c>
      <c r="O2136">
        <f t="shared" si="133"/>
        <v>34.666666666666664</v>
      </c>
      <c r="P2136" t="s">
        <v>8282</v>
      </c>
      <c r="Q2136" s="7" t="s">
        <v>8332</v>
      </c>
      <c r="R2136" s="7" t="s">
        <v>8333</v>
      </c>
      <c r="S2136" s="12">
        <f t="shared" si="135"/>
        <v>41361.678136574075</v>
      </c>
      <c r="T2136" s="12">
        <f t="shared" si="134"/>
        <v>41391.678136574075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5">
        <v>22</v>
      </c>
      <c r="M2137" t="b">
        <v>0</v>
      </c>
      <c r="N2137" s="14">
        <f t="shared" si="132"/>
        <v>9.56</v>
      </c>
      <c r="O2137">
        <f t="shared" si="133"/>
        <v>21.727272727272727</v>
      </c>
      <c r="P2137" t="s">
        <v>8282</v>
      </c>
      <c r="Q2137" s="7" t="s">
        <v>8332</v>
      </c>
      <c r="R2137" s="7" t="s">
        <v>8333</v>
      </c>
      <c r="S2137" s="12">
        <f t="shared" si="135"/>
        <v>41156.755011574074</v>
      </c>
      <c r="T2137" s="12">
        <f t="shared" si="13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5">
        <v>4</v>
      </c>
      <c r="M2138" t="b">
        <v>0</v>
      </c>
      <c r="N2138" s="14">
        <f t="shared" si="132"/>
        <v>5.9612499999999999E-2</v>
      </c>
      <c r="O2138">
        <f t="shared" si="133"/>
        <v>11.922499999999999</v>
      </c>
      <c r="P2138" t="s">
        <v>8282</v>
      </c>
      <c r="Q2138" s="7" t="s">
        <v>8332</v>
      </c>
      <c r="R2138" s="7" t="s">
        <v>8333</v>
      </c>
      <c r="S2138" s="12">
        <f t="shared" si="135"/>
        <v>41536.300763888888</v>
      </c>
      <c r="T2138" s="12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5">
        <v>534</v>
      </c>
      <c r="M2139" t="b">
        <v>0</v>
      </c>
      <c r="N2139" s="14">
        <f t="shared" si="132"/>
        <v>28.405999999999999</v>
      </c>
      <c r="O2139">
        <f t="shared" si="133"/>
        <v>26.59737827715356</v>
      </c>
      <c r="P2139" t="s">
        <v>8282</v>
      </c>
      <c r="Q2139" s="7" t="s">
        <v>8332</v>
      </c>
      <c r="R2139" s="7" t="s">
        <v>8333</v>
      </c>
      <c r="S2139" s="12">
        <f t="shared" si="135"/>
        <v>41948.562835648147</v>
      </c>
      <c r="T2139" s="12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5">
        <v>12</v>
      </c>
      <c r="M2140" t="b">
        <v>0</v>
      </c>
      <c r="N2140" s="14">
        <f t="shared" si="132"/>
        <v>12.8</v>
      </c>
      <c r="O2140">
        <f t="shared" si="133"/>
        <v>10.666666666666666</v>
      </c>
      <c r="P2140" t="s">
        <v>8282</v>
      </c>
      <c r="Q2140" s="7" t="s">
        <v>8332</v>
      </c>
      <c r="R2140" s="7" t="s">
        <v>8333</v>
      </c>
      <c r="S2140" s="12">
        <f t="shared" si="135"/>
        <v>41556.804849537039</v>
      </c>
      <c r="T2140" s="12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5">
        <v>56</v>
      </c>
      <c r="M2141" t="b">
        <v>0</v>
      </c>
      <c r="N2141" s="14">
        <f t="shared" si="132"/>
        <v>5.42</v>
      </c>
      <c r="O2141">
        <f t="shared" si="133"/>
        <v>29.035714285714285</v>
      </c>
      <c r="P2141" t="s">
        <v>8282</v>
      </c>
      <c r="Q2141" s="7" t="s">
        <v>8332</v>
      </c>
      <c r="R2141" s="7" t="s">
        <v>8333</v>
      </c>
      <c r="S2141" s="12">
        <f t="shared" si="135"/>
        <v>42647.541759259257</v>
      </c>
      <c r="T2141" s="12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5">
        <v>11</v>
      </c>
      <c r="M2142" t="b">
        <v>0</v>
      </c>
      <c r="N2142" s="14">
        <f t="shared" si="132"/>
        <v>0.11199999999999999</v>
      </c>
      <c r="O2142">
        <f t="shared" si="133"/>
        <v>50.909090909090907</v>
      </c>
      <c r="P2142" t="s">
        <v>8282</v>
      </c>
      <c r="Q2142" s="7" t="s">
        <v>8332</v>
      </c>
      <c r="R2142" s="7" t="s">
        <v>8333</v>
      </c>
      <c r="S2142" s="12">
        <f t="shared" si="135"/>
        <v>41255.625277777777</v>
      </c>
      <c r="T2142" s="12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5">
        <v>0</v>
      </c>
      <c r="M2143" t="b">
        <v>0</v>
      </c>
      <c r="N2143" s="14">
        <f t="shared" si="132"/>
        <v>0</v>
      </c>
      <c r="O2143" t="e">
        <f t="shared" si="133"/>
        <v>#DIV/0!</v>
      </c>
      <c r="P2143" t="s">
        <v>8282</v>
      </c>
      <c r="Q2143" s="7" t="s">
        <v>8332</v>
      </c>
      <c r="R2143" s="7" t="s">
        <v>8333</v>
      </c>
      <c r="S2143" s="12">
        <f t="shared" si="135"/>
        <v>41927.027303240742</v>
      </c>
      <c r="T2143" s="12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5">
        <v>12</v>
      </c>
      <c r="M2144" t="b">
        <v>0</v>
      </c>
      <c r="N2144" s="14">
        <f t="shared" si="132"/>
        <v>5.7238095238095239</v>
      </c>
      <c r="O2144">
        <f t="shared" si="133"/>
        <v>50.083333333333336</v>
      </c>
      <c r="P2144" t="s">
        <v>8282</v>
      </c>
      <c r="Q2144" s="7" t="s">
        <v>8332</v>
      </c>
      <c r="R2144" s="7" t="s">
        <v>8333</v>
      </c>
      <c r="S2144" s="12">
        <f t="shared" si="135"/>
        <v>42340.493171296301</v>
      </c>
      <c r="T2144" s="12">
        <f t="shared" si="134"/>
        <v>42368.493171296301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5">
        <v>5</v>
      </c>
      <c r="M2145" t="b">
        <v>0</v>
      </c>
      <c r="N2145" s="14">
        <f t="shared" si="132"/>
        <v>11.25</v>
      </c>
      <c r="O2145">
        <f t="shared" si="133"/>
        <v>45</v>
      </c>
      <c r="P2145" t="s">
        <v>8282</v>
      </c>
      <c r="Q2145" s="7" t="s">
        <v>8332</v>
      </c>
      <c r="R2145" s="7" t="s">
        <v>8333</v>
      </c>
      <c r="S2145" s="12">
        <f t="shared" si="135"/>
        <v>40332.678379629629</v>
      </c>
      <c r="T2145" s="12">
        <f t="shared" si="134"/>
        <v>40380.583333333336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5">
        <v>24</v>
      </c>
      <c r="M2146" t="b">
        <v>0</v>
      </c>
      <c r="N2146" s="14">
        <f t="shared" si="132"/>
        <v>1.7098591549295776</v>
      </c>
      <c r="O2146">
        <f t="shared" si="133"/>
        <v>25.291666666666668</v>
      </c>
      <c r="P2146" t="s">
        <v>8282</v>
      </c>
      <c r="Q2146" s="7" t="s">
        <v>8332</v>
      </c>
      <c r="R2146" s="7" t="s">
        <v>8333</v>
      </c>
      <c r="S2146" s="12">
        <f t="shared" si="135"/>
        <v>41499.338425925926</v>
      </c>
      <c r="T2146" s="12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5">
        <v>89</v>
      </c>
      <c r="M2147" t="b">
        <v>0</v>
      </c>
      <c r="N2147" s="14">
        <f t="shared" si="132"/>
        <v>30.433333333333334</v>
      </c>
      <c r="O2147">
        <f t="shared" si="133"/>
        <v>51.292134831460672</v>
      </c>
      <c r="P2147" t="s">
        <v>8282</v>
      </c>
      <c r="Q2147" s="7" t="s">
        <v>8332</v>
      </c>
      <c r="R2147" s="7" t="s">
        <v>8333</v>
      </c>
      <c r="S2147" s="12">
        <f t="shared" si="135"/>
        <v>41575.029097222221</v>
      </c>
      <c r="T2147" s="12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5">
        <v>1</v>
      </c>
      <c r="M2148" t="b">
        <v>0</v>
      </c>
      <c r="N2148" s="14">
        <f t="shared" si="132"/>
        <v>0.02</v>
      </c>
      <c r="O2148">
        <f t="shared" si="133"/>
        <v>1</v>
      </c>
      <c r="P2148" t="s">
        <v>8282</v>
      </c>
      <c r="Q2148" s="7" t="s">
        <v>8332</v>
      </c>
      <c r="R2148" s="7" t="s">
        <v>8333</v>
      </c>
      <c r="S2148" s="12">
        <f t="shared" si="135"/>
        <v>42397.471180555556</v>
      </c>
      <c r="T2148" s="12">
        <f t="shared" si="134"/>
        <v>42411.471180555556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5">
        <v>55</v>
      </c>
      <c r="M2149" t="b">
        <v>0</v>
      </c>
      <c r="N2149" s="14">
        <f t="shared" si="132"/>
        <v>0.69641025641025645</v>
      </c>
      <c r="O2149">
        <f t="shared" si="133"/>
        <v>49.381818181818183</v>
      </c>
      <c r="P2149" t="s">
        <v>8282</v>
      </c>
      <c r="Q2149" s="7" t="s">
        <v>8332</v>
      </c>
      <c r="R2149" s="7" t="s">
        <v>8333</v>
      </c>
      <c r="S2149" s="12">
        <f t="shared" si="135"/>
        <v>41927.087361111109</v>
      </c>
      <c r="T2149" s="12">
        <f t="shared" si="134"/>
        <v>41959.129027777773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5">
        <v>2</v>
      </c>
      <c r="M2150" t="b">
        <v>0</v>
      </c>
      <c r="N2150" s="14">
        <f t="shared" si="132"/>
        <v>2</v>
      </c>
      <c r="O2150">
        <f t="shared" si="133"/>
        <v>1</v>
      </c>
      <c r="P2150" t="s">
        <v>8282</v>
      </c>
      <c r="Q2150" s="7" t="s">
        <v>8332</v>
      </c>
      <c r="R2150" s="7" t="s">
        <v>8333</v>
      </c>
      <c r="S2150" s="12">
        <f t="shared" si="135"/>
        <v>42066.525254629625</v>
      </c>
      <c r="T2150" s="12">
        <f t="shared" si="134"/>
        <v>42096.483587962968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5">
        <v>0</v>
      </c>
      <c r="M2151" t="b">
        <v>0</v>
      </c>
      <c r="N2151" s="14">
        <f t="shared" si="132"/>
        <v>0</v>
      </c>
      <c r="O2151" t="e">
        <f t="shared" si="133"/>
        <v>#DIV/0!</v>
      </c>
      <c r="P2151" t="s">
        <v>8282</v>
      </c>
      <c r="Q2151" s="7" t="s">
        <v>8332</v>
      </c>
      <c r="R2151" s="7" t="s">
        <v>8333</v>
      </c>
      <c r="S2151" s="12">
        <f t="shared" si="135"/>
        <v>40354.816620370373</v>
      </c>
      <c r="T2151" s="12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5">
        <v>4</v>
      </c>
      <c r="M2152" t="b">
        <v>0</v>
      </c>
      <c r="N2152" s="14">
        <f t="shared" si="132"/>
        <v>0.80999999999999994</v>
      </c>
      <c r="O2152">
        <f t="shared" si="133"/>
        <v>101.25</v>
      </c>
      <c r="P2152" t="s">
        <v>8282</v>
      </c>
      <c r="Q2152" s="7" t="s">
        <v>8332</v>
      </c>
      <c r="R2152" s="7" t="s">
        <v>8333</v>
      </c>
      <c r="S2152" s="12">
        <f t="shared" si="135"/>
        <v>42534.076377314814</v>
      </c>
      <c r="T2152" s="12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5">
        <v>6</v>
      </c>
      <c r="M2153" t="b">
        <v>0</v>
      </c>
      <c r="N2153" s="14">
        <f t="shared" si="132"/>
        <v>0.26222222222222225</v>
      </c>
      <c r="O2153">
        <f t="shared" si="133"/>
        <v>19.666666666666668</v>
      </c>
      <c r="P2153" t="s">
        <v>8282</v>
      </c>
      <c r="Q2153" s="7" t="s">
        <v>8332</v>
      </c>
      <c r="R2153" s="7" t="s">
        <v>8333</v>
      </c>
      <c r="S2153" s="12">
        <f t="shared" si="135"/>
        <v>42520.639050925922</v>
      </c>
      <c r="T2153" s="12">
        <f t="shared" si="13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5">
        <v>4</v>
      </c>
      <c r="M2154" t="b">
        <v>0</v>
      </c>
      <c r="N2154" s="14">
        <f t="shared" si="132"/>
        <v>0.16666666666666669</v>
      </c>
      <c r="O2154">
        <f t="shared" si="133"/>
        <v>12.5</v>
      </c>
      <c r="P2154" t="s">
        <v>8282</v>
      </c>
      <c r="Q2154" s="7" t="s">
        <v>8332</v>
      </c>
      <c r="R2154" s="7" t="s">
        <v>8333</v>
      </c>
      <c r="S2154" s="12">
        <f t="shared" si="135"/>
        <v>41683.62394675926</v>
      </c>
      <c r="T2154" s="12">
        <f t="shared" si="134"/>
        <v>41713.582280092596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5">
        <v>4</v>
      </c>
      <c r="M2155" t="b">
        <v>0</v>
      </c>
      <c r="N2155" s="14">
        <f t="shared" si="132"/>
        <v>9.124454880912446E-3</v>
      </c>
      <c r="O2155">
        <f t="shared" si="133"/>
        <v>8.5</v>
      </c>
      <c r="P2155" t="s">
        <v>8282</v>
      </c>
      <c r="Q2155" s="7" t="s">
        <v>8332</v>
      </c>
      <c r="R2155" s="7" t="s">
        <v>8333</v>
      </c>
      <c r="S2155" s="12">
        <f t="shared" si="135"/>
        <v>41974.70275462963</v>
      </c>
      <c r="T2155" s="12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5">
        <v>2</v>
      </c>
      <c r="M2156" t="b">
        <v>0</v>
      </c>
      <c r="N2156" s="14">
        <f t="shared" si="132"/>
        <v>0.8</v>
      </c>
      <c r="O2156">
        <f t="shared" si="133"/>
        <v>1</v>
      </c>
      <c r="P2156" t="s">
        <v>8282</v>
      </c>
      <c r="Q2156" s="7" t="s">
        <v>8332</v>
      </c>
      <c r="R2156" s="7" t="s">
        <v>8333</v>
      </c>
      <c r="S2156" s="12">
        <f t="shared" si="135"/>
        <v>41647.42392361111</v>
      </c>
      <c r="T2156" s="12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5">
        <v>5</v>
      </c>
      <c r="M2157" t="b">
        <v>0</v>
      </c>
      <c r="N2157" s="14">
        <f t="shared" si="132"/>
        <v>2.2999999999999998</v>
      </c>
      <c r="O2157">
        <f t="shared" si="133"/>
        <v>23</v>
      </c>
      <c r="P2157" t="s">
        <v>8282</v>
      </c>
      <c r="Q2157" s="7" t="s">
        <v>8332</v>
      </c>
      <c r="R2157" s="7" t="s">
        <v>8333</v>
      </c>
      <c r="S2157" s="12">
        <f t="shared" si="135"/>
        <v>42430.539178240739</v>
      </c>
      <c r="T2157" s="12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5">
        <v>83</v>
      </c>
      <c r="M2158" t="b">
        <v>0</v>
      </c>
      <c r="N2158" s="14">
        <f t="shared" si="132"/>
        <v>2.6660714285714282</v>
      </c>
      <c r="O2158">
        <f t="shared" si="133"/>
        <v>17.987951807228917</v>
      </c>
      <c r="P2158" t="s">
        <v>8282</v>
      </c>
      <c r="Q2158" s="7" t="s">
        <v>8332</v>
      </c>
      <c r="R2158" s="7" t="s">
        <v>8333</v>
      </c>
      <c r="S2158" s="12">
        <f t="shared" si="135"/>
        <v>41488.645902777775</v>
      </c>
      <c r="T2158" s="12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5">
        <v>57</v>
      </c>
      <c r="M2159" t="b">
        <v>0</v>
      </c>
      <c r="N2159" s="14">
        <f t="shared" si="132"/>
        <v>28.192</v>
      </c>
      <c r="O2159">
        <f t="shared" si="133"/>
        <v>370.94736842105266</v>
      </c>
      <c r="P2159" t="s">
        <v>8282</v>
      </c>
      <c r="Q2159" s="7" t="s">
        <v>8332</v>
      </c>
      <c r="R2159" s="7" t="s">
        <v>8333</v>
      </c>
      <c r="S2159" s="12">
        <f t="shared" si="135"/>
        <v>42694.772951388892</v>
      </c>
      <c r="T2159" s="12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5">
        <v>311</v>
      </c>
      <c r="M2160" t="b">
        <v>0</v>
      </c>
      <c r="N2160" s="14">
        <f t="shared" si="132"/>
        <v>6.5900366666666672</v>
      </c>
      <c r="O2160">
        <f t="shared" si="133"/>
        <v>63.569485530546629</v>
      </c>
      <c r="P2160" t="s">
        <v>8282</v>
      </c>
      <c r="Q2160" s="7" t="s">
        <v>8332</v>
      </c>
      <c r="R2160" s="7" t="s">
        <v>8333</v>
      </c>
      <c r="S2160" s="12">
        <f t="shared" si="135"/>
        <v>41264.645532407405</v>
      </c>
      <c r="T2160" s="12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5">
        <v>2</v>
      </c>
      <c r="M2161" t="b">
        <v>0</v>
      </c>
      <c r="N2161" s="14">
        <f t="shared" si="132"/>
        <v>0.72222222222222221</v>
      </c>
      <c r="O2161">
        <f t="shared" si="133"/>
        <v>13</v>
      </c>
      <c r="P2161" t="s">
        <v>8282</v>
      </c>
      <c r="Q2161" s="7" t="s">
        <v>8332</v>
      </c>
      <c r="R2161" s="7" t="s">
        <v>8333</v>
      </c>
      <c r="S2161" s="12">
        <f t="shared" si="135"/>
        <v>40710.522847222222</v>
      </c>
      <c r="T2161" s="12">
        <f t="shared" si="13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5">
        <v>16</v>
      </c>
      <c r="M2162" t="b">
        <v>0</v>
      </c>
      <c r="N2162" s="14">
        <f t="shared" si="132"/>
        <v>0.85000000000000009</v>
      </c>
      <c r="O2162">
        <f t="shared" si="133"/>
        <v>5.3125</v>
      </c>
      <c r="P2162" t="s">
        <v>8282</v>
      </c>
      <c r="Q2162" s="7" t="s">
        <v>8332</v>
      </c>
      <c r="R2162" s="7" t="s">
        <v>8333</v>
      </c>
      <c r="S2162" s="12">
        <f t="shared" si="135"/>
        <v>41018.503530092596</v>
      </c>
      <c r="T2162" s="12">
        <f t="shared" si="134"/>
        <v>41048.503530092596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5">
        <v>13</v>
      </c>
      <c r="M2163" t="b">
        <v>1</v>
      </c>
      <c r="N2163" s="14">
        <f t="shared" si="132"/>
        <v>115.75</v>
      </c>
      <c r="O2163">
        <f t="shared" si="133"/>
        <v>35.615384615384613</v>
      </c>
      <c r="P2163" t="s">
        <v>8276</v>
      </c>
      <c r="Q2163" s="7" t="s">
        <v>8324</v>
      </c>
      <c r="R2163" s="7" t="s">
        <v>8325</v>
      </c>
      <c r="S2163" s="12">
        <f t="shared" si="135"/>
        <v>42240.644201388888</v>
      </c>
      <c r="T2163" s="12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5">
        <v>58</v>
      </c>
      <c r="M2164" t="b">
        <v>1</v>
      </c>
      <c r="N2164" s="14">
        <f t="shared" si="132"/>
        <v>112.26666666666667</v>
      </c>
      <c r="O2164">
        <f t="shared" si="133"/>
        <v>87.103448275862064</v>
      </c>
      <c r="P2164" t="s">
        <v>8276</v>
      </c>
      <c r="Q2164" s="7" t="s">
        <v>8324</v>
      </c>
      <c r="R2164" s="7" t="s">
        <v>8325</v>
      </c>
      <c r="S2164" s="12">
        <f t="shared" si="135"/>
        <v>41813.557766203703</v>
      </c>
      <c r="T2164" s="12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5">
        <v>44</v>
      </c>
      <c r="M2165" t="b">
        <v>1</v>
      </c>
      <c r="N2165" s="14">
        <f t="shared" si="132"/>
        <v>132.20000000000002</v>
      </c>
      <c r="O2165">
        <f t="shared" si="133"/>
        <v>75.11363636363636</v>
      </c>
      <c r="P2165" t="s">
        <v>8276</v>
      </c>
      <c r="Q2165" s="7" t="s">
        <v>8324</v>
      </c>
      <c r="R2165" s="7" t="s">
        <v>8325</v>
      </c>
      <c r="S2165" s="12">
        <f t="shared" si="135"/>
        <v>42111.691203703704</v>
      </c>
      <c r="T2165" s="12">
        <f t="shared" si="134"/>
        <v>42162.951388888891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5">
        <v>83</v>
      </c>
      <c r="M2166" t="b">
        <v>1</v>
      </c>
      <c r="N2166" s="14">
        <f t="shared" si="132"/>
        <v>102.63636363636364</v>
      </c>
      <c r="O2166">
        <f t="shared" si="133"/>
        <v>68.01204819277109</v>
      </c>
      <c r="P2166" t="s">
        <v>8276</v>
      </c>
      <c r="Q2166" s="7" t="s">
        <v>8324</v>
      </c>
      <c r="R2166" s="7" t="s">
        <v>8325</v>
      </c>
      <c r="S2166" s="12">
        <f t="shared" si="135"/>
        <v>42515.509421296301</v>
      </c>
      <c r="T2166" s="12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5">
        <v>117</v>
      </c>
      <c r="M2167" t="b">
        <v>1</v>
      </c>
      <c r="N2167" s="14">
        <f t="shared" si="132"/>
        <v>138.64000000000001</v>
      </c>
      <c r="O2167">
        <f t="shared" si="133"/>
        <v>29.623931623931625</v>
      </c>
      <c r="P2167" t="s">
        <v>8276</v>
      </c>
      <c r="Q2167" s="7" t="s">
        <v>8324</v>
      </c>
      <c r="R2167" s="7" t="s">
        <v>8325</v>
      </c>
      <c r="S2167" s="12">
        <f t="shared" si="135"/>
        <v>42438.458738425921</v>
      </c>
      <c r="T2167" s="12">
        <f t="shared" si="134"/>
        <v>42468.417071759264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5">
        <v>32</v>
      </c>
      <c r="M2168" t="b">
        <v>1</v>
      </c>
      <c r="N2168" s="14">
        <f t="shared" si="132"/>
        <v>146.6</v>
      </c>
      <c r="O2168">
        <f t="shared" si="133"/>
        <v>91.625</v>
      </c>
      <c r="P2168" t="s">
        <v>8276</v>
      </c>
      <c r="Q2168" s="7" t="s">
        <v>8324</v>
      </c>
      <c r="R2168" s="7" t="s">
        <v>8325</v>
      </c>
      <c r="S2168" s="12">
        <f t="shared" si="135"/>
        <v>41933.629837962959</v>
      </c>
      <c r="T2168" s="12">
        <f t="shared" si="134"/>
        <v>41978.67150462963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5">
        <v>8</v>
      </c>
      <c r="M2169" t="b">
        <v>1</v>
      </c>
      <c r="N2169" s="14">
        <f t="shared" si="132"/>
        <v>120</v>
      </c>
      <c r="O2169">
        <f t="shared" si="133"/>
        <v>22.5</v>
      </c>
      <c r="P2169" t="s">
        <v>8276</v>
      </c>
      <c r="Q2169" s="7" t="s">
        <v>8324</v>
      </c>
      <c r="R2169" s="7" t="s">
        <v>8325</v>
      </c>
      <c r="S2169" s="12">
        <f t="shared" si="135"/>
        <v>41152.858067129629</v>
      </c>
      <c r="T2169" s="12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5">
        <v>340</v>
      </c>
      <c r="M2170" t="b">
        <v>1</v>
      </c>
      <c r="N2170" s="14">
        <f t="shared" si="132"/>
        <v>121.5816111111111</v>
      </c>
      <c r="O2170">
        <f t="shared" si="133"/>
        <v>64.366735294117646</v>
      </c>
      <c r="P2170" t="s">
        <v>8276</v>
      </c>
      <c r="Q2170" s="7" t="s">
        <v>8324</v>
      </c>
      <c r="R2170" s="7" t="s">
        <v>8325</v>
      </c>
      <c r="S2170" s="12">
        <f t="shared" si="135"/>
        <v>42745.391909722224</v>
      </c>
      <c r="T2170" s="12">
        <f t="shared" si="134"/>
        <v>42776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5">
        <v>7</v>
      </c>
      <c r="M2171" t="b">
        <v>1</v>
      </c>
      <c r="N2171" s="14">
        <f t="shared" si="132"/>
        <v>100</v>
      </c>
      <c r="O2171">
        <f t="shared" si="133"/>
        <v>21.857142857142858</v>
      </c>
      <c r="P2171" t="s">
        <v>8276</v>
      </c>
      <c r="Q2171" s="7" t="s">
        <v>8324</v>
      </c>
      <c r="R2171" s="7" t="s">
        <v>8325</v>
      </c>
      <c r="S2171" s="12">
        <f t="shared" si="135"/>
        <v>42793.492488425924</v>
      </c>
      <c r="T2171" s="12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5">
        <v>19</v>
      </c>
      <c r="M2172" t="b">
        <v>1</v>
      </c>
      <c r="N2172" s="14">
        <f t="shared" si="132"/>
        <v>180.85714285714286</v>
      </c>
      <c r="O2172">
        <f t="shared" si="133"/>
        <v>33.315789473684212</v>
      </c>
      <c r="P2172" t="s">
        <v>8276</v>
      </c>
      <c r="Q2172" s="7" t="s">
        <v>8324</v>
      </c>
      <c r="R2172" s="7" t="s">
        <v>8325</v>
      </c>
      <c r="S2172" s="12">
        <f t="shared" si="135"/>
        <v>42198.541921296295</v>
      </c>
      <c r="T2172" s="12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5">
        <v>47</v>
      </c>
      <c r="M2173" t="b">
        <v>1</v>
      </c>
      <c r="N2173" s="14">
        <f t="shared" si="132"/>
        <v>106.075</v>
      </c>
      <c r="O2173">
        <f t="shared" si="133"/>
        <v>90.276595744680847</v>
      </c>
      <c r="P2173" t="s">
        <v>8276</v>
      </c>
      <c r="Q2173" s="7" t="s">
        <v>8324</v>
      </c>
      <c r="R2173" s="7" t="s">
        <v>8325</v>
      </c>
      <c r="S2173" s="12">
        <f t="shared" si="135"/>
        <v>42141.748784722222</v>
      </c>
      <c r="T2173" s="12">
        <f t="shared" si="134"/>
        <v>42177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5">
        <v>13</v>
      </c>
      <c r="M2174" t="b">
        <v>1</v>
      </c>
      <c r="N2174" s="14">
        <f t="shared" si="132"/>
        <v>100</v>
      </c>
      <c r="O2174">
        <f t="shared" si="133"/>
        <v>76.92307692307692</v>
      </c>
      <c r="P2174" t="s">
        <v>8276</v>
      </c>
      <c r="Q2174" s="7" t="s">
        <v>8324</v>
      </c>
      <c r="R2174" s="7" t="s">
        <v>8325</v>
      </c>
      <c r="S2174" s="12">
        <f t="shared" si="135"/>
        <v>42082.371759259258</v>
      </c>
      <c r="T2174" s="12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5">
        <v>90</v>
      </c>
      <c r="M2175" t="b">
        <v>1</v>
      </c>
      <c r="N2175" s="14">
        <f t="shared" si="132"/>
        <v>126.92857142857143</v>
      </c>
      <c r="O2175">
        <f t="shared" si="133"/>
        <v>59.233333333333334</v>
      </c>
      <c r="P2175" t="s">
        <v>8276</v>
      </c>
      <c r="Q2175" s="7" t="s">
        <v>8324</v>
      </c>
      <c r="R2175" s="7" t="s">
        <v>8325</v>
      </c>
      <c r="S2175" s="12">
        <f t="shared" si="135"/>
        <v>41495.484293981484</v>
      </c>
      <c r="T2175" s="12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5">
        <v>63</v>
      </c>
      <c r="M2176" t="b">
        <v>1</v>
      </c>
      <c r="N2176" s="14">
        <f t="shared" si="132"/>
        <v>102.97499999999999</v>
      </c>
      <c r="O2176">
        <f t="shared" si="133"/>
        <v>65.38095238095238</v>
      </c>
      <c r="P2176" t="s">
        <v>8276</v>
      </c>
      <c r="Q2176" s="7" t="s">
        <v>8324</v>
      </c>
      <c r="R2176" s="7" t="s">
        <v>8325</v>
      </c>
      <c r="S2176" s="12">
        <f t="shared" si="135"/>
        <v>42465.33457175926</v>
      </c>
      <c r="T2176" s="12">
        <f t="shared" si="134"/>
        <v>42495.33457175926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5">
        <v>26</v>
      </c>
      <c r="M2177" t="b">
        <v>1</v>
      </c>
      <c r="N2177" s="14">
        <f t="shared" si="132"/>
        <v>250</v>
      </c>
      <c r="O2177">
        <f t="shared" si="133"/>
        <v>67.307692307692307</v>
      </c>
      <c r="P2177" t="s">
        <v>8276</v>
      </c>
      <c r="Q2177" s="7" t="s">
        <v>8324</v>
      </c>
      <c r="R2177" s="7" t="s">
        <v>8325</v>
      </c>
      <c r="S2177" s="12">
        <f t="shared" si="135"/>
        <v>42564.800763888888</v>
      </c>
      <c r="T2177" s="12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5">
        <v>71</v>
      </c>
      <c r="M2178" t="b">
        <v>1</v>
      </c>
      <c r="N2178" s="14">
        <f t="shared" ref="N2178:N2241" si="136">((E2178/D2178)*100)</f>
        <v>126.02</v>
      </c>
      <c r="O2178">
        <f t="shared" ref="O2178:O2241" si="137">E2178/L2178</f>
        <v>88.74647887323944</v>
      </c>
      <c r="P2178" t="s">
        <v>8276</v>
      </c>
      <c r="Q2178" s="7" t="s">
        <v>8324</v>
      </c>
      <c r="R2178" s="7" t="s">
        <v>8325</v>
      </c>
      <c r="S2178" s="12">
        <f t="shared" si="135"/>
        <v>42096.42487268518</v>
      </c>
      <c r="T2178" s="12">
        <f t="shared" ref="T2178:T2241" si="138">((I2178-18000)/86400)+25569</f>
        <v>42126.42487268518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5">
        <v>38</v>
      </c>
      <c r="M2179" t="b">
        <v>1</v>
      </c>
      <c r="N2179" s="14">
        <f t="shared" si="136"/>
        <v>100.12</v>
      </c>
      <c r="O2179">
        <f t="shared" si="137"/>
        <v>65.868421052631575</v>
      </c>
      <c r="P2179" t="s">
        <v>8276</v>
      </c>
      <c r="Q2179" s="7" t="s">
        <v>8324</v>
      </c>
      <c r="R2179" s="7" t="s">
        <v>8325</v>
      </c>
      <c r="S2179" s="12">
        <f t="shared" ref="S2179:S2242" si="139">((J2179-18000)/86400)+25569</f>
        <v>42502.042442129634</v>
      </c>
      <c r="T2179" s="12">
        <f t="shared" si="138"/>
        <v>42527.042442129634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5">
        <v>859</v>
      </c>
      <c r="M2180" t="b">
        <v>1</v>
      </c>
      <c r="N2180" s="14">
        <f t="shared" si="136"/>
        <v>138.64000000000001</v>
      </c>
      <c r="O2180">
        <f t="shared" si="137"/>
        <v>40.349243306169967</v>
      </c>
      <c r="P2180" t="s">
        <v>8276</v>
      </c>
      <c r="Q2180" s="7" t="s">
        <v>8324</v>
      </c>
      <c r="R2180" s="7" t="s">
        <v>8325</v>
      </c>
      <c r="S2180" s="12">
        <f t="shared" si="139"/>
        <v>42723.428206018521</v>
      </c>
      <c r="T2180" s="12">
        <f t="shared" si="138"/>
        <v>42753.428206018521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5">
        <v>21</v>
      </c>
      <c r="M2181" t="b">
        <v>1</v>
      </c>
      <c r="N2181" s="14">
        <f t="shared" si="136"/>
        <v>161.4</v>
      </c>
      <c r="O2181">
        <f t="shared" si="137"/>
        <v>76.857142857142861</v>
      </c>
      <c r="P2181" t="s">
        <v>8276</v>
      </c>
      <c r="Q2181" s="7" t="s">
        <v>8324</v>
      </c>
      <c r="R2181" s="7" t="s">
        <v>8325</v>
      </c>
      <c r="S2181" s="12">
        <f t="shared" si="139"/>
        <v>42074.962870370371</v>
      </c>
      <c r="T2181" s="12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5">
        <v>78</v>
      </c>
      <c r="M2182" t="b">
        <v>1</v>
      </c>
      <c r="N2182" s="14">
        <f t="shared" si="136"/>
        <v>107.18419999999999</v>
      </c>
      <c r="O2182">
        <f t="shared" si="137"/>
        <v>68.707820512820518</v>
      </c>
      <c r="P2182" t="s">
        <v>8276</v>
      </c>
      <c r="Q2182" s="7" t="s">
        <v>8324</v>
      </c>
      <c r="R2182" s="7" t="s">
        <v>8325</v>
      </c>
      <c r="S2182" s="12">
        <f t="shared" si="139"/>
        <v>42279.461435185185</v>
      </c>
      <c r="T2182" s="12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5">
        <v>53</v>
      </c>
      <c r="M2183" t="b">
        <v>1</v>
      </c>
      <c r="N2183" s="14">
        <f t="shared" si="136"/>
        <v>153.1</v>
      </c>
      <c r="O2183">
        <f t="shared" si="137"/>
        <v>57.773584905660378</v>
      </c>
      <c r="P2183" t="s">
        <v>8297</v>
      </c>
      <c r="Q2183" s="7" t="s">
        <v>8332</v>
      </c>
      <c r="R2183" s="7" t="s">
        <v>8350</v>
      </c>
      <c r="S2183" s="12">
        <f t="shared" si="139"/>
        <v>42772.796909722223</v>
      </c>
      <c r="T2183" s="12">
        <f t="shared" si="138"/>
        <v>42786.796909722223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5">
        <v>356</v>
      </c>
      <c r="M2184" t="b">
        <v>1</v>
      </c>
      <c r="N2184" s="14">
        <f t="shared" si="136"/>
        <v>524.16666666666663</v>
      </c>
      <c r="O2184">
        <f t="shared" si="137"/>
        <v>44.171348314606739</v>
      </c>
      <c r="P2184" t="s">
        <v>8297</v>
      </c>
      <c r="Q2184" s="7" t="s">
        <v>8332</v>
      </c>
      <c r="R2184" s="7" t="s">
        <v>8350</v>
      </c>
      <c r="S2184" s="12">
        <f t="shared" si="139"/>
        <v>41879.692418981482</v>
      </c>
      <c r="T2184" s="12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5">
        <v>279</v>
      </c>
      <c r="M2185" t="b">
        <v>1</v>
      </c>
      <c r="N2185" s="14">
        <f t="shared" si="136"/>
        <v>489.27777777777777</v>
      </c>
      <c r="O2185">
        <f t="shared" si="137"/>
        <v>31.566308243727597</v>
      </c>
      <c r="P2185" t="s">
        <v>8297</v>
      </c>
      <c r="Q2185" s="7" t="s">
        <v>8332</v>
      </c>
      <c r="R2185" s="7" t="s">
        <v>8350</v>
      </c>
      <c r="S2185" s="12">
        <f t="shared" si="139"/>
        <v>42745.157141203701</v>
      </c>
      <c r="T2185" s="12">
        <f t="shared" si="138"/>
        <v>42775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5">
        <v>266</v>
      </c>
      <c r="M2186" t="b">
        <v>1</v>
      </c>
      <c r="N2186" s="14">
        <f t="shared" si="136"/>
        <v>284.74</v>
      </c>
      <c r="O2186">
        <f t="shared" si="137"/>
        <v>107.04511278195488</v>
      </c>
      <c r="P2186" t="s">
        <v>8297</v>
      </c>
      <c r="Q2186" s="7" t="s">
        <v>8332</v>
      </c>
      <c r="R2186" s="7" t="s">
        <v>8350</v>
      </c>
      <c r="S2186" s="12">
        <f t="shared" si="139"/>
        <v>42380.481956018513</v>
      </c>
      <c r="T2186" s="12">
        <f t="shared" si="138"/>
        <v>42394.458333333328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5">
        <v>623</v>
      </c>
      <c r="M2187" t="b">
        <v>1</v>
      </c>
      <c r="N2187" s="14">
        <f t="shared" si="136"/>
        <v>1856.97</v>
      </c>
      <c r="O2187">
        <f t="shared" si="137"/>
        <v>149.03451043338683</v>
      </c>
      <c r="P2187" t="s">
        <v>8297</v>
      </c>
      <c r="Q2187" s="7" t="s">
        <v>8332</v>
      </c>
      <c r="R2187" s="7" t="s">
        <v>8350</v>
      </c>
      <c r="S2187" s="12">
        <f t="shared" si="139"/>
        <v>41319.141655092593</v>
      </c>
      <c r="T2187" s="12">
        <f t="shared" si="138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5">
        <v>392</v>
      </c>
      <c r="M2188" t="b">
        <v>1</v>
      </c>
      <c r="N2188" s="14">
        <f t="shared" si="136"/>
        <v>109.67499999999998</v>
      </c>
      <c r="O2188">
        <f t="shared" si="137"/>
        <v>55.956632653061227</v>
      </c>
      <c r="P2188" t="s">
        <v>8297</v>
      </c>
      <c r="Q2188" s="7" t="s">
        <v>8332</v>
      </c>
      <c r="R2188" s="7" t="s">
        <v>8350</v>
      </c>
      <c r="S2188" s="12">
        <f t="shared" si="139"/>
        <v>42583.406747685185</v>
      </c>
      <c r="T2188" s="12">
        <f t="shared" si="138"/>
        <v>42619.875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5">
        <v>3562</v>
      </c>
      <c r="M2189" t="b">
        <v>1</v>
      </c>
      <c r="N2189" s="14">
        <f t="shared" si="136"/>
        <v>1014.6425</v>
      </c>
      <c r="O2189">
        <f t="shared" si="137"/>
        <v>56.970381807973048</v>
      </c>
      <c r="P2189" t="s">
        <v>8297</v>
      </c>
      <c r="Q2189" s="7" t="s">
        <v>8332</v>
      </c>
      <c r="R2189" s="7" t="s">
        <v>8350</v>
      </c>
      <c r="S2189" s="12">
        <f t="shared" si="139"/>
        <v>42068.000763888893</v>
      </c>
      <c r="T2189" s="12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5">
        <v>514</v>
      </c>
      <c r="M2190" t="b">
        <v>1</v>
      </c>
      <c r="N2190" s="14">
        <f t="shared" si="136"/>
        <v>412.17692027666544</v>
      </c>
      <c r="O2190">
        <f t="shared" si="137"/>
        <v>44.056420233463037</v>
      </c>
      <c r="P2190" t="s">
        <v>8297</v>
      </c>
      <c r="Q2190" s="7" t="s">
        <v>8332</v>
      </c>
      <c r="R2190" s="7" t="s">
        <v>8350</v>
      </c>
      <c r="S2190" s="12">
        <f t="shared" si="139"/>
        <v>42633.377789351856</v>
      </c>
      <c r="T2190" s="12">
        <f t="shared" si="138"/>
        <v>42668.5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5">
        <v>88</v>
      </c>
      <c r="M2191" t="b">
        <v>1</v>
      </c>
      <c r="N2191" s="14">
        <f t="shared" si="136"/>
        <v>503.25</v>
      </c>
      <c r="O2191">
        <f t="shared" si="137"/>
        <v>68.625</v>
      </c>
      <c r="P2191" t="s">
        <v>8297</v>
      </c>
      <c r="Q2191" s="7" t="s">
        <v>8332</v>
      </c>
      <c r="R2191" s="7" t="s">
        <v>8350</v>
      </c>
      <c r="S2191" s="12">
        <f t="shared" si="139"/>
        <v>42467.579861111109</v>
      </c>
      <c r="T2191" s="12">
        <f t="shared" si="138"/>
        <v>42481.708333333328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5">
        <v>537</v>
      </c>
      <c r="M2192" t="b">
        <v>1</v>
      </c>
      <c r="N2192" s="14">
        <f t="shared" si="136"/>
        <v>184.61052631578946</v>
      </c>
      <c r="O2192">
        <f t="shared" si="137"/>
        <v>65.318435754189949</v>
      </c>
      <c r="P2192" t="s">
        <v>8297</v>
      </c>
      <c r="Q2192" s="7" t="s">
        <v>8332</v>
      </c>
      <c r="R2192" s="7" t="s">
        <v>8350</v>
      </c>
      <c r="S2192" s="12">
        <f t="shared" si="139"/>
        <v>42417.416712962964</v>
      </c>
      <c r="T2192" s="12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5">
        <v>25</v>
      </c>
      <c r="M2193" t="b">
        <v>1</v>
      </c>
      <c r="N2193" s="14">
        <f t="shared" si="136"/>
        <v>119.73333333333333</v>
      </c>
      <c r="O2193">
        <f t="shared" si="137"/>
        <v>35.92</v>
      </c>
      <c r="P2193" t="s">
        <v>8297</v>
      </c>
      <c r="Q2193" s="7" t="s">
        <v>8332</v>
      </c>
      <c r="R2193" s="7" t="s">
        <v>8350</v>
      </c>
      <c r="S2193" s="12">
        <f t="shared" si="139"/>
        <v>42768.6253125</v>
      </c>
      <c r="T2193" s="12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5">
        <v>3238</v>
      </c>
      <c r="M2194" t="b">
        <v>1</v>
      </c>
      <c r="N2194" s="14">
        <f t="shared" si="136"/>
        <v>1081.2401666666667</v>
      </c>
      <c r="O2194">
        <f t="shared" si="137"/>
        <v>40.070667078443485</v>
      </c>
      <c r="P2194" t="s">
        <v>8297</v>
      </c>
      <c r="Q2194" s="7" t="s">
        <v>8332</v>
      </c>
      <c r="R2194" s="7" t="s">
        <v>8350</v>
      </c>
      <c r="S2194" s="12">
        <f t="shared" si="139"/>
        <v>42691.642870370371</v>
      </c>
      <c r="T2194" s="12">
        <f t="shared" si="138"/>
        <v>42719.75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5">
        <v>897</v>
      </c>
      <c r="M2195" t="b">
        <v>1</v>
      </c>
      <c r="N2195" s="14">
        <f t="shared" si="136"/>
        <v>452.37333333333333</v>
      </c>
      <c r="O2195">
        <f t="shared" si="137"/>
        <v>75.647714604236342</v>
      </c>
      <c r="P2195" t="s">
        <v>8297</v>
      </c>
      <c r="Q2195" s="7" t="s">
        <v>8332</v>
      </c>
      <c r="R2195" s="7" t="s">
        <v>8350</v>
      </c>
      <c r="S2195" s="12">
        <f t="shared" si="139"/>
        <v>42664.197592592594</v>
      </c>
      <c r="T2195" s="12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5">
        <v>878</v>
      </c>
      <c r="M2196" t="b">
        <v>1</v>
      </c>
      <c r="N2196" s="14">
        <f t="shared" si="136"/>
        <v>537.37</v>
      </c>
      <c r="O2196">
        <f t="shared" si="137"/>
        <v>61.203872437357631</v>
      </c>
      <c r="P2196" t="s">
        <v>8297</v>
      </c>
      <c r="Q2196" s="7" t="s">
        <v>8332</v>
      </c>
      <c r="R2196" s="7" t="s">
        <v>8350</v>
      </c>
      <c r="S2196" s="12">
        <f t="shared" si="139"/>
        <v>42425.54965277778</v>
      </c>
      <c r="T2196" s="12">
        <f t="shared" si="138"/>
        <v>42455.507986111115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5">
        <v>115</v>
      </c>
      <c r="M2197" t="b">
        <v>1</v>
      </c>
      <c r="N2197" s="14">
        <f t="shared" si="136"/>
        <v>120.32608695652173</v>
      </c>
      <c r="O2197">
        <f t="shared" si="137"/>
        <v>48.130434782608695</v>
      </c>
      <c r="P2197" t="s">
        <v>8297</v>
      </c>
      <c r="Q2197" s="7" t="s">
        <v>8332</v>
      </c>
      <c r="R2197" s="7" t="s">
        <v>8350</v>
      </c>
      <c r="S2197" s="12">
        <f t="shared" si="139"/>
        <v>42197.563657407409</v>
      </c>
      <c r="T2197" s="12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5">
        <v>234</v>
      </c>
      <c r="M2198" t="b">
        <v>1</v>
      </c>
      <c r="N2198" s="14">
        <f t="shared" si="136"/>
        <v>113.83571428571429</v>
      </c>
      <c r="O2198">
        <f t="shared" si="137"/>
        <v>68.106837606837601</v>
      </c>
      <c r="P2198" t="s">
        <v>8297</v>
      </c>
      <c r="Q2198" s="7" t="s">
        <v>8332</v>
      </c>
      <c r="R2198" s="7" t="s">
        <v>8350</v>
      </c>
      <c r="S2198" s="12">
        <f t="shared" si="139"/>
        <v>42675.278958333336</v>
      </c>
      <c r="T2198" s="12">
        <f t="shared" si="138"/>
        <v>42706.083333333328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5">
        <v>4330</v>
      </c>
      <c r="M2199" t="b">
        <v>1</v>
      </c>
      <c r="N2199" s="14">
        <f t="shared" si="136"/>
        <v>951.03109999999992</v>
      </c>
      <c r="O2199">
        <f t="shared" si="137"/>
        <v>65.891300230946882</v>
      </c>
      <c r="P2199" t="s">
        <v>8297</v>
      </c>
      <c r="Q2199" s="7" t="s">
        <v>8332</v>
      </c>
      <c r="R2199" s="7" t="s">
        <v>8350</v>
      </c>
      <c r="S2199" s="12">
        <f t="shared" si="139"/>
        <v>42033.37568287037</v>
      </c>
      <c r="T2199" s="12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5">
        <v>651</v>
      </c>
      <c r="M2200" t="b">
        <v>1</v>
      </c>
      <c r="N2200" s="14">
        <f t="shared" si="136"/>
        <v>132.89249999999998</v>
      </c>
      <c r="O2200">
        <f t="shared" si="137"/>
        <v>81.654377880184327</v>
      </c>
      <c r="P2200" t="s">
        <v>8297</v>
      </c>
      <c r="Q2200" s="7" t="s">
        <v>8332</v>
      </c>
      <c r="R2200" s="7" t="s">
        <v>8350</v>
      </c>
      <c r="S2200" s="12">
        <f t="shared" si="139"/>
        <v>42292.305555555555</v>
      </c>
      <c r="T2200" s="12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5">
        <v>251</v>
      </c>
      <c r="M2201" t="b">
        <v>1</v>
      </c>
      <c r="N2201" s="14">
        <f t="shared" si="136"/>
        <v>146.97777777777779</v>
      </c>
      <c r="O2201">
        <f t="shared" si="137"/>
        <v>52.701195219123505</v>
      </c>
      <c r="P2201" t="s">
        <v>8297</v>
      </c>
      <c r="Q2201" s="7" t="s">
        <v>8332</v>
      </c>
      <c r="R2201" s="7" t="s">
        <v>8350</v>
      </c>
      <c r="S2201" s="12">
        <f t="shared" si="139"/>
        <v>42262.208310185189</v>
      </c>
      <c r="T2201" s="12">
        <f t="shared" si="138"/>
        <v>42292.208310185189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5">
        <v>263</v>
      </c>
      <c r="M2202" t="b">
        <v>1</v>
      </c>
      <c r="N2202" s="14">
        <f t="shared" si="136"/>
        <v>542.15</v>
      </c>
      <c r="O2202">
        <f t="shared" si="137"/>
        <v>41.228136882129277</v>
      </c>
      <c r="P2202" t="s">
        <v>8297</v>
      </c>
      <c r="Q2202" s="7" t="s">
        <v>8332</v>
      </c>
      <c r="R2202" s="7" t="s">
        <v>8350</v>
      </c>
      <c r="S2202" s="12">
        <f t="shared" si="139"/>
        <v>42163.417453703703</v>
      </c>
      <c r="T2202" s="12">
        <f t="shared" si="138"/>
        <v>42190.916666666672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5">
        <v>28</v>
      </c>
      <c r="M2203" t="b">
        <v>1</v>
      </c>
      <c r="N2203" s="14">
        <f t="shared" si="136"/>
        <v>382.71818181818185</v>
      </c>
      <c r="O2203">
        <f t="shared" si="137"/>
        <v>15.035357142857142</v>
      </c>
      <c r="P2203" t="s">
        <v>8280</v>
      </c>
      <c r="Q2203" s="7" t="s">
        <v>8324</v>
      </c>
      <c r="R2203" s="7" t="s">
        <v>8329</v>
      </c>
      <c r="S2203" s="12">
        <f t="shared" si="139"/>
        <v>41276.638483796298</v>
      </c>
      <c r="T2203" s="12">
        <f t="shared" si="138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5">
        <v>721</v>
      </c>
      <c r="M2204" t="b">
        <v>1</v>
      </c>
      <c r="N2204" s="14">
        <f t="shared" si="136"/>
        <v>704.18124999999998</v>
      </c>
      <c r="O2204">
        <f t="shared" si="137"/>
        <v>39.066920943134534</v>
      </c>
      <c r="P2204" t="s">
        <v>8280</v>
      </c>
      <c r="Q2204" s="7" t="s">
        <v>8324</v>
      </c>
      <c r="R2204" s="7" t="s">
        <v>8329</v>
      </c>
      <c r="S2204" s="12">
        <f t="shared" si="139"/>
        <v>41184.640833333331</v>
      </c>
      <c r="T2204" s="12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5">
        <v>50</v>
      </c>
      <c r="M2205" t="b">
        <v>1</v>
      </c>
      <c r="N2205" s="14">
        <f t="shared" si="136"/>
        <v>109.55</v>
      </c>
      <c r="O2205">
        <f t="shared" si="137"/>
        <v>43.82</v>
      </c>
      <c r="P2205" t="s">
        <v>8280</v>
      </c>
      <c r="Q2205" s="7" t="s">
        <v>8324</v>
      </c>
      <c r="R2205" s="7" t="s">
        <v>8329</v>
      </c>
      <c r="S2205" s="12">
        <f t="shared" si="139"/>
        <v>42241.651412037041</v>
      </c>
      <c r="T2205" s="12">
        <f t="shared" si="138"/>
        <v>42271.651412037041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5">
        <v>73</v>
      </c>
      <c r="M2206" t="b">
        <v>1</v>
      </c>
      <c r="N2206" s="14">
        <f t="shared" si="136"/>
        <v>132.86666666666667</v>
      </c>
      <c r="O2206">
        <f t="shared" si="137"/>
        <v>27.301369863013697</v>
      </c>
      <c r="P2206" t="s">
        <v>8280</v>
      </c>
      <c r="Q2206" s="7" t="s">
        <v>8324</v>
      </c>
      <c r="R2206" s="7" t="s">
        <v>8329</v>
      </c>
      <c r="S2206" s="12">
        <f t="shared" si="139"/>
        <v>41312.103229166663</v>
      </c>
      <c r="T2206" s="12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5">
        <v>27</v>
      </c>
      <c r="M2207" t="b">
        <v>1</v>
      </c>
      <c r="N2207" s="14">
        <f t="shared" si="136"/>
        <v>152</v>
      </c>
      <c r="O2207">
        <f t="shared" si="137"/>
        <v>42.222222222222221</v>
      </c>
      <c r="P2207" t="s">
        <v>8280</v>
      </c>
      <c r="Q2207" s="7" t="s">
        <v>8324</v>
      </c>
      <c r="R2207" s="7" t="s">
        <v>8329</v>
      </c>
      <c r="S2207" s="12">
        <f t="shared" si="139"/>
        <v>41031.613298611112</v>
      </c>
      <c r="T2207" s="12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5">
        <v>34</v>
      </c>
      <c r="M2208" t="b">
        <v>1</v>
      </c>
      <c r="N2208" s="14">
        <f t="shared" si="136"/>
        <v>102.72727272727273</v>
      </c>
      <c r="O2208">
        <f t="shared" si="137"/>
        <v>33.235294117647058</v>
      </c>
      <c r="P2208" t="s">
        <v>8280</v>
      </c>
      <c r="Q2208" s="7" t="s">
        <v>8324</v>
      </c>
      <c r="R2208" s="7" t="s">
        <v>8329</v>
      </c>
      <c r="S2208" s="12">
        <f t="shared" si="139"/>
        <v>40997.048888888887</v>
      </c>
      <c r="T2208" s="12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5">
        <v>7</v>
      </c>
      <c r="M2209" t="b">
        <v>1</v>
      </c>
      <c r="N2209" s="14">
        <f t="shared" si="136"/>
        <v>100</v>
      </c>
      <c r="O2209">
        <f t="shared" si="137"/>
        <v>285.71428571428572</v>
      </c>
      <c r="P2209" t="s">
        <v>8280</v>
      </c>
      <c r="Q2209" s="7" t="s">
        <v>8324</v>
      </c>
      <c r="R2209" s="7" t="s">
        <v>8329</v>
      </c>
      <c r="S2209" s="12">
        <f t="shared" si="139"/>
        <v>41563.985798611109</v>
      </c>
      <c r="T2209" s="12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5">
        <v>24</v>
      </c>
      <c r="M2210" t="b">
        <v>1</v>
      </c>
      <c r="N2210" s="14">
        <f t="shared" si="136"/>
        <v>101.6</v>
      </c>
      <c r="O2210">
        <f t="shared" si="137"/>
        <v>42.333333333333336</v>
      </c>
      <c r="P2210" t="s">
        <v>8280</v>
      </c>
      <c r="Q2210" s="7" t="s">
        <v>8324</v>
      </c>
      <c r="R2210" s="7" t="s">
        <v>8329</v>
      </c>
      <c r="S2210" s="12">
        <f t="shared" si="139"/>
        <v>40946.673912037033</v>
      </c>
      <c r="T2210" s="12">
        <f t="shared" si="138"/>
        <v>41005.958333333336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5">
        <v>15</v>
      </c>
      <c r="M2211" t="b">
        <v>1</v>
      </c>
      <c r="N2211" s="14">
        <f t="shared" si="136"/>
        <v>150.80000000000001</v>
      </c>
      <c r="O2211">
        <f t="shared" si="137"/>
        <v>50.266666666666666</v>
      </c>
      <c r="P2211" t="s">
        <v>8280</v>
      </c>
      <c r="Q2211" s="7" t="s">
        <v>8324</v>
      </c>
      <c r="R2211" s="7" t="s">
        <v>8329</v>
      </c>
      <c r="S2211" s="12">
        <f t="shared" si="139"/>
        <v>41732.27134259259</v>
      </c>
      <c r="T2211" s="12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5">
        <v>72</v>
      </c>
      <c r="M2212" t="b">
        <v>1</v>
      </c>
      <c r="N2212" s="14">
        <f t="shared" si="136"/>
        <v>111.425</v>
      </c>
      <c r="O2212">
        <f t="shared" si="137"/>
        <v>61.902777777777779</v>
      </c>
      <c r="P2212" t="s">
        <v>8280</v>
      </c>
      <c r="Q2212" s="7" t="s">
        <v>8324</v>
      </c>
      <c r="R2212" s="7" t="s">
        <v>8329</v>
      </c>
      <c r="S2212" s="12">
        <f t="shared" si="139"/>
        <v>40955.857754629629</v>
      </c>
      <c r="T2212" s="12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5">
        <v>120</v>
      </c>
      <c r="M2213" t="b">
        <v>1</v>
      </c>
      <c r="N2213" s="14">
        <f t="shared" si="136"/>
        <v>195.6</v>
      </c>
      <c r="O2213">
        <f t="shared" si="137"/>
        <v>40.75</v>
      </c>
      <c r="P2213" t="s">
        <v>8280</v>
      </c>
      <c r="Q2213" s="7" t="s">
        <v>8324</v>
      </c>
      <c r="R2213" s="7" t="s">
        <v>8329</v>
      </c>
      <c r="S2213" s="12">
        <f t="shared" si="139"/>
        <v>41716.576678240745</v>
      </c>
      <c r="T2213" s="12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5">
        <v>123</v>
      </c>
      <c r="M2214" t="b">
        <v>1</v>
      </c>
      <c r="N2214" s="14">
        <f t="shared" si="136"/>
        <v>114.38333333333333</v>
      </c>
      <c r="O2214">
        <f t="shared" si="137"/>
        <v>55.796747967479675</v>
      </c>
      <c r="P2214" t="s">
        <v>8280</v>
      </c>
      <c r="Q2214" s="7" t="s">
        <v>8324</v>
      </c>
      <c r="R2214" s="7" t="s">
        <v>8329</v>
      </c>
      <c r="S2214" s="12">
        <f t="shared" si="139"/>
        <v>41548.539085648146</v>
      </c>
      <c r="T2214" s="12">
        <f t="shared" si="138"/>
        <v>41581.833333333336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5">
        <v>1</v>
      </c>
      <c r="M2215" t="b">
        <v>1</v>
      </c>
      <c r="N2215" s="14">
        <f t="shared" si="136"/>
        <v>200</v>
      </c>
      <c r="O2215">
        <f t="shared" si="137"/>
        <v>10</v>
      </c>
      <c r="P2215" t="s">
        <v>8280</v>
      </c>
      <c r="Q2215" s="7" t="s">
        <v>8324</v>
      </c>
      <c r="R2215" s="7" t="s">
        <v>8329</v>
      </c>
      <c r="S2215" s="12">
        <f t="shared" si="139"/>
        <v>42109.617812500001</v>
      </c>
      <c r="T2215" s="12">
        <f t="shared" si="138"/>
        <v>42139.617812500001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5">
        <v>24</v>
      </c>
      <c r="M2216" t="b">
        <v>1</v>
      </c>
      <c r="N2216" s="14">
        <f t="shared" si="136"/>
        <v>292.50166666666667</v>
      </c>
      <c r="O2216">
        <f t="shared" si="137"/>
        <v>73.125416666666666</v>
      </c>
      <c r="P2216" t="s">
        <v>8280</v>
      </c>
      <c r="Q2216" s="7" t="s">
        <v>8324</v>
      </c>
      <c r="R2216" s="7" t="s">
        <v>8329</v>
      </c>
      <c r="S2216" s="12">
        <f t="shared" si="139"/>
        <v>41646.58388888889</v>
      </c>
      <c r="T2216" s="12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5">
        <v>33</v>
      </c>
      <c r="M2217" t="b">
        <v>1</v>
      </c>
      <c r="N2217" s="14">
        <f t="shared" si="136"/>
        <v>156.36363636363637</v>
      </c>
      <c r="O2217">
        <f t="shared" si="137"/>
        <v>26.060606060606062</v>
      </c>
      <c r="P2217" t="s">
        <v>8280</v>
      </c>
      <c r="Q2217" s="7" t="s">
        <v>8324</v>
      </c>
      <c r="R2217" s="7" t="s">
        <v>8329</v>
      </c>
      <c r="S2217" s="12">
        <f t="shared" si="139"/>
        <v>40958.508935185186</v>
      </c>
      <c r="T2217" s="12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5">
        <v>14</v>
      </c>
      <c r="M2218" t="b">
        <v>1</v>
      </c>
      <c r="N2218" s="14">
        <f t="shared" si="136"/>
        <v>105.66666666666666</v>
      </c>
      <c r="O2218">
        <f t="shared" si="137"/>
        <v>22.642857142857142</v>
      </c>
      <c r="P2218" t="s">
        <v>8280</v>
      </c>
      <c r="Q2218" s="7" t="s">
        <v>8324</v>
      </c>
      <c r="R2218" s="7" t="s">
        <v>8329</v>
      </c>
      <c r="S2218" s="12">
        <f t="shared" si="139"/>
        <v>42194.543344907404</v>
      </c>
      <c r="T2218" s="12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5">
        <v>9</v>
      </c>
      <c r="M2219" t="b">
        <v>1</v>
      </c>
      <c r="N2219" s="14">
        <f t="shared" si="136"/>
        <v>101.19047619047619</v>
      </c>
      <c r="O2219">
        <f t="shared" si="137"/>
        <v>47.222222222222221</v>
      </c>
      <c r="P2219" t="s">
        <v>8280</v>
      </c>
      <c r="Q2219" s="7" t="s">
        <v>8324</v>
      </c>
      <c r="R2219" s="7" t="s">
        <v>8329</v>
      </c>
      <c r="S2219" s="12">
        <f t="shared" si="139"/>
        <v>42299.568437499998</v>
      </c>
      <c r="T2219" s="12">
        <f t="shared" si="138"/>
        <v>42310.125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5">
        <v>76</v>
      </c>
      <c r="M2220" t="b">
        <v>1</v>
      </c>
      <c r="N2220" s="14">
        <f t="shared" si="136"/>
        <v>122.833</v>
      </c>
      <c r="O2220">
        <f t="shared" si="137"/>
        <v>32.324473684210524</v>
      </c>
      <c r="P2220" t="s">
        <v>8280</v>
      </c>
      <c r="Q2220" s="7" t="s">
        <v>8324</v>
      </c>
      <c r="R2220" s="7" t="s">
        <v>8329</v>
      </c>
      <c r="S2220" s="12">
        <f t="shared" si="139"/>
        <v>41127.60396990741</v>
      </c>
      <c r="T2220" s="12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5">
        <v>19</v>
      </c>
      <c r="M2221" t="b">
        <v>1</v>
      </c>
      <c r="N2221" s="14">
        <f t="shared" si="136"/>
        <v>101.49999999999999</v>
      </c>
      <c r="O2221">
        <f t="shared" si="137"/>
        <v>53.421052631578945</v>
      </c>
      <c r="P2221" t="s">
        <v>8280</v>
      </c>
      <c r="Q2221" s="7" t="s">
        <v>8324</v>
      </c>
      <c r="R2221" s="7" t="s">
        <v>8329</v>
      </c>
      <c r="S2221" s="12">
        <f t="shared" si="139"/>
        <v>42205.510555555556</v>
      </c>
      <c r="T2221" s="12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5">
        <v>69</v>
      </c>
      <c r="M2222" t="b">
        <v>1</v>
      </c>
      <c r="N2222" s="14">
        <f t="shared" si="136"/>
        <v>101.14285714285714</v>
      </c>
      <c r="O2222">
        <f t="shared" si="137"/>
        <v>51.304347826086953</v>
      </c>
      <c r="P2222" t="s">
        <v>8280</v>
      </c>
      <c r="Q2222" s="7" t="s">
        <v>8324</v>
      </c>
      <c r="R2222" s="7" t="s">
        <v>8329</v>
      </c>
      <c r="S2222" s="12">
        <f t="shared" si="139"/>
        <v>41451.852268518516</v>
      </c>
      <c r="T2222" s="12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5">
        <v>218</v>
      </c>
      <c r="M2223" t="b">
        <v>1</v>
      </c>
      <c r="N2223" s="14">
        <f t="shared" si="136"/>
        <v>108.11999999999999</v>
      </c>
      <c r="O2223">
        <f t="shared" si="137"/>
        <v>37.197247706422019</v>
      </c>
      <c r="P2223" t="s">
        <v>8297</v>
      </c>
      <c r="Q2223" s="7" t="s">
        <v>8332</v>
      </c>
      <c r="R2223" s="7" t="s">
        <v>8350</v>
      </c>
      <c r="S2223" s="12">
        <f t="shared" si="139"/>
        <v>42452.458437499998</v>
      </c>
      <c r="T2223" s="12">
        <f t="shared" si="138"/>
        <v>42482.791666666672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5">
        <v>30</v>
      </c>
      <c r="M2224" t="b">
        <v>1</v>
      </c>
      <c r="N2224" s="14">
        <f t="shared" si="136"/>
        <v>162.6</v>
      </c>
      <c r="O2224">
        <f t="shared" si="137"/>
        <v>27.1</v>
      </c>
      <c r="P2224" t="s">
        <v>8297</v>
      </c>
      <c r="Q2224" s="7" t="s">
        <v>8332</v>
      </c>
      <c r="R2224" s="7" t="s">
        <v>8350</v>
      </c>
      <c r="S2224" s="12">
        <f t="shared" si="139"/>
        <v>40906.579247685186</v>
      </c>
      <c r="T2224" s="12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5">
        <v>100</v>
      </c>
      <c r="M2225" t="b">
        <v>1</v>
      </c>
      <c r="N2225" s="14">
        <f t="shared" si="136"/>
        <v>105.80000000000001</v>
      </c>
      <c r="O2225">
        <f t="shared" si="137"/>
        <v>206.31</v>
      </c>
      <c r="P2225" t="s">
        <v>8297</v>
      </c>
      <c r="Q2225" s="7" t="s">
        <v>8332</v>
      </c>
      <c r="R2225" s="7" t="s">
        <v>8350</v>
      </c>
      <c r="S2225" s="12">
        <f t="shared" si="139"/>
        <v>42152.432499999995</v>
      </c>
      <c r="T2225" s="12">
        <f t="shared" si="138"/>
        <v>42182.432499999995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5">
        <v>296</v>
      </c>
      <c r="M2226" t="b">
        <v>1</v>
      </c>
      <c r="N2226" s="14">
        <f t="shared" si="136"/>
        <v>243.15000000000003</v>
      </c>
      <c r="O2226">
        <f t="shared" si="137"/>
        <v>82.145270270270274</v>
      </c>
      <c r="P2226" t="s">
        <v>8297</v>
      </c>
      <c r="Q2226" s="7" t="s">
        <v>8332</v>
      </c>
      <c r="R2226" s="7" t="s">
        <v>8350</v>
      </c>
      <c r="S2226" s="12">
        <f t="shared" si="139"/>
        <v>42644.459201388891</v>
      </c>
      <c r="T2226" s="12">
        <f t="shared" si="138"/>
        <v>42672.583333333328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5">
        <v>1204</v>
      </c>
      <c r="M2227" t="b">
        <v>1</v>
      </c>
      <c r="N2227" s="14">
        <f t="shared" si="136"/>
        <v>944.83338095238094</v>
      </c>
      <c r="O2227">
        <f t="shared" si="137"/>
        <v>164.79651993355483</v>
      </c>
      <c r="P2227" t="s">
        <v>8297</v>
      </c>
      <c r="Q2227" s="7" t="s">
        <v>8332</v>
      </c>
      <c r="R2227" s="7" t="s">
        <v>8350</v>
      </c>
      <c r="S2227" s="12">
        <f t="shared" si="139"/>
        <v>41873.583506944444</v>
      </c>
      <c r="T2227" s="12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5">
        <v>321</v>
      </c>
      <c r="M2228" t="b">
        <v>1</v>
      </c>
      <c r="N2228" s="14">
        <f t="shared" si="136"/>
        <v>108.46283333333334</v>
      </c>
      <c r="O2228">
        <f t="shared" si="137"/>
        <v>60.820280373831778</v>
      </c>
      <c r="P2228" t="s">
        <v>8297</v>
      </c>
      <c r="Q2228" s="7" t="s">
        <v>8332</v>
      </c>
      <c r="R2228" s="7" t="s">
        <v>8350</v>
      </c>
      <c r="S2228" s="12">
        <f t="shared" si="139"/>
        <v>42381.590532407412</v>
      </c>
      <c r="T2228" s="12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5">
        <v>301</v>
      </c>
      <c r="M2229" t="b">
        <v>1</v>
      </c>
      <c r="N2229" s="14">
        <f t="shared" si="136"/>
        <v>157.37692307692308</v>
      </c>
      <c r="O2229">
        <f t="shared" si="137"/>
        <v>67.970099667774093</v>
      </c>
      <c r="P2229" t="s">
        <v>8297</v>
      </c>
      <c r="Q2229" s="7" t="s">
        <v>8332</v>
      </c>
      <c r="R2229" s="7" t="s">
        <v>8350</v>
      </c>
      <c r="S2229" s="12">
        <f t="shared" si="139"/>
        <v>41561.599016203705</v>
      </c>
      <c r="T2229" s="12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5">
        <v>144</v>
      </c>
      <c r="M2230" t="b">
        <v>1</v>
      </c>
      <c r="N2230" s="14">
        <f t="shared" si="136"/>
        <v>1174.49</v>
      </c>
      <c r="O2230">
        <f t="shared" si="137"/>
        <v>81.561805555555551</v>
      </c>
      <c r="P2230" t="s">
        <v>8297</v>
      </c>
      <c r="Q2230" s="7" t="s">
        <v>8332</v>
      </c>
      <c r="R2230" s="7" t="s">
        <v>8350</v>
      </c>
      <c r="S2230" s="12">
        <f t="shared" si="139"/>
        <v>42202.069861111115</v>
      </c>
      <c r="T2230" s="12">
        <f t="shared" si="138"/>
        <v>42232.069861111115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5">
        <v>539</v>
      </c>
      <c r="M2231" t="b">
        <v>1</v>
      </c>
      <c r="N2231" s="14">
        <f t="shared" si="136"/>
        <v>171.04755366949576</v>
      </c>
      <c r="O2231">
        <f t="shared" si="137"/>
        <v>25.42547309833024</v>
      </c>
      <c r="P2231" t="s">
        <v>8297</v>
      </c>
      <c r="Q2231" s="7" t="s">
        <v>8332</v>
      </c>
      <c r="R2231" s="7" t="s">
        <v>8350</v>
      </c>
      <c r="S2231" s="12">
        <f t="shared" si="139"/>
        <v>41484.455914351856</v>
      </c>
      <c r="T2231" s="12">
        <f t="shared" si="138"/>
        <v>41519.958333333336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5">
        <v>498</v>
      </c>
      <c r="M2232" t="b">
        <v>1</v>
      </c>
      <c r="N2232" s="14">
        <f t="shared" si="136"/>
        <v>125.95294117647057</v>
      </c>
      <c r="O2232">
        <f t="shared" si="137"/>
        <v>21.497991967871485</v>
      </c>
      <c r="P2232" t="s">
        <v>8297</v>
      </c>
      <c r="Q2232" s="7" t="s">
        <v>8332</v>
      </c>
      <c r="R2232" s="7" t="s">
        <v>8350</v>
      </c>
      <c r="S2232" s="12">
        <f t="shared" si="139"/>
        <v>41724.672766203701</v>
      </c>
      <c r="T2232" s="12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5">
        <v>1113</v>
      </c>
      <c r="M2233" t="b">
        <v>1</v>
      </c>
      <c r="N2233" s="14">
        <f t="shared" si="136"/>
        <v>1212.1296000000002</v>
      </c>
      <c r="O2233">
        <f t="shared" si="137"/>
        <v>27.226630727762803</v>
      </c>
      <c r="P2233" t="s">
        <v>8297</v>
      </c>
      <c r="Q2233" s="7" t="s">
        <v>8332</v>
      </c>
      <c r="R2233" s="7" t="s">
        <v>8350</v>
      </c>
      <c r="S2233" s="12">
        <f t="shared" si="139"/>
        <v>41423.702557870369</v>
      </c>
      <c r="T2233" s="12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5">
        <v>988</v>
      </c>
      <c r="M2234" t="b">
        <v>1</v>
      </c>
      <c r="N2234" s="14">
        <f t="shared" si="136"/>
        <v>495.8</v>
      </c>
      <c r="O2234">
        <f t="shared" si="137"/>
        <v>25.091093117408906</v>
      </c>
      <c r="P2234" t="s">
        <v>8297</v>
      </c>
      <c r="Q2234" s="7" t="s">
        <v>8332</v>
      </c>
      <c r="R2234" s="7" t="s">
        <v>8350</v>
      </c>
      <c r="S2234" s="12">
        <f t="shared" si="139"/>
        <v>41806.585740740738</v>
      </c>
      <c r="T2234" s="12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5">
        <v>391</v>
      </c>
      <c r="M2235" t="b">
        <v>1</v>
      </c>
      <c r="N2235" s="14">
        <f t="shared" si="136"/>
        <v>332.03999999999996</v>
      </c>
      <c r="O2235">
        <f t="shared" si="137"/>
        <v>21.230179028132991</v>
      </c>
      <c r="P2235" t="s">
        <v>8297</v>
      </c>
      <c r="Q2235" s="7" t="s">
        <v>8332</v>
      </c>
      <c r="R2235" s="7" t="s">
        <v>8350</v>
      </c>
      <c r="S2235" s="12">
        <f t="shared" si="139"/>
        <v>42331.170590277776</v>
      </c>
      <c r="T2235" s="12">
        <f t="shared" si="138"/>
        <v>42351.791666666672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5">
        <v>28</v>
      </c>
      <c r="M2236" t="b">
        <v>1</v>
      </c>
      <c r="N2236" s="14">
        <f t="shared" si="136"/>
        <v>1165</v>
      </c>
      <c r="O2236">
        <f t="shared" si="137"/>
        <v>41.607142857142854</v>
      </c>
      <c r="P2236" t="s">
        <v>8297</v>
      </c>
      <c r="Q2236" s="7" t="s">
        <v>8332</v>
      </c>
      <c r="R2236" s="7" t="s">
        <v>8350</v>
      </c>
      <c r="S2236" s="12">
        <f t="shared" si="139"/>
        <v>42710.616284722222</v>
      </c>
      <c r="T2236" s="12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5">
        <v>147</v>
      </c>
      <c r="M2237" t="b">
        <v>1</v>
      </c>
      <c r="N2237" s="14">
        <f t="shared" si="136"/>
        <v>153.3153846153846</v>
      </c>
      <c r="O2237">
        <f t="shared" si="137"/>
        <v>135.58503401360545</v>
      </c>
      <c r="P2237" t="s">
        <v>8297</v>
      </c>
      <c r="Q2237" s="7" t="s">
        <v>8332</v>
      </c>
      <c r="R2237" s="7" t="s">
        <v>8350</v>
      </c>
      <c r="S2237" s="12">
        <f t="shared" si="139"/>
        <v>42061.813784722224</v>
      </c>
      <c r="T2237" s="12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5">
        <v>680</v>
      </c>
      <c r="M2238" t="b">
        <v>1</v>
      </c>
      <c r="N2238" s="14">
        <f t="shared" si="136"/>
        <v>537.10714285714289</v>
      </c>
      <c r="O2238">
        <f t="shared" si="137"/>
        <v>22.116176470588236</v>
      </c>
      <c r="P2238" t="s">
        <v>8297</v>
      </c>
      <c r="Q2238" s="7" t="s">
        <v>8332</v>
      </c>
      <c r="R2238" s="7" t="s">
        <v>8350</v>
      </c>
      <c r="S2238" s="12">
        <f t="shared" si="139"/>
        <v>42371.408831018518</v>
      </c>
      <c r="T2238" s="12">
        <f t="shared" si="138"/>
        <v>42401.408831018518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5">
        <v>983</v>
      </c>
      <c r="M2239" t="b">
        <v>1</v>
      </c>
      <c r="N2239" s="14">
        <f t="shared" si="136"/>
        <v>352.92777777777775</v>
      </c>
      <c r="O2239">
        <f t="shared" si="137"/>
        <v>64.625635808748726</v>
      </c>
      <c r="P2239" t="s">
        <v>8297</v>
      </c>
      <c r="Q2239" s="7" t="s">
        <v>8332</v>
      </c>
      <c r="R2239" s="7" t="s">
        <v>8350</v>
      </c>
      <c r="S2239" s="12">
        <f t="shared" si="139"/>
        <v>41914.794942129629</v>
      </c>
      <c r="T2239" s="12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5">
        <v>79</v>
      </c>
      <c r="M2240" t="b">
        <v>1</v>
      </c>
      <c r="N2240" s="14">
        <f t="shared" si="136"/>
        <v>137.4</v>
      </c>
      <c r="O2240">
        <f t="shared" si="137"/>
        <v>69.569620253164558</v>
      </c>
      <c r="P2240" t="s">
        <v>8297</v>
      </c>
      <c r="Q2240" s="7" t="s">
        <v>8332</v>
      </c>
      <c r="R2240" s="7" t="s">
        <v>8350</v>
      </c>
      <c r="S2240" s="12">
        <f t="shared" si="139"/>
        <v>42774.41337962963</v>
      </c>
      <c r="T2240" s="12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5">
        <v>426</v>
      </c>
      <c r="M2241" t="b">
        <v>1</v>
      </c>
      <c r="N2241" s="14">
        <f t="shared" si="136"/>
        <v>128.02668</v>
      </c>
      <c r="O2241">
        <f t="shared" si="137"/>
        <v>75.133028169014082</v>
      </c>
      <c r="P2241" t="s">
        <v>8297</v>
      </c>
      <c r="Q2241" s="7" t="s">
        <v>8332</v>
      </c>
      <c r="R2241" s="7" t="s">
        <v>8350</v>
      </c>
      <c r="S2241" s="12">
        <f t="shared" si="139"/>
        <v>41572.750162037039</v>
      </c>
      <c r="T2241" s="12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5">
        <v>96</v>
      </c>
      <c r="M2242" t="b">
        <v>1</v>
      </c>
      <c r="N2242" s="14">
        <f t="shared" ref="N2242:N2305" si="140">((E2242/D2242)*100)</f>
        <v>270.68</v>
      </c>
      <c r="O2242">
        <f t="shared" ref="O2242:O2305" si="141">E2242/L2242</f>
        <v>140.97916666666666</v>
      </c>
      <c r="P2242" t="s">
        <v>8297</v>
      </c>
      <c r="Q2242" s="7" t="s">
        <v>8332</v>
      </c>
      <c r="R2242" s="7" t="s">
        <v>8350</v>
      </c>
      <c r="S2242" s="12">
        <f t="shared" si="139"/>
        <v>42452.617407407408</v>
      </c>
      <c r="T2242" s="12">
        <f t="shared" ref="T2242:T2305" si="142">((I2242-18000)/86400)+25569</f>
        <v>42482.617407407408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5">
        <v>163</v>
      </c>
      <c r="M2243" t="b">
        <v>1</v>
      </c>
      <c r="N2243" s="14">
        <f t="shared" si="140"/>
        <v>806.4</v>
      </c>
      <c r="O2243">
        <f t="shared" si="141"/>
        <v>49.472392638036808</v>
      </c>
      <c r="P2243" t="s">
        <v>8297</v>
      </c>
      <c r="Q2243" s="7" t="s">
        <v>8332</v>
      </c>
      <c r="R2243" s="7" t="s">
        <v>8350</v>
      </c>
      <c r="S2243" s="12">
        <f t="shared" ref="S2243:S2306" si="143">((J2243-18000)/86400)+25569</f>
        <v>42766.619212962964</v>
      </c>
      <c r="T2243" s="12">
        <f t="shared" si="142"/>
        <v>42796.619212962964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5">
        <v>2525</v>
      </c>
      <c r="M2244" t="b">
        <v>1</v>
      </c>
      <c r="N2244" s="14">
        <f t="shared" si="140"/>
        <v>1360.0976000000001</v>
      </c>
      <c r="O2244">
        <f t="shared" si="141"/>
        <v>53.865251485148519</v>
      </c>
      <c r="P2244" t="s">
        <v>8297</v>
      </c>
      <c r="Q2244" s="7" t="s">
        <v>8332</v>
      </c>
      <c r="R2244" s="7" t="s">
        <v>8350</v>
      </c>
      <c r="S2244" s="12">
        <f t="shared" si="143"/>
        <v>41569.367280092592</v>
      </c>
      <c r="T2244" s="12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5">
        <v>2035</v>
      </c>
      <c r="M2245" t="b">
        <v>1</v>
      </c>
      <c r="N2245" s="14">
        <f t="shared" si="140"/>
        <v>930250</v>
      </c>
      <c r="O2245">
        <f t="shared" si="141"/>
        <v>4.5712530712530715</v>
      </c>
      <c r="P2245" t="s">
        <v>8297</v>
      </c>
      <c r="Q2245" s="7" t="s">
        <v>8332</v>
      </c>
      <c r="R2245" s="7" t="s">
        <v>8350</v>
      </c>
      <c r="S2245" s="12">
        <f t="shared" si="143"/>
        <v>42800.542708333334</v>
      </c>
      <c r="T2245" s="12">
        <f t="shared" si="142"/>
        <v>42806.916666666672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5">
        <v>290</v>
      </c>
      <c r="M2246" t="b">
        <v>1</v>
      </c>
      <c r="N2246" s="14">
        <f t="shared" si="140"/>
        <v>377.02</v>
      </c>
      <c r="O2246">
        <f t="shared" si="141"/>
        <v>65.00344827586207</v>
      </c>
      <c r="P2246" t="s">
        <v>8297</v>
      </c>
      <c r="Q2246" s="7" t="s">
        <v>8332</v>
      </c>
      <c r="R2246" s="7" t="s">
        <v>8350</v>
      </c>
      <c r="S2246" s="12">
        <f t="shared" si="143"/>
        <v>42647.610486111109</v>
      </c>
      <c r="T2246" s="12">
        <f t="shared" si="142"/>
        <v>42659.645833333328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5">
        <v>1980</v>
      </c>
      <c r="M2247" t="b">
        <v>1</v>
      </c>
      <c r="N2247" s="14">
        <f t="shared" si="140"/>
        <v>2647.0250000000001</v>
      </c>
      <c r="O2247">
        <f t="shared" si="141"/>
        <v>53.475252525252522</v>
      </c>
      <c r="P2247" t="s">
        <v>8297</v>
      </c>
      <c r="Q2247" s="7" t="s">
        <v>8332</v>
      </c>
      <c r="R2247" s="7" t="s">
        <v>8350</v>
      </c>
      <c r="S2247" s="12">
        <f t="shared" si="143"/>
        <v>41660.500196759262</v>
      </c>
      <c r="T2247" s="12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5">
        <v>57</v>
      </c>
      <c r="M2248" t="b">
        <v>1</v>
      </c>
      <c r="N2248" s="14">
        <f t="shared" si="140"/>
        <v>100.12</v>
      </c>
      <c r="O2248">
        <f t="shared" si="141"/>
        <v>43.912280701754383</v>
      </c>
      <c r="P2248" t="s">
        <v>8297</v>
      </c>
      <c r="Q2248" s="7" t="s">
        <v>8332</v>
      </c>
      <c r="R2248" s="7" t="s">
        <v>8350</v>
      </c>
      <c r="S2248" s="12">
        <f t="shared" si="143"/>
        <v>42221.583449074074</v>
      </c>
      <c r="T2248" s="12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5">
        <v>380</v>
      </c>
      <c r="M2249" t="b">
        <v>1</v>
      </c>
      <c r="N2249" s="14">
        <f t="shared" si="140"/>
        <v>104.45405405405405</v>
      </c>
      <c r="O2249">
        <f t="shared" si="141"/>
        <v>50.852631578947367</v>
      </c>
      <c r="P2249" t="s">
        <v>8297</v>
      </c>
      <c r="Q2249" s="7" t="s">
        <v>8332</v>
      </c>
      <c r="R2249" s="7" t="s">
        <v>8350</v>
      </c>
      <c r="S2249" s="12">
        <f t="shared" si="143"/>
        <v>42200.457928240736</v>
      </c>
      <c r="T2249" s="12">
        <f t="shared" si="142"/>
        <v>42214.457928240736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5">
        <v>128</v>
      </c>
      <c r="M2250" t="b">
        <v>1</v>
      </c>
      <c r="N2250" s="14">
        <f t="shared" si="140"/>
        <v>107.21428571428571</v>
      </c>
      <c r="O2250">
        <f t="shared" si="141"/>
        <v>58.6328125</v>
      </c>
      <c r="P2250" t="s">
        <v>8297</v>
      </c>
      <c r="Q2250" s="7" t="s">
        <v>8332</v>
      </c>
      <c r="R2250" s="7" t="s">
        <v>8350</v>
      </c>
      <c r="S2250" s="12">
        <f t="shared" si="143"/>
        <v>42688.667569444442</v>
      </c>
      <c r="T2250" s="12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5">
        <v>180</v>
      </c>
      <c r="M2251" t="b">
        <v>1</v>
      </c>
      <c r="N2251" s="14">
        <f t="shared" si="140"/>
        <v>168.77142857142857</v>
      </c>
      <c r="O2251">
        <f t="shared" si="141"/>
        <v>32.81666666666667</v>
      </c>
      <c r="P2251" t="s">
        <v>8297</v>
      </c>
      <c r="Q2251" s="7" t="s">
        <v>8332</v>
      </c>
      <c r="R2251" s="7" t="s">
        <v>8350</v>
      </c>
      <c r="S2251" s="12">
        <f t="shared" si="143"/>
        <v>41336.49496527778</v>
      </c>
      <c r="T2251" s="12">
        <f t="shared" si="142"/>
        <v>41366.453298611115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5">
        <v>571</v>
      </c>
      <c r="M2252" t="b">
        <v>1</v>
      </c>
      <c r="N2252" s="14">
        <f t="shared" si="140"/>
        <v>975.11200000000008</v>
      </c>
      <c r="O2252">
        <f t="shared" si="141"/>
        <v>426.93169877408059</v>
      </c>
      <c r="P2252" t="s">
        <v>8297</v>
      </c>
      <c r="Q2252" s="7" t="s">
        <v>8332</v>
      </c>
      <c r="R2252" s="7" t="s">
        <v>8350</v>
      </c>
      <c r="S2252" s="12">
        <f t="shared" si="143"/>
        <v>42676.7971412037</v>
      </c>
      <c r="T2252" s="12">
        <f t="shared" si="142"/>
        <v>42706.838807870372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5">
        <v>480</v>
      </c>
      <c r="M2253" t="b">
        <v>1</v>
      </c>
      <c r="N2253" s="14">
        <f t="shared" si="140"/>
        <v>134.44929411764704</v>
      </c>
      <c r="O2253">
        <f t="shared" si="141"/>
        <v>23.808729166666669</v>
      </c>
      <c r="P2253" t="s">
        <v>8297</v>
      </c>
      <c r="Q2253" s="7" t="s">
        <v>8332</v>
      </c>
      <c r="R2253" s="7" t="s">
        <v>8350</v>
      </c>
      <c r="S2253" s="12">
        <f t="shared" si="143"/>
        <v>41846.137465277774</v>
      </c>
      <c r="T2253" s="12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5">
        <v>249</v>
      </c>
      <c r="M2254" t="b">
        <v>1</v>
      </c>
      <c r="N2254" s="14">
        <f t="shared" si="140"/>
        <v>272.27777777777777</v>
      </c>
      <c r="O2254">
        <f t="shared" si="141"/>
        <v>98.413654618473899</v>
      </c>
      <c r="P2254" t="s">
        <v>8297</v>
      </c>
      <c r="Q2254" s="7" t="s">
        <v>8332</v>
      </c>
      <c r="R2254" s="7" t="s">
        <v>8350</v>
      </c>
      <c r="S2254" s="12">
        <f t="shared" si="143"/>
        <v>42573.119652777779</v>
      </c>
      <c r="T2254" s="12">
        <f t="shared" si="142"/>
        <v>42588.119652777779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5">
        <v>84</v>
      </c>
      <c r="M2255" t="b">
        <v>1</v>
      </c>
      <c r="N2255" s="14">
        <f t="shared" si="140"/>
        <v>112.6875</v>
      </c>
      <c r="O2255">
        <f t="shared" si="141"/>
        <v>107.32142857142857</v>
      </c>
      <c r="P2255" t="s">
        <v>8297</v>
      </c>
      <c r="Q2255" s="7" t="s">
        <v>8332</v>
      </c>
      <c r="R2255" s="7" t="s">
        <v>8350</v>
      </c>
      <c r="S2255" s="12">
        <f t="shared" si="143"/>
        <v>42296.422997685186</v>
      </c>
      <c r="T2255" s="12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5">
        <v>197</v>
      </c>
      <c r="M2256" t="b">
        <v>1</v>
      </c>
      <c r="N2256" s="14">
        <f t="shared" si="140"/>
        <v>459.8</v>
      </c>
      <c r="O2256">
        <f t="shared" si="141"/>
        <v>11.67005076142132</v>
      </c>
      <c r="P2256" t="s">
        <v>8297</v>
      </c>
      <c r="Q2256" s="7" t="s">
        <v>8332</v>
      </c>
      <c r="R2256" s="7" t="s">
        <v>8350</v>
      </c>
      <c r="S2256" s="12">
        <f t="shared" si="143"/>
        <v>42752.439444444448</v>
      </c>
      <c r="T2256" s="12">
        <f t="shared" si="142"/>
        <v>42759.439444444448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5">
        <v>271</v>
      </c>
      <c r="M2257" t="b">
        <v>1</v>
      </c>
      <c r="N2257" s="14">
        <f t="shared" si="140"/>
        <v>286.65822784810126</v>
      </c>
      <c r="O2257">
        <f t="shared" si="141"/>
        <v>41.782287822878232</v>
      </c>
      <c r="P2257" t="s">
        <v>8297</v>
      </c>
      <c r="Q2257" s="7" t="s">
        <v>8332</v>
      </c>
      <c r="R2257" s="7" t="s">
        <v>8350</v>
      </c>
      <c r="S2257" s="12">
        <f t="shared" si="143"/>
        <v>42467.743645833332</v>
      </c>
      <c r="T2257" s="12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5">
        <v>50</v>
      </c>
      <c r="M2258" t="b">
        <v>1</v>
      </c>
      <c r="N2258" s="14">
        <f t="shared" si="140"/>
        <v>222.70833333333334</v>
      </c>
      <c r="O2258">
        <f t="shared" si="141"/>
        <v>21.38</v>
      </c>
      <c r="P2258" t="s">
        <v>8297</v>
      </c>
      <c r="Q2258" s="7" t="s">
        <v>8332</v>
      </c>
      <c r="R2258" s="7" t="s">
        <v>8350</v>
      </c>
      <c r="S2258" s="12">
        <f t="shared" si="143"/>
        <v>42682.243587962963</v>
      </c>
      <c r="T2258" s="12">
        <f t="shared" si="142"/>
        <v>42696.243587962963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5">
        <v>169</v>
      </c>
      <c r="M2259" t="b">
        <v>1</v>
      </c>
      <c r="N2259" s="14">
        <f t="shared" si="140"/>
        <v>636.14</v>
      </c>
      <c r="O2259">
        <f t="shared" si="141"/>
        <v>94.103550295857985</v>
      </c>
      <c r="P2259" t="s">
        <v>8297</v>
      </c>
      <c r="Q2259" s="7" t="s">
        <v>8332</v>
      </c>
      <c r="R2259" s="7" t="s">
        <v>8350</v>
      </c>
      <c r="S2259" s="12">
        <f t="shared" si="143"/>
        <v>42505.728344907402</v>
      </c>
      <c r="T2259" s="12">
        <f t="shared" si="142"/>
        <v>42540.75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5">
        <v>205</v>
      </c>
      <c r="M2260" t="b">
        <v>1</v>
      </c>
      <c r="N2260" s="14">
        <f t="shared" si="140"/>
        <v>146.5</v>
      </c>
      <c r="O2260">
        <f t="shared" si="141"/>
        <v>15.721951219512196</v>
      </c>
      <c r="P2260" t="s">
        <v>8297</v>
      </c>
      <c r="Q2260" s="7" t="s">
        <v>8332</v>
      </c>
      <c r="R2260" s="7" t="s">
        <v>8350</v>
      </c>
      <c r="S2260" s="12">
        <f t="shared" si="143"/>
        <v>42136.542673611111</v>
      </c>
      <c r="T2260" s="12">
        <f t="shared" si="142"/>
        <v>42166.542673611111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5">
        <v>206</v>
      </c>
      <c r="M2261" t="b">
        <v>1</v>
      </c>
      <c r="N2261" s="14">
        <f t="shared" si="140"/>
        <v>1867.1</v>
      </c>
      <c r="O2261">
        <f t="shared" si="141"/>
        <v>90.635922330097088</v>
      </c>
      <c r="P2261" t="s">
        <v>8297</v>
      </c>
      <c r="Q2261" s="7" t="s">
        <v>8332</v>
      </c>
      <c r="R2261" s="7" t="s">
        <v>8350</v>
      </c>
      <c r="S2261" s="12">
        <f t="shared" si="143"/>
        <v>42702.59648148148</v>
      </c>
      <c r="T2261" s="12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5">
        <v>84</v>
      </c>
      <c r="M2262" t="b">
        <v>1</v>
      </c>
      <c r="N2262" s="14">
        <f t="shared" si="140"/>
        <v>326.92</v>
      </c>
      <c r="O2262">
        <f t="shared" si="141"/>
        <v>97.297619047619051</v>
      </c>
      <c r="P2262" t="s">
        <v>8297</v>
      </c>
      <c r="Q2262" s="7" t="s">
        <v>8332</v>
      </c>
      <c r="R2262" s="7" t="s">
        <v>8350</v>
      </c>
      <c r="S2262" s="12">
        <f t="shared" si="143"/>
        <v>41694.808449074073</v>
      </c>
      <c r="T2262" s="12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5">
        <v>210</v>
      </c>
      <c r="M2263" t="b">
        <v>1</v>
      </c>
      <c r="N2263" s="14">
        <f t="shared" si="140"/>
        <v>779.5</v>
      </c>
      <c r="O2263">
        <f t="shared" si="141"/>
        <v>37.11904761904762</v>
      </c>
      <c r="P2263" t="s">
        <v>8297</v>
      </c>
      <c r="Q2263" s="7" t="s">
        <v>8332</v>
      </c>
      <c r="R2263" s="7" t="s">
        <v>8350</v>
      </c>
      <c r="S2263" s="12">
        <f t="shared" si="143"/>
        <v>42759.516435185185</v>
      </c>
      <c r="T2263" s="12">
        <f t="shared" si="142"/>
        <v>42780.516435185185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5">
        <v>181</v>
      </c>
      <c r="M2264" t="b">
        <v>1</v>
      </c>
      <c r="N2264" s="14">
        <f t="shared" si="140"/>
        <v>154.15151515151516</v>
      </c>
      <c r="O2264">
        <f t="shared" si="141"/>
        <v>28.104972375690608</v>
      </c>
      <c r="P2264" t="s">
        <v>8297</v>
      </c>
      <c r="Q2264" s="7" t="s">
        <v>8332</v>
      </c>
      <c r="R2264" s="7" t="s">
        <v>8350</v>
      </c>
      <c r="S2264" s="12">
        <f t="shared" si="143"/>
        <v>41926.376828703702</v>
      </c>
      <c r="T2264" s="12">
        <f t="shared" si="142"/>
        <v>41960.791666666672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5">
        <v>60</v>
      </c>
      <c r="M2265" t="b">
        <v>1</v>
      </c>
      <c r="N2265" s="14">
        <f t="shared" si="140"/>
        <v>115.54666666666667</v>
      </c>
      <c r="O2265">
        <f t="shared" si="141"/>
        <v>144.43333333333334</v>
      </c>
      <c r="P2265" t="s">
        <v>8297</v>
      </c>
      <c r="Q2265" s="7" t="s">
        <v>8332</v>
      </c>
      <c r="R2265" s="7" t="s">
        <v>8350</v>
      </c>
      <c r="S2265" s="12">
        <f t="shared" si="143"/>
        <v>42014.62399305556</v>
      </c>
      <c r="T2265" s="12">
        <f t="shared" si="142"/>
        <v>42035.62399305556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5">
        <v>445</v>
      </c>
      <c r="M2266" t="b">
        <v>1</v>
      </c>
      <c r="N2266" s="14">
        <f t="shared" si="140"/>
        <v>180.03333333333333</v>
      </c>
      <c r="O2266">
        <f t="shared" si="141"/>
        <v>24.274157303370785</v>
      </c>
      <c r="P2266" t="s">
        <v>8297</v>
      </c>
      <c r="Q2266" s="7" t="s">
        <v>8332</v>
      </c>
      <c r="R2266" s="7" t="s">
        <v>8350</v>
      </c>
      <c r="S2266" s="12">
        <f t="shared" si="143"/>
        <v>42496.37400462963</v>
      </c>
      <c r="T2266" s="12">
        <f t="shared" si="142"/>
        <v>42512.916666666672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5">
        <v>17</v>
      </c>
      <c r="M2267" t="b">
        <v>1</v>
      </c>
      <c r="N2267" s="14">
        <f t="shared" si="140"/>
        <v>298.5</v>
      </c>
      <c r="O2267">
        <f t="shared" si="141"/>
        <v>35.117647058823529</v>
      </c>
      <c r="P2267" t="s">
        <v>8297</v>
      </c>
      <c r="Q2267" s="7" t="s">
        <v>8332</v>
      </c>
      <c r="R2267" s="7" t="s">
        <v>8350</v>
      </c>
      <c r="S2267" s="12">
        <f t="shared" si="143"/>
        <v>42689.644756944443</v>
      </c>
      <c r="T2267" s="12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5">
        <v>194</v>
      </c>
      <c r="M2268" t="b">
        <v>1</v>
      </c>
      <c r="N2268" s="14">
        <f t="shared" si="140"/>
        <v>320.26666666666665</v>
      </c>
      <c r="O2268">
        <f t="shared" si="141"/>
        <v>24.762886597938145</v>
      </c>
      <c r="P2268" t="s">
        <v>8297</v>
      </c>
      <c r="Q2268" s="7" t="s">
        <v>8332</v>
      </c>
      <c r="R2268" s="7" t="s">
        <v>8350</v>
      </c>
      <c r="S2268" s="12">
        <f t="shared" si="143"/>
        <v>42469.666574074072</v>
      </c>
      <c r="T2268" s="12">
        <f t="shared" si="142"/>
        <v>42486.875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5">
        <v>404</v>
      </c>
      <c r="M2269" t="b">
        <v>1</v>
      </c>
      <c r="N2269" s="14">
        <f t="shared" si="140"/>
        <v>380.52499999999998</v>
      </c>
      <c r="O2269">
        <f t="shared" si="141"/>
        <v>188.37871287128712</v>
      </c>
      <c r="P2269" t="s">
        <v>8297</v>
      </c>
      <c r="Q2269" s="7" t="s">
        <v>8332</v>
      </c>
      <c r="R2269" s="7" t="s">
        <v>8350</v>
      </c>
      <c r="S2269" s="12">
        <f t="shared" si="143"/>
        <v>41968.621493055558</v>
      </c>
      <c r="T2269" s="12">
        <f t="shared" si="142"/>
        <v>41993.833333333328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5">
        <v>194</v>
      </c>
      <c r="M2270" t="b">
        <v>1</v>
      </c>
      <c r="N2270" s="14">
        <f t="shared" si="140"/>
        <v>102.60000000000001</v>
      </c>
      <c r="O2270">
        <f t="shared" si="141"/>
        <v>148.08247422680412</v>
      </c>
      <c r="P2270" t="s">
        <v>8297</v>
      </c>
      <c r="Q2270" s="7" t="s">
        <v>8332</v>
      </c>
      <c r="R2270" s="7" t="s">
        <v>8350</v>
      </c>
      <c r="S2270" s="12">
        <f t="shared" si="143"/>
        <v>42775.874016203699</v>
      </c>
      <c r="T2270" s="12">
        <f t="shared" si="142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5">
        <v>902</v>
      </c>
      <c r="M2271" t="b">
        <v>1</v>
      </c>
      <c r="N2271" s="14">
        <f t="shared" si="140"/>
        <v>1801.64</v>
      </c>
      <c r="O2271">
        <f t="shared" si="141"/>
        <v>49.934589800443462</v>
      </c>
      <c r="P2271" t="s">
        <v>8297</v>
      </c>
      <c r="Q2271" s="7" t="s">
        <v>8332</v>
      </c>
      <c r="R2271" s="7" t="s">
        <v>8350</v>
      </c>
      <c r="S2271" s="12">
        <f t="shared" si="143"/>
        <v>42776.496099537035</v>
      </c>
      <c r="T2271" s="12">
        <f t="shared" si="142"/>
        <v>42801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5">
        <v>1670</v>
      </c>
      <c r="M2272" t="b">
        <v>1</v>
      </c>
      <c r="N2272" s="14">
        <f t="shared" si="140"/>
        <v>720.24800000000005</v>
      </c>
      <c r="O2272">
        <f t="shared" si="141"/>
        <v>107.82155688622754</v>
      </c>
      <c r="P2272" t="s">
        <v>8297</v>
      </c>
      <c r="Q2272" s="7" t="s">
        <v>8332</v>
      </c>
      <c r="R2272" s="7" t="s">
        <v>8350</v>
      </c>
      <c r="S2272" s="12">
        <f t="shared" si="143"/>
        <v>42725.661030092597</v>
      </c>
      <c r="T2272" s="12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5">
        <v>1328</v>
      </c>
      <c r="M2273" t="b">
        <v>1</v>
      </c>
      <c r="N2273" s="14">
        <f t="shared" si="140"/>
        <v>283.09000000000003</v>
      </c>
      <c r="O2273">
        <f t="shared" si="141"/>
        <v>42.63403614457831</v>
      </c>
      <c r="P2273" t="s">
        <v>8297</v>
      </c>
      <c r="Q2273" s="7" t="s">
        <v>8332</v>
      </c>
      <c r="R2273" s="7" t="s">
        <v>8350</v>
      </c>
      <c r="S2273" s="12">
        <f t="shared" si="143"/>
        <v>42683.791712962964</v>
      </c>
      <c r="T2273" s="12">
        <f t="shared" si="142"/>
        <v>42713.791712962964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5">
        <v>944</v>
      </c>
      <c r="M2274" t="b">
        <v>1</v>
      </c>
      <c r="N2274" s="14">
        <f t="shared" si="140"/>
        <v>1356.6000000000001</v>
      </c>
      <c r="O2274">
        <f t="shared" si="141"/>
        <v>14.370762711864407</v>
      </c>
      <c r="P2274" t="s">
        <v>8297</v>
      </c>
      <c r="Q2274" s="7" t="s">
        <v>8332</v>
      </c>
      <c r="R2274" s="7" t="s">
        <v>8350</v>
      </c>
      <c r="S2274" s="12">
        <f t="shared" si="143"/>
        <v>42315.491157407407</v>
      </c>
      <c r="T2274" s="12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5">
        <v>147</v>
      </c>
      <c r="M2275" t="b">
        <v>1</v>
      </c>
      <c r="N2275" s="14">
        <f t="shared" si="140"/>
        <v>220.35999999999999</v>
      </c>
      <c r="O2275">
        <f t="shared" si="141"/>
        <v>37.476190476190474</v>
      </c>
      <c r="P2275" t="s">
        <v>8297</v>
      </c>
      <c r="Q2275" s="7" t="s">
        <v>8332</v>
      </c>
      <c r="R2275" s="7" t="s">
        <v>8350</v>
      </c>
      <c r="S2275" s="12">
        <f t="shared" si="143"/>
        <v>42781.340763888889</v>
      </c>
      <c r="T2275" s="12">
        <f t="shared" si="142"/>
        <v>42806.299097222218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5">
        <v>99</v>
      </c>
      <c r="M2276" t="b">
        <v>1</v>
      </c>
      <c r="N2276" s="14">
        <f t="shared" si="140"/>
        <v>119.6</v>
      </c>
      <c r="O2276">
        <f t="shared" si="141"/>
        <v>30.202020202020201</v>
      </c>
      <c r="P2276" t="s">
        <v>8297</v>
      </c>
      <c r="Q2276" s="7" t="s">
        <v>8332</v>
      </c>
      <c r="R2276" s="7" t="s">
        <v>8350</v>
      </c>
      <c r="S2276" s="12">
        <f t="shared" si="143"/>
        <v>41663.292326388888</v>
      </c>
      <c r="T2276" s="12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5">
        <v>79</v>
      </c>
      <c r="M2277" t="b">
        <v>1</v>
      </c>
      <c r="N2277" s="14">
        <f t="shared" si="140"/>
        <v>407.76923076923077</v>
      </c>
      <c r="O2277">
        <f t="shared" si="141"/>
        <v>33.550632911392405</v>
      </c>
      <c r="P2277" t="s">
        <v>8297</v>
      </c>
      <c r="Q2277" s="7" t="s">
        <v>8332</v>
      </c>
      <c r="R2277" s="7" t="s">
        <v>8350</v>
      </c>
      <c r="S2277" s="12">
        <f t="shared" si="143"/>
        <v>41965.408321759256</v>
      </c>
      <c r="T2277" s="12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5">
        <v>75</v>
      </c>
      <c r="M2278" t="b">
        <v>1</v>
      </c>
      <c r="N2278" s="14">
        <f t="shared" si="140"/>
        <v>105.81826105905425</v>
      </c>
      <c r="O2278">
        <f t="shared" si="141"/>
        <v>64.74666666666667</v>
      </c>
      <c r="P2278" t="s">
        <v>8297</v>
      </c>
      <c r="Q2278" s="7" t="s">
        <v>8332</v>
      </c>
      <c r="R2278" s="7" t="s">
        <v>8350</v>
      </c>
      <c r="S2278" s="12">
        <f t="shared" si="143"/>
        <v>41614.443159722221</v>
      </c>
      <c r="T2278" s="12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5">
        <v>207</v>
      </c>
      <c r="M2279" t="b">
        <v>1</v>
      </c>
      <c r="N2279" s="14">
        <f t="shared" si="140"/>
        <v>141.08235294117648</v>
      </c>
      <c r="O2279">
        <f t="shared" si="141"/>
        <v>57.932367149758456</v>
      </c>
      <c r="P2279" t="s">
        <v>8297</v>
      </c>
      <c r="Q2279" s="7" t="s">
        <v>8332</v>
      </c>
      <c r="R2279" s="7" t="s">
        <v>8350</v>
      </c>
      <c r="S2279" s="12">
        <f t="shared" si="143"/>
        <v>40936.470173611109</v>
      </c>
      <c r="T2279" s="12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5">
        <v>102</v>
      </c>
      <c r="M2280" t="b">
        <v>1</v>
      </c>
      <c r="N2280" s="14">
        <f t="shared" si="140"/>
        <v>270.7</v>
      </c>
      <c r="O2280">
        <f t="shared" si="141"/>
        <v>53.078431372549019</v>
      </c>
      <c r="P2280" t="s">
        <v>8297</v>
      </c>
      <c r="Q2280" s="7" t="s">
        <v>8332</v>
      </c>
      <c r="R2280" s="7" t="s">
        <v>8350</v>
      </c>
      <c r="S2280" s="12">
        <f t="shared" si="143"/>
        <v>42338.500775462962</v>
      </c>
      <c r="T2280" s="12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5">
        <v>32</v>
      </c>
      <c r="M2281" t="b">
        <v>1</v>
      </c>
      <c r="N2281" s="14">
        <f t="shared" si="140"/>
        <v>153.80000000000001</v>
      </c>
      <c r="O2281">
        <f t="shared" si="141"/>
        <v>48.0625</v>
      </c>
      <c r="P2281" t="s">
        <v>8297</v>
      </c>
      <c r="Q2281" s="7" t="s">
        <v>8332</v>
      </c>
      <c r="R2281" s="7" t="s">
        <v>8350</v>
      </c>
      <c r="S2281" s="12">
        <f t="shared" si="143"/>
        <v>42020.598368055551</v>
      </c>
      <c r="T2281" s="12">
        <f t="shared" si="142"/>
        <v>42038.958333333328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5">
        <v>480</v>
      </c>
      <c r="M2282" t="b">
        <v>1</v>
      </c>
      <c r="N2282" s="14">
        <f t="shared" si="140"/>
        <v>403.57653061224488</v>
      </c>
      <c r="O2282">
        <f t="shared" si="141"/>
        <v>82.396874999999994</v>
      </c>
      <c r="P2282" t="s">
        <v>8297</v>
      </c>
      <c r="Q2282" s="7" t="s">
        <v>8332</v>
      </c>
      <c r="R2282" s="7" t="s">
        <v>8350</v>
      </c>
      <c r="S2282" s="12">
        <f t="shared" si="143"/>
        <v>42234.416562500002</v>
      </c>
      <c r="T2282" s="12">
        <f t="shared" si="142"/>
        <v>42264.416562500002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5">
        <v>11</v>
      </c>
      <c r="M2283" t="b">
        <v>1</v>
      </c>
      <c r="N2283" s="14">
        <f t="shared" si="140"/>
        <v>185</v>
      </c>
      <c r="O2283">
        <f t="shared" si="141"/>
        <v>50.454545454545453</v>
      </c>
      <c r="P2283" t="s">
        <v>8276</v>
      </c>
      <c r="Q2283" s="7" t="s">
        <v>8324</v>
      </c>
      <c r="R2283" s="7" t="s">
        <v>8325</v>
      </c>
      <c r="S2283" s="12">
        <f t="shared" si="143"/>
        <v>40687.077511574076</v>
      </c>
      <c r="T2283" s="12">
        <f t="shared" si="142"/>
        <v>40749.076388888891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5">
        <v>12</v>
      </c>
      <c r="M2284" t="b">
        <v>1</v>
      </c>
      <c r="N2284" s="14">
        <f t="shared" si="140"/>
        <v>185.33333333333331</v>
      </c>
      <c r="O2284">
        <f t="shared" si="141"/>
        <v>115.83333333333333</v>
      </c>
      <c r="P2284" t="s">
        <v>8276</v>
      </c>
      <c r="Q2284" s="7" t="s">
        <v>8324</v>
      </c>
      <c r="R2284" s="7" t="s">
        <v>8325</v>
      </c>
      <c r="S2284" s="12">
        <f t="shared" si="143"/>
        <v>42322.966273148151</v>
      </c>
      <c r="T2284" s="12">
        <f t="shared" si="142"/>
        <v>42382.966273148151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5">
        <v>48</v>
      </c>
      <c r="M2285" t="b">
        <v>1</v>
      </c>
      <c r="N2285" s="14">
        <f t="shared" si="140"/>
        <v>100.85533333333332</v>
      </c>
      <c r="O2285">
        <f t="shared" si="141"/>
        <v>63.03458333333333</v>
      </c>
      <c r="P2285" t="s">
        <v>8276</v>
      </c>
      <c r="Q2285" s="7" t="s">
        <v>8324</v>
      </c>
      <c r="R2285" s="7" t="s">
        <v>8325</v>
      </c>
      <c r="S2285" s="12">
        <f t="shared" si="143"/>
        <v>40977.916712962964</v>
      </c>
      <c r="T2285" s="12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5">
        <v>59</v>
      </c>
      <c r="M2286" t="b">
        <v>1</v>
      </c>
      <c r="N2286" s="14">
        <f t="shared" si="140"/>
        <v>106.22116666666668</v>
      </c>
      <c r="O2286">
        <f t="shared" si="141"/>
        <v>108.02152542372882</v>
      </c>
      <c r="P2286" t="s">
        <v>8276</v>
      </c>
      <c r="Q2286" s="7" t="s">
        <v>8324</v>
      </c>
      <c r="R2286" s="7" t="s">
        <v>8325</v>
      </c>
      <c r="S2286" s="12">
        <f t="shared" si="143"/>
        <v>40585.588483796295</v>
      </c>
      <c r="T2286" s="12">
        <f t="shared" si="142"/>
        <v>40613.958333333336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5">
        <v>79</v>
      </c>
      <c r="M2287" t="b">
        <v>1</v>
      </c>
      <c r="N2287" s="14">
        <f t="shared" si="140"/>
        <v>121.36666666666667</v>
      </c>
      <c r="O2287">
        <f t="shared" si="141"/>
        <v>46.088607594936711</v>
      </c>
      <c r="P2287" t="s">
        <v>8276</v>
      </c>
      <c r="Q2287" s="7" t="s">
        <v>8324</v>
      </c>
      <c r="R2287" s="7" t="s">
        <v>8325</v>
      </c>
      <c r="S2287" s="12">
        <f t="shared" si="143"/>
        <v>41058.977349537039</v>
      </c>
      <c r="T2287" s="12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5">
        <v>14</v>
      </c>
      <c r="M2288" t="b">
        <v>1</v>
      </c>
      <c r="N2288" s="14">
        <f t="shared" si="140"/>
        <v>100.06666666666666</v>
      </c>
      <c r="O2288">
        <f t="shared" si="141"/>
        <v>107.21428571428571</v>
      </c>
      <c r="P2288" t="s">
        <v>8276</v>
      </c>
      <c r="Q2288" s="7" t="s">
        <v>8324</v>
      </c>
      <c r="R2288" s="7" t="s">
        <v>8325</v>
      </c>
      <c r="S2288" s="12">
        <f t="shared" si="143"/>
        <v>41494.755254629628</v>
      </c>
      <c r="T2288" s="12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5">
        <v>106</v>
      </c>
      <c r="M2289" t="b">
        <v>1</v>
      </c>
      <c r="N2289" s="14">
        <f t="shared" si="140"/>
        <v>119.97755555555555</v>
      </c>
      <c r="O2289">
        <f t="shared" si="141"/>
        <v>50.9338679245283</v>
      </c>
      <c r="P2289" t="s">
        <v>8276</v>
      </c>
      <c r="Q2289" s="7" t="s">
        <v>8324</v>
      </c>
      <c r="R2289" s="7" t="s">
        <v>8325</v>
      </c>
      <c r="S2289" s="12">
        <f t="shared" si="143"/>
        <v>41792.459027777775</v>
      </c>
      <c r="T2289" s="12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5">
        <v>25</v>
      </c>
      <c r="M2290" t="b">
        <v>1</v>
      </c>
      <c r="N2290" s="14">
        <f t="shared" si="140"/>
        <v>100.1</v>
      </c>
      <c r="O2290">
        <f t="shared" si="141"/>
        <v>40.04</v>
      </c>
      <c r="P2290" t="s">
        <v>8276</v>
      </c>
      <c r="Q2290" s="7" t="s">
        <v>8324</v>
      </c>
      <c r="R2290" s="7" t="s">
        <v>8325</v>
      </c>
      <c r="S2290" s="12">
        <f t="shared" si="143"/>
        <v>41067.619085648148</v>
      </c>
      <c r="T2290" s="12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5">
        <v>25</v>
      </c>
      <c r="M2291" t="b">
        <v>1</v>
      </c>
      <c r="N2291" s="14">
        <f t="shared" si="140"/>
        <v>107.4</v>
      </c>
      <c r="O2291">
        <f t="shared" si="141"/>
        <v>64.44</v>
      </c>
      <c r="P2291" t="s">
        <v>8276</v>
      </c>
      <c r="Q2291" s="7" t="s">
        <v>8324</v>
      </c>
      <c r="R2291" s="7" t="s">
        <v>8325</v>
      </c>
      <c r="S2291" s="12">
        <f t="shared" si="143"/>
        <v>41571.790046296301</v>
      </c>
      <c r="T2291" s="12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5">
        <v>29</v>
      </c>
      <c r="M2292" t="b">
        <v>1</v>
      </c>
      <c r="N2292" s="14">
        <f t="shared" si="140"/>
        <v>104.06666666666666</v>
      </c>
      <c r="O2292">
        <f t="shared" si="141"/>
        <v>53.827586206896555</v>
      </c>
      <c r="P2292" t="s">
        <v>8276</v>
      </c>
      <c r="Q2292" s="7" t="s">
        <v>8324</v>
      </c>
      <c r="R2292" s="7" t="s">
        <v>8325</v>
      </c>
      <c r="S2292" s="12">
        <f t="shared" si="143"/>
        <v>40070.045486111107</v>
      </c>
      <c r="T2292" s="12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5">
        <v>43</v>
      </c>
      <c r="M2293" t="b">
        <v>1</v>
      </c>
      <c r="N2293" s="14">
        <f t="shared" si="140"/>
        <v>172.8</v>
      </c>
      <c r="O2293">
        <f t="shared" si="141"/>
        <v>100.46511627906976</v>
      </c>
      <c r="P2293" t="s">
        <v>8276</v>
      </c>
      <c r="Q2293" s="7" t="s">
        <v>8324</v>
      </c>
      <c r="R2293" s="7" t="s">
        <v>8325</v>
      </c>
      <c r="S2293" s="12">
        <f t="shared" si="143"/>
        <v>40987.768726851849</v>
      </c>
      <c r="T2293" s="12">
        <f t="shared" si="142"/>
        <v>41021.958333333336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5">
        <v>46</v>
      </c>
      <c r="M2294" t="b">
        <v>1</v>
      </c>
      <c r="N2294" s="14">
        <f t="shared" si="140"/>
        <v>107.2505</v>
      </c>
      <c r="O2294">
        <f t="shared" si="141"/>
        <v>46.630652173913049</v>
      </c>
      <c r="P2294" t="s">
        <v>8276</v>
      </c>
      <c r="Q2294" s="7" t="s">
        <v>8324</v>
      </c>
      <c r="R2294" s="7" t="s">
        <v>8325</v>
      </c>
      <c r="S2294" s="12">
        <f t="shared" si="143"/>
        <v>40987.489305555559</v>
      </c>
      <c r="T2294" s="12">
        <f t="shared" si="142"/>
        <v>41017.489305555559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5">
        <v>27</v>
      </c>
      <c r="M2295" t="b">
        <v>1</v>
      </c>
      <c r="N2295" s="14">
        <f t="shared" si="140"/>
        <v>108.23529411764706</v>
      </c>
      <c r="O2295">
        <f t="shared" si="141"/>
        <v>34.074074074074076</v>
      </c>
      <c r="P2295" t="s">
        <v>8276</v>
      </c>
      <c r="Q2295" s="7" t="s">
        <v>8324</v>
      </c>
      <c r="R2295" s="7" t="s">
        <v>8325</v>
      </c>
      <c r="S2295" s="12">
        <f t="shared" si="143"/>
        <v>41151.499988425923</v>
      </c>
      <c r="T2295" s="12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5">
        <v>112</v>
      </c>
      <c r="M2296" t="b">
        <v>1</v>
      </c>
      <c r="N2296" s="14">
        <f t="shared" si="140"/>
        <v>146.08079999999998</v>
      </c>
      <c r="O2296">
        <f t="shared" si="141"/>
        <v>65.214642857142863</v>
      </c>
      <c r="P2296" t="s">
        <v>8276</v>
      </c>
      <c r="Q2296" s="7" t="s">
        <v>8324</v>
      </c>
      <c r="R2296" s="7" t="s">
        <v>8325</v>
      </c>
      <c r="S2296" s="12">
        <f t="shared" si="143"/>
        <v>41264.514814814815</v>
      </c>
      <c r="T2296" s="12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5">
        <v>34</v>
      </c>
      <c r="M2297" t="b">
        <v>1</v>
      </c>
      <c r="N2297" s="14">
        <f t="shared" si="140"/>
        <v>125.25</v>
      </c>
      <c r="O2297">
        <f t="shared" si="141"/>
        <v>44.205882352941174</v>
      </c>
      <c r="P2297" t="s">
        <v>8276</v>
      </c>
      <c r="Q2297" s="7" t="s">
        <v>8324</v>
      </c>
      <c r="R2297" s="7" t="s">
        <v>8325</v>
      </c>
      <c r="S2297" s="12">
        <f t="shared" si="143"/>
        <v>41270.746018518519</v>
      </c>
      <c r="T2297" s="12">
        <f t="shared" si="142"/>
        <v>41300.746018518519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5">
        <v>145</v>
      </c>
      <c r="M2298" t="b">
        <v>1</v>
      </c>
      <c r="N2298" s="14">
        <f t="shared" si="140"/>
        <v>149.07142857142856</v>
      </c>
      <c r="O2298">
        <f t="shared" si="141"/>
        <v>71.965517241379317</v>
      </c>
      <c r="P2298" t="s">
        <v>8276</v>
      </c>
      <c r="Q2298" s="7" t="s">
        <v>8324</v>
      </c>
      <c r="R2298" s="7" t="s">
        <v>8325</v>
      </c>
      <c r="S2298" s="12">
        <f t="shared" si="143"/>
        <v>40927.523449074077</v>
      </c>
      <c r="T2298" s="12">
        <f t="shared" si="142"/>
        <v>40962.523449074077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5">
        <v>19</v>
      </c>
      <c r="M2299" t="b">
        <v>1</v>
      </c>
      <c r="N2299" s="14">
        <f t="shared" si="140"/>
        <v>100.6</v>
      </c>
      <c r="O2299">
        <f t="shared" si="141"/>
        <v>52.94736842105263</v>
      </c>
      <c r="P2299" t="s">
        <v>8276</v>
      </c>
      <c r="Q2299" s="7" t="s">
        <v>8324</v>
      </c>
      <c r="R2299" s="7" t="s">
        <v>8325</v>
      </c>
      <c r="S2299" s="12">
        <f t="shared" si="143"/>
        <v>40947.833900462967</v>
      </c>
      <c r="T2299" s="12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5">
        <v>288</v>
      </c>
      <c r="M2300" t="b">
        <v>1</v>
      </c>
      <c r="N2300" s="14">
        <f t="shared" si="140"/>
        <v>105.07333333333332</v>
      </c>
      <c r="O2300">
        <f t="shared" si="141"/>
        <v>109.45138888888889</v>
      </c>
      <c r="P2300" t="s">
        <v>8276</v>
      </c>
      <c r="Q2300" s="7" t="s">
        <v>8324</v>
      </c>
      <c r="R2300" s="7" t="s">
        <v>8325</v>
      </c>
      <c r="S2300" s="12">
        <f t="shared" si="143"/>
        <v>41694.632326388892</v>
      </c>
      <c r="T2300" s="12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5">
        <v>14</v>
      </c>
      <c r="M2301" t="b">
        <v>1</v>
      </c>
      <c r="N2301" s="14">
        <f t="shared" si="140"/>
        <v>350.16666666666663</v>
      </c>
      <c r="O2301">
        <f t="shared" si="141"/>
        <v>75.035714285714292</v>
      </c>
      <c r="P2301" t="s">
        <v>8276</v>
      </c>
      <c r="Q2301" s="7" t="s">
        <v>8324</v>
      </c>
      <c r="R2301" s="7" t="s">
        <v>8325</v>
      </c>
      <c r="S2301" s="12">
        <f t="shared" si="143"/>
        <v>40564.824178240742</v>
      </c>
      <c r="T2301" s="12">
        <f t="shared" si="142"/>
        <v>40579.824178240742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5">
        <v>7</v>
      </c>
      <c r="M2302" t="b">
        <v>1</v>
      </c>
      <c r="N2302" s="14">
        <f t="shared" si="140"/>
        <v>101.25</v>
      </c>
      <c r="O2302">
        <f t="shared" si="141"/>
        <v>115.71428571428571</v>
      </c>
      <c r="P2302" t="s">
        <v>8276</v>
      </c>
      <c r="Q2302" s="7" t="s">
        <v>8324</v>
      </c>
      <c r="R2302" s="7" t="s">
        <v>8325</v>
      </c>
      <c r="S2302" s="12">
        <f t="shared" si="143"/>
        <v>41074.518703703703</v>
      </c>
      <c r="T2302" s="12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5">
        <v>211</v>
      </c>
      <c r="M2303" t="b">
        <v>1</v>
      </c>
      <c r="N2303" s="14">
        <f t="shared" si="140"/>
        <v>133.6044</v>
      </c>
      <c r="O2303">
        <f t="shared" si="141"/>
        <v>31.659810426540286</v>
      </c>
      <c r="P2303" t="s">
        <v>8279</v>
      </c>
      <c r="Q2303" s="7" t="s">
        <v>8324</v>
      </c>
      <c r="R2303" s="7" t="s">
        <v>8328</v>
      </c>
      <c r="S2303" s="12">
        <f t="shared" si="143"/>
        <v>41415.938611111109</v>
      </c>
      <c r="T2303" s="12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5">
        <v>85</v>
      </c>
      <c r="M2304" t="b">
        <v>1</v>
      </c>
      <c r="N2304" s="14">
        <f t="shared" si="140"/>
        <v>170.65217391304347</v>
      </c>
      <c r="O2304">
        <f t="shared" si="141"/>
        <v>46.176470588235297</v>
      </c>
      <c r="P2304" t="s">
        <v>8279</v>
      </c>
      <c r="Q2304" s="7" t="s">
        <v>8324</v>
      </c>
      <c r="R2304" s="7" t="s">
        <v>8328</v>
      </c>
      <c r="S2304" s="12">
        <f t="shared" si="143"/>
        <v>41605.660115740742</v>
      </c>
      <c r="T2304" s="12">
        <f t="shared" si="142"/>
        <v>41639.083333333336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5">
        <v>103</v>
      </c>
      <c r="M2305" t="b">
        <v>1</v>
      </c>
      <c r="N2305" s="14">
        <f t="shared" si="140"/>
        <v>109.35829457364341</v>
      </c>
      <c r="O2305">
        <f t="shared" si="141"/>
        <v>68.481650485436887</v>
      </c>
      <c r="P2305" t="s">
        <v>8279</v>
      </c>
      <c r="Q2305" s="7" t="s">
        <v>8324</v>
      </c>
      <c r="R2305" s="7" t="s">
        <v>8328</v>
      </c>
      <c r="S2305" s="12">
        <f t="shared" si="143"/>
        <v>40849.902731481481</v>
      </c>
      <c r="T2305" s="12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5">
        <v>113</v>
      </c>
      <c r="M2306" t="b">
        <v>1</v>
      </c>
      <c r="N2306" s="14">
        <f t="shared" ref="N2306:N2369" si="144">((E2306/D2306)*100)</f>
        <v>100.70033333333335</v>
      </c>
      <c r="O2306">
        <f t="shared" ref="O2306:O2369" si="145">E2306/L2306</f>
        <v>53.469203539823013</v>
      </c>
      <c r="P2306" t="s">
        <v>8279</v>
      </c>
      <c r="Q2306" s="7" t="s">
        <v>8324</v>
      </c>
      <c r="R2306" s="7" t="s">
        <v>8328</v>
      </c>
      <c r="S2306" s="12">
        <f t="shared" si="143"/>
        <v>40502.607534722221</v>
      </c>
      <c r="T2306" s="12">
        <f t="shared" ref="T2306:T2369" si="146">((I2306-18000)/86400)+25569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5">
        <v>167</v>
      </c>
      <c r="M2307" t="b">
        <v>1</v>
      </c>
      <c r="N2307" s="14">
        <f t="shared" si="144"/>
        <v>101.22777777777779</v>
      </c>
      <c r="O2307">
        <f t="shared" si="145"/>
        <v>109.10778443113773</v>
      </c>
      <c r="P2307" t="s">
        <v>8279</v>
      </c>
      <c r="Q2307" s="7" t="s">
        <v>8324</v>
      </c>
      <c r="R2307" s="7" t="s">
        <v>8328</v>
      </c>
      <c r="S2307" s="12">
        <f t="shared" ref="S2307:S2370" si="147">((J2307-18000)/86400)+25569</f>
        <v>41834.486944444448</v>
      </c>
      <c r="T2307" s="12">
        <f t="shared" si="146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5">
        <v>73</v>
      </c>
      <c r="M2308" t="b">
        <v>1</v>
      </c>
      <c r="N2308" s="14">
        <f t="shared" si="144"/>
        <v>106.75857142857143</v>
      </c>
      <c r="O2308">
        <f t="shared" si="145"/>
        <v>51.185616438356163</v>
      </c>
      <c r="P2308" t="s">
        <v>8279</v>
      </c>
      <c r="Q2308" s="7" t="s">
        <v>8324</v>
      </c>
      <c r="R2308" s="7" t="s">
        <v>8328</v>
      </c>
      <c r="S2308" s="12">
        <f t="shared" si="147"/>
        <v>40947.959826388891</v>
      </c>
      <c r="T2308" s="12">
        <f t="shared" si="146"/>
        <v>40977.959826388891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5">
        <v>75</v>
      </c>
      <c r="M2309" t="b">
        <v>1</v>
      </c>
      <c r="N2309" s="14">
        <f t="shared" si="144"/>
        <v>106.65777537961894</v>
      </c>
      <c r="O2309">
        <f t="shared" si="145"/>
        <v>27.936800000000002</v>
      </c>
      <c r="P2309" t="s">
        <v>8279</v>
      </c>
      <c r="Q2309" s="7" t="s">
        <v>8324</v>
      </c>
      <c r="R2309" s="7" t="s">
        <v>8328</v>
      </c>
      <c r="S2309" s="12">
        <f t="shared" si="147"/>
        <v>41004.594131944446</v>
      </c>
      <c r="T2309" s="12">
        <f t="shared" si="146"/>
        <v>41034.594074074077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5">
        <v>614</v>
      </c>
      <c r="M2310" t="b">
        <v>1</v>
      </c>
      <c r="N2310" s="14">
        <f t="shared" si="144"/>
        <v>101.30622</v>
      </c>
      <c r="O2310">
        <f t="shared" si="145"/>
        <v>82.496921824104234</v>
      </c>
      <c r="P2310" t="s">
        <v>8279</v>
      </c>
      <c r="Q2310" s="7" t="s">
        <v>8324</v>
      </c>
      <c r="R2310" s="7" t="s">
        <v>8328</v>
      </c>
      <c r="S2310" s="12">
        <f t="shared" si="147"/>
        <v>41851.754583333335</v>
      </c>
      <c r="T2310" s="12">
        <f t="shared" si="146"/>
        <v>41879.833333333336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5">
        <v>107</v>
      </c>
      <c r="M2311" t="b">
        <v>1</v>
      </c>
      <c r="N2311" s="14">
        <f t="shared" si="144"/>
        <v>106.67450000000001</v>
      </c>
      <c r="O2311">
        <f t="shared" si="145"/>
        <v>59.817476635514019</v>
      </c>
      <c r="P2311" t="s">
        <v>8279</v>
      </c>
      <c r="Q2311" s="7" t="s">
        <v>8324</v>
      </c>
      <c r="R2311" s="7" t="s">
        <v>8328</v>
      </c>
      <c r="S2311" s="12">
        <f t="shared" si="147"/>
        <v>41307.779363425929</v>
      </c>
      <c r="T2311" s="12">
        <f t="shared" si="146"/>
        <v>41342.779363425929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5">
        <v>1224</v>
      </c>
      <c r="M2312" t="b">
        <v>1</v>
      </c>
      <c r="N2312" s="14">
        <f t="shared" si="144"/>
        <v>428.83978378378379</v>
      </c>
      <c r="O2312">
        <f t="shared" si="145"/>
        <v>64.816470588235291</v>
      </c>
      <c r="P2312" t="s">
        <v>8279</v>
      </c>
      <c r="Q2312" s="7" t="s">
        <v>8324</v>
      </c>
      <c r="R2312" s="7" t="s">
        <v>8328</v>
      </c>
      <c r="S2312" s="12">
        <f t="shared" si="147"/>
        <v>41324.585821759261</v>
      </c>
      <c r="T2312" s="12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5">
        <v>104</v>
      </c>
      <c r="M2313" t="b">
        <v>1</v>
      </c>
      <c r="N2313" s="14">
        <f t="shared" si="144"/>
        <v>104.11111111111111</v>
      </c>
      <c r="O2313">
        <f t="shared" si="145"/>
        <v>90.09615384615384</v>
      </c>
      <c r="P2313" t="s">
        <v>8279</v>
      </c>
      <c r="Q2313" s="7" t="s">
        <v>8324</v>
      </c>
      <c r="R2313" s="7" t="s">
        <v>8328</v>
      </c>
      <c r="S2313" s="12">
        <f t="shared" si="147"/>
        <v>41735.796168981484</v>
      </c>
      <c r="T2313" s="12">
        <f t="shared" si="146"/>
        <v>41765.796168981484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5">
        <v>79</v>
      </c>
      <c r="M2314" t="b">
        <v>1</v>
      </c>
      <c r="N2314" s="14">
        <f t="shared" si="144"/>
        <v>107.86666666666666</v>
      </c>
      <c r="O2314">
        <f t="shared" si="145"/>
        <v>40.962025316455694</v>
      </c>
      <c r="P2314" t="s">
        <v>8279</v>
      </c>
      <c r="Q2314" s="7" t="s">
        <v>8324</v>
      </c>
      <c r="R2314" s="7" t="s">
        <v>8328</v>
      </c>
      <c r="S2314" s="12">
        <f t="shared" si="147"/>
        <v>41716.424513888887</v>
      </c>
      <c r="T2314" s="12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5">
        <v>157</v>
      </c>
      <c r="M2315" t="b">
        <v>1</v>
      </c>
      <c r="N2315" s="14">
        <f t="shared" si="144"/>
        <v>175.84040000000002</v>
      </c>
      <c r="O2315">
        <f t="shared" si="145"/>
        <v>56.000127388535034</v>
      </c>
      <c r="P2315" t="s">
        <v>8279</v>
      </c>
      <c r="Q2315" s="7" t="s">
        <v>8324</v>
      </c>
      <c r="R2315" s="7" t="s">
        <v>8328</v>
      </c>
      <c r="S2315" s="12">
        <f t="shared" si="147"/>
        <v>41002.750300925924</v>
      </c>
      <c r="T2315" s="12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5">
        <v>50</v>
      </c>
      <c r="M2316" t="b">
        <v>1</v>
      </c>
      <c r="N2316" s="14">
        <f t="shared" si="144"/>
        <v>156.97</v>
      </c>
      <c r="O2316">
        <f t="shared" si="145"/>
        <v>37.672800000000002</v>
      </c>
      <c r="P2316" t="s">
        <v>8279</v>
      </c>
      <c r="Q2316" s="7" t="s">
        <v>8324</v>
      </c>
      <c r="R2316" s="7" t="s">
        <v>8328</v>
      </c>
      <c r="S2316" s="12">
        <f t="shared" si="147"/>
        <v>41037.343252314815</v>
      </c>
      <c r="T2316" s="12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5">
        <v>64</v>
      </c>
      <c r="M2317" t="b">
        <v>1</v>
      </c>
      <c r="N2317" s="14">
        <f t="shared" si="144"/>
        <v>102.60000000000001</v>
      </c>
      <c r="O2317">
        <f t="shared" si="145"/>
        <v>40.078125</v>
      </c>
      <c r="P2317" t="s">
        <v>8279</v>
      </c>
      <c r="Q2317" s="7" t="s">
        <v>8324</v>
      </c>
      <c r="R2317" s="7" t="s">
        <v>8328</v>
      </c>
      <c r="S2317" s="12">
        <f t="shared" si="147"/>
        <v>41004.517858796295</v>
      </c>
      <c r="T2317" s="12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5">
        <v>200</v>
      </c>
      <c r="M2318" t="b">
        <v>1</v>
      </c>
      <c r="N2318" s="14">
        <f t="shared" si="144"/>
        <v>104.04266666666666</v>
      </c>
      <c r="O2318">
        <f t="shared" si="145"/>
        <v>78.031999999999996</v>
      </c>
      <c r="P2318" t="s">
        <v>8279</v>
      </c>
      <c r="Q2318" s="7" t="s">
        <v>8324</v>
      </c>
      <c r="R2318" s="7" t="s">
        <v>8328</v>
      </c>
      <c r="S2318" s="12">
        <f t="shared" si="147"/>
        <v>40079.516782407409</v>
      </c>
      <c r="T2318" s="12">
        <f t="shared" si="146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5">
        <v>22</v>
      </c>
      <c r="M2319" t="b">
        <v>1</v>
      </c>
      <c r="N2319" s="14">
        <f t="shared" si="144"/>
        <v>104</v>
      </c>
      <c r="O2319">
        <f t="shared" si="145"/>
        <v>18.90909090909091</v>
      </c>
      <c r="P2319" t="s">
        <v>8279</v>
      </c>
      <c r="Q2319" s="7" t="s">
        <v>8324</v>
      </c>
      <c r="R2319" s="7" t="s">
        <v>8328</v>
      </c>
      <c r="S2319" s="12">
        <f t="shared" si="147"/>
        <v>40192.333900462967</v>
      </c>
      <c r="T2319" s="12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5">
        <v>163</v>
      </c>
      <c r="M2320" t="b">
        <v>1</v>
      </c>
      <c r="N2320" s="14">
        <f t="shared" si="144"/>
        <v>121.05999999999999</v>
      </c>
      <c r="O2320">
        <f t="shared" si="145"/>
        <v>37.134969325153371</v>
      </c>
      <c r="P2320" t="s">
        <v>8279</v>
      </c>
      <c r="Q2320" s="7" t="s">
        <v>8324</v>
      </c>
      <c r="R2320" s="7" t="s">
        <v>8328</v>
      </c>
      <c r="S2320" s="12">
        <f t="shared" si="147"/>
        <v>40050.435347222221</v>
      </c>
      <c r="T2320" s="12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5">
        <v>77</v>
      </c>
      <c r="M2321" t="b">
        <v>1</v>
      </c>
      <c r="N2321" s="14">
        <f t="shared" si="144"/>
        <v>107.69999999999999</v>
      </c>
      <c r="O2321">
        <f t="shared" si="145"/>
        <v>41.961038961038959</v>
      </c>
      <c r="P2321" t="s">
        <v>8279</v>
      </c>
      <c r="Q2321" s="7" t="s">
        <v>8324</v>
      </c>
      <c r="R2321" s="7" t="s">
        <v>8328</v>
      </c>
      <c r="S2321" s="12">
        <f t="shared" si="147"/>
        <v>41592.873668981483</v>
      </c>
      <c r="T2321" s="12">
        <f t="shared" si="146"/>
        <v>41622.873668981483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5">
        <v>89</v>
      </c>
      <c r="M2322" t="b">
        <v>1</v>
      </c>
      <c r="N2322" s="14">
        <f t="shared" si="144"/>
        <v>108.66</v>
      </c>
      <c r="O2322">
        <f t="shared" si="145"/>
        <v>61.044943820224717</v>
      </c>
      <c r="P2322" t="s">
        <v>8279</v>
      </c>
      <c r="Q2322" s="7" t="s">
        <v>8324</v>
      </c>
      <c r="R2322" s="7" t="s">
        <v>8328</v>
      </c>
      <c r="S2322" s="12">
        <f t="shared" si="147"/>
        <v>41696.608796296292</v>
      </c>
      <c r="T2322" s="12">
        <f t="shared" si="14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5">
        <v>64</v>
      </c>
      <c r="M2323" t="b">
        <v>0</v>
      </c>
      <c r="N2323" s="14">
        <f t="shared" si="144"/>
        <v>39.120962394619681</v>
      </c>
      <c r="O2323">
        <f t="shared" si="145"/>
        <v>64.53125</v>
      </c>
      <c r="P2323" t="s">
        <v>8298</v>
      </c>
      <c r="Q2323" s="7" t="s">
        <v>8335</v>
      </c>
      <c r="R2323" s="7" t="s">
        <v>8351</v>
      </c>
      <c r="S2323" s="12">
        <f t="shared" si="147"/>
        <v>42799.052094907413</v>
      </c>
      <c r="T2323" s="12">
        <f t="shared" si="146"/>
        <v>42829.010428240741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5">
        <v>4</v>
      </c>
      <c r="M2324" t="b">
        <v>0</v>
      </c>
      <c r="N2324" s="14">
        <f t="shared" si="144"/>
        <v>3.1481481481481479</v>
      </c>
      <c r="O2324">
        <f t="shared" si="145"/>
        <v>21.25</v>
      </c>
      <c r="P2324" t="s">
        <v>8298</v>
      </c>
      <c r="Q2324" s="7" t="s">
        <v>8335</v>
      </c>
      <c r="R2324" s="7" t="s">
        <v>8351</v>
      </c>
      <c r="S2324" s="12">
        <f t="shared" si="147"/>
        <v>42804.6871412037</v>
      </c>
      <c r="T2324" s="12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5">
        <v>4</v>
      </c>
      <c r="M2325" t="b">
        <v>0</v>
      </c>
      <c r="N2325" s="14">
        <f t="shared" si="144"/>
        <v>48</v>
      </c>
      <c r="O2325">
        <f t="shared" si="145"/>
        <v>30</v>
      </c>
      <c r="P2325" t="s">
        <v>8298</v>
      </c>
      <c r="Q2325" s="7" t="s">
        <v>8335</v>
      </c>
      <c r="R2325" s="7" t="s">
        <v>8351</v>
      </c>
      <c r="S2325" s="12">
        <f t="shared" si="147"/>
        <v>42807.546840277777</v>
      </c>
      <c r="T2325" s="12">
        <f t="shared" si="146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5">
        <v>61</v>
      </c>
      <c r="M2326" t="b">
        <v>0</v>
      </c>
      <c r="N2326" s="14">
        <f t="shared" si="144"/>
        <v>20.733333333333334</v>
      </c>
      <c r="O2326">
        <f t="shared" si="145"/>
        <v>25.491803278688526</v>
      </c>
      <c r="P2326" t="s">
        <v>8298</v>
      </c>
      <c r="Q2326" s="7" t="s">
        <v>8335</v>
      </c>
      <c r="R2326" s="7" t="s">
        <v>8351</v>
      </c>
      <c r="S2326" s="12">
        <f t="shared" si="147"/>
        <v>42790.67690972222</v>
      </c>
      <c r="T2326" s="12">
        <f t="shared" si="146"/>
        <v>42820.635243055556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5">
        <v>7</v>
      </c>
      <c r="M2327" t="b">
        <v>0</v>
      </c>
      <c r="N2327" s="14">
        <f t="shared" si="144"/>
        <v>8</v>
      </c>
      <c r="O2327">
        <f t="shared" si="145"/>
        <v>11.428571428571429</v>
      </c>
      <c r="P2327" t="s">
        <v>8298</v>
      </c>
      <c r="Q2327" s="7" t="s">
        <v>8335</v>
      </c>
      <c r="R2327" s="7" t="s">
        <v>8351</v>
      </c>
      <c r="S2327" s="12">
        <f t="shared" si="147"/>
        <v>42793.814016203702</v>
      </c>
      <c r="T2327" s="12">
        <f t="shared" si="14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5">
        <v>1</v>
      </c>
      <c r="M2328" t="b">
        <v>0</v>
      </c>
      <c r="N2328" s="14">
        <f t="shared" si="144"/>
        <v>0.72</v>
      </c>
      <c r="O2328">
        <f t="shared" si="145"/>
        <v>108</v>
      </c>
      <c r="P2328" t="s">
        <v>8298</v>
      </c>
      <c r="Q2328" s="7" t="s">
        <v>8335</v>
      </c>
      <c r="R2328" s="7" t="s">
        <v>8351</v>
      </c>
      <c r="S2328" s="12">
        <f t="shared" si="147"/>
        <v>42803.825787037036</v>
      </c>
      <c r="T2328" s="12">
        <f t="shared" si="146"/>
        <v>42855.5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5">
        <v>3355</v>
      </c>
      <c r="M2329" t="b">
        <v>1</v>
      </c>
      <c r="N2329" s="14">
        <f t="shared" si="144"/>
        <v>526.09431428571429</v>
      </c>
      <c r="O2329">
        <f t="shared" si="145"/>
        <v>54.883162444113267</v>
      </c>
      <c r="P2329" t="s">
        <v>8298</v>
      </c>
      <c r="Q2329" s="7" t="s">
        <v>8335</v>
      </c>
      <c r="R2329" s="7" t="s">
        <v>8351</v>
      </c>
      <c r="S2329" s="12">
        <f t="shared" si="147"/>
        <v>41842.708796296298</v>
      </c>
      <c r="T2329" s="12">
        <f t="shared" si="146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5">
        <v>537</v>
      </c>
      <c r="M2330" t="b">
        <v>1</v>
      </c>
      <c r="N2330" s="14">
        <f t="shared" si="144"/>
        <v>254.45000000000002</v>
      </c>
      <c r="O2330">
        <f t="shared" si="145"/>
        <v>47.383612662942269</v>
      </c>
      <c r="P2330" t="s">
        <v>8298</v>
      </c>
      <c r="Q2330" s="7" t="s">
        <v>8335</v>
      </c>
      <c r="R2330" s="7" t="s">
        <v>8351</v>
      </c>
      <c r="S2330" s="12">
        <f t="shared" si="147"/>
        <v>42139.573344907403</v>
      </c>
      <c r="T2330" s="12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5">
        <v>125</v>
      </c>
      <c r="M2331" t="b">
        <v>1</v>
      </c>
      <c r="N2331" s="14">
        <f t="shared" si="144"/>
        <v>105.91999999999999</v>
      </c>
      <c r="O2331">
        <f t="shared" si="145"/>
        <v>211.84</v>
      </c>
      <c r="P2331" t="s">
        <v>8298</v>
      </c>
      <c r="Q2331" s="7" t="s">
        <v>8335</v>
      </c>
      <c r="R2331" s="7" t="s">
        <v>8351</v>
      </c>
      <c r="S2331" s="12">
        <f t="shared" si="147"/>
        <v>41807.416041666671</v>
      </c>
      <c r="T2331" s="12">
        <f t="shared" si="146"/>
        <v>41837.416041666671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5">
        <v>163</v>
      </c>
      <c r="M2332" t="b">
        <v>1</v>
      </c>
      <c r="N2332" s="14">
        <f t="shared" si="144"/>
        <v>102.42285714285715</v>
      </c>
      <c r="O2332">
        <f t="shared" si="145"/>
        <v>219.92638036809817</v>
      </c>
      <c r="P2332" t="s">
        <v>8298</v>
      </c>
      <c r="Q2332" s="7" t="s">
        <v>8335</v>
      </c>
      <c r="R2332" s="7" t="s">
        <v>8351</v>
      </c>
      <c r="S2332" s="12">
        <f t="shared" si="147"/>
        <v>42332.691469907411</v>
      </c>
      <c r="T2332" s="12">
        <f t="shared" si="146"/>
        <v>42362.791666666672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5">
        <v>283</v>
      </c>
      <c r="M2333" t="b">
        <v>1</v>
      </c>
      <c r="N2333" s="14">
        <f t="shared" si="144"/>
        <v>144.31375</v>
      </c>
      <c r="O2333">
        <f t="shared" si="145"/>
        <v>40.795406360424032</v>
      </c>
      <c r="P2333" t="s">
        <v>8298</v>
      </c>
      <c r="Q2333" s="7" t="s">
        <v>8335</v>
      </c>
      <c r="R2333" s="7" t="s">
        <v>8351</v>
      </c>
      <c r="S2333" s="12">
        <f t="shared" si="147"/>
        <v>41838.797337962962</v>
      </c>
      <c r="T2333" s="12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5">
        <v>352</v>
      </c>
      <c r="M2334" t="b">
        <v>1</v>
      </c>
      <c r="N2334" s="14">
        <f t="shared" si="144"/>
        <v>106.30800000000001</v>
      </c>
      <c r="O2334">
        <f t="shared" si="145"/>
        <v>75.502840909090907</v>
      </c>
      <c r="P2334" t="s">
        <v>8298</v>
      </c>
      <c r="Q2334" s="7" t="s">
        <v>8335</v>
      </c>
      <c r="R2334" s="7" t="s">
        <v>8351</v>
      </c>
      <c r="S2334" s="12">
        <f t="shared" si="147"/>
        <v>42011.419803240744</v>
      </c>
      <c r="T2334" s="12">
        <f t="shared" si="146"/>
        <v>42041.419803240744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5">
        <v>94</v>
      </c>
      <c r="M2335" t="b">
        <v>1</v>
      </c>
      <c r="N2335" s="14">
        <f t="shared" si="144"/>
        <v>212.16666666666666</v>
      </c>
      <c r="O2335">
        <f t="shared" si="145"/>
        <v>13.542553191489361</v>
      </c>
      <c r="P2335" t="s">
        <v>8298</v>
      </c>
      <c r="Q2335" s="7" t="s">
        <v>8335</v>
      </c>
      <c r="R2335" s="7" t="s">
        <v>8351</v>
      </c>
      <c r="S2335" s="12">
        <f t="shared" si="147"/>
        <v>41767.442013888889</v>
      </c>
      <c r="T2335" s="12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5">
        <v>67</v>
      </c>
      <c r="M2336" t="b">
        <v>1</v>
      </c>
      <c r="N2336" s="14">
        <f t="shared" si="144"/>
        <v>101.95</v>
      </c>
      <c r="O2336">
        <f t="shared" si="145"/>
        <v>60.865671641791046</v>
      </c>
      <c r="P2336" t="s">
        <v>8298</v>
      </c>
      <c r="Q2336" s="7" t="s">
        <v>8335</v>
      </c>
      <c r="R2336" s="7" t="s">
        <v>8351</v>
      </c>
      <c r="S2336" s="12">
        <f t="shared" si="147"/>
        <v>41918.461782407408</v>
      </c>
      <c r="T2336" s="12">
        <f t="shared" si="146"/>
        <v>41948.523611111115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5">
        <v>221</v>
      </c>
      <c r="M2337" t="b">
        <v>1</v>
      </c>
      <c r="N2337" s="14">
        <f t="shared" si="144"/>
        <v>102.27200000000001</v>
      </c>
      <c r="O2337">
        <f t="shared" si="145"/>
        <v>115.69230769230769</v>
      </c>
      <c r="P2337" t="s">
        <v>8298</v>
      </c>
      <c r="Q2337" s="7" t="s">
        <v>8335</v>
      </c>
      <c r="R2337" s="7" t="s">
        <v>8351</v>
      </c>
      <c r="S2337" s="12">
        <f t="shared" si="147"/>
        <v>41771.363923611112</v>
      </c>
      <c r="T2337" s="12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5">
        <v>2165</v>
      </c>
      <c r="M2338" t="b">
        <v>1</v>
      </c>
      <c r="N2338" s="14">
        <f t="shared" si="144"/>
        <v>520.73254999999995</v>
      </c>
      <c r="O2338">
        <f t="shared" si="145"/>
        <v>48.104623556581984</v>
      </c>
      <c r="P2338" t="s">
        <v>8298</v>
      </c>
      <c r="Q2338" s="7" t="s">
        <v>8335</v>
      </c>
      <c r="R2338" s="7" t="s">
        <v>8351</v>
      </c>
      <c r="S2338" s="12">
        <f t="shared" si="147"/>
        <v>41666.716377314813</v>
      </c>
      <c r="T2338" s="12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5">
        <v>179</v>
      </c>
      <c r="M2339" t="b">
        <v>1</v>
      </c>
      <c r="N2339" s="14">
        <f t="shared" si="144"/>
        <v>110.65833333333333</v>
      </c>
      <c r="O2339">
        <f t="shared" si="145"/>
        <v>74.184357541899445</v>
      </c>
      <c r="P2339" t="s">
        <v>8298</v>
      </c>
      <c r="Q2339" s="7" t="s">
        <v>8335</v>
      </c>
      <c r="R2339" s="7" t="s">
        <v>8351</v>
      </c>
      <c r="S2339" s="12">
        <f t="shared" si="147"/>
        <v>41786.432210648149</v>
      </c>
      <c r="T2339" s="12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5">
        <v>123</v>
      </c>
      <c r="M2340" t="b">
        <v>1</v>
      </c>
      <c r="N2340" s="14">
        <f t="shared" si="144"/>
        <v>101.14333333333335</v>
      </c>
      <c r="O2340">
        <f t="shared" si="145"/>
        <v>123.34552845528455</v>
      </c>
      <c r="P2340" t="s">
        <v>8298</v>
      </c>
      <c r="Q2340" s="7" t="s">
        <v>8335</v>
      </c>
      <c r="R2340" s="7" t="s">
        <v>8351</v>
      </c>
      <c r="S2340" s="12">
        <f t="shared" si="147"/>
        <v>41789.688472222224</v>
      </c>
      <c r="T2340" s="12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5">
        <v>1104</v>
      </c>
      <c r="M2341" t="b">
        <v>1</v>
      </c>
      <c r="N2341" s="14">
        <f t="shared" si="144"/>
        <v>294.20799999999997</v>
      </c>
      <c r="O2341">
        <f t="shared" si="145"/>
        <v>66.623188405797094</v>
      </c>
      <c r="P2341" t="s">
        <v>8298</v>
      </c>
      <c r="Q2341" s="7" t="s">
        <v>8335</v>
      </c>
      <c r="R2341" s="7" t="s">
        <v>8351</v>
      </c>
      <c r="S2341" s="12">
        <f t="shared" si="147"/>
        <v>42692.591539351852</v>
      </c>
      <c r="T2341" s="12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5">
        <v>403</v>
      </c>
      <c r="M2342" t="b">
        <v>1</v>
      </c>
      <c r="N2342" s="14">
        <f t="shared" si="144"/>
        <v>105.77749999999999</v>
      </c>
      <c r="O2342">
        <f t="shared" si="145"/>
        <v>104.99007444168734</v>
      </c>
      <c r="P2342" t="s">
        <v>8298</v>
      </c>
      <c r="Q2342" s="7" t="s">
        <v>8335</v>
      </c>
      <c r="R2342" s="7" t="s">
        <v>8351</v>
      </c>
      <c r="S2342" s="12">
        <f t="shared" si="147"/>
        <v>42643.434467592597</v>
      </c>
      <c r="T2342" s="12">
        <f t="shared" si="146"/>
        <v>42673.434467592597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5">
        <v>0</v>
      </c>
      <c r="M2343" t="b">
        <v>0</v>
      </c>
      <c r="N2343" s="14">
        <f t="shared" si="144"/>
        <v>0</v>
      </c>
      <c r="O2343" t="e">
        <f t="shared" si="145"/>
        <v>#DIV/0!</v>
      </c>
      <c r="P2343" t="s">
        <v>8272</v>
      </c>
      <c r="Q2343" s="7" t="s">
        <v>8318</v>
      </c>
      <c r="R2343" s="7" t="s">
        <v>8319</v>
      </c>
      <c r="S2343" s="12">
        <f t="shared" si="147"/>
        <v>42167.605370370366</v>
      </c>
      <c r="T2343" s="12">
        <f t="shared" si="146"/>
        <v>42197.605370370366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5">
        <v>0</v>
      </c>
      <c r="M2344" t="b">
        <v>0</v>
      </c>
      <c r="N2344" s="14">
        <f t="shared" si="144"/>
        <v>0</v>
      </c>
      <c r="O2344" t="e">
        <f t="shared" si="145"/>
        <v>#DIV/0!</v>
      </c>
      <c r="P2344" t="s">
        <v>8272</v>
      </c>
      <c r="Q2344" s="7" t="s">
        <v>8318</v>
      </c>
      <c r="R2344" s="7" t="s">
        <v>8319</v>
      </c>
      <c r="S2344" s="12">
        <f t="shared" si="147"/>
        <v>41897.49386574074</v>
      </c>
      <c r="T2344" s="12">
        <f t="shared" si="14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5">
        <v>1</v>
      </c>
      <c r="M2345" t="b">
        <v>0</v>
      </c>
      <c r="N2345" s="14">
        <f t="shared" si="144"/>
        <v>3</v>
      </c>
      <c r="O2345">
        <f t="shared" si="145"/>
        <v>300</v>
      </c>
      <c r="P2345" t="s">
        <v>8272</v>
      </c>
      <c r="Q2345" s="7" t="s">
        <v>8318</v>
      </c>
      <c r="R2345" s="7" t="s">
        <v>8319</v>
      </c>
      <c r="S2345" s="12">
        <f t="shared" si="147"/>
        <v>42327.616956018523</v>
      </c>
      <c r="T2345" s="12">
        <f t="shared" si="146"/>
        <v>42377.615972222222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5">
        <v>1</v>
      </c>
      <c r="M2346" t="b">
        <v>0</v>
      </c>
      <c r="N2346" s="14">
        <f t="shared" si="144"/>
        <v>0.1</v>
      </c>
      <c r="O2346">
        <f t="shared" si="145"/>
        <v>1</v>
      </c>
      <c r="P2346" t="s">
        <v>8272</v>
      </c>
      <c r="Q2346" s="7" t="s">
        <v>8318</v>
      </c>
      <c r="R2346" s="7" t="s">
        <v>8319</v>
      </c>
      <c r="S2346" s="12">
        <f t="shared" si="147"/>
        <v>42515.519317129627</v>
      </c>
      <c r="T2346" s="12">
        <f t="shared" si="14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5">
        <v>0</v>
      </c>
      <c r="M2347" t="b">
        <v>0</v>
      </c>
      <c r="N2347" s="14">
        <f t="shared" si="144"/>
        <v>0</v>
      </c>
      <c r="O2347" t="e">
        <f t="shared" si="145"/>
        <v>#DIV/0!</v>
      </c>
      <c r="P2347" t="s">
        <v>8272</v>
      </c>
      <c r="Q2347" s="7" t="s">
        <v>8318</v>
      </c>
      <c r="R2347" s="7" t="s">
        <v>8319</v>
      </c>
      <c r="S2347" s="12">
        <f t="shared" si="147"/>
        <v>42059.793472222227</v>
      </c>
      <c r="T2347" s="12">
        <f t="shared" si="146"/>
        <v>42094.777083333334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5">
        <v>3</v>
      </c>
      <c r="M2348" t="b">
        <v>0</v>
      </c>
      <c r="N2348" s="14">
        <f t="shared" si="144"/>
        <v>6.5000000000000002E-2</v>
      </c>
      <c r="O2348">
        <f t="shared" si="145"/>
        <v>13</v>
      </c>
      <c r="P2348" t="s">
        <v>8272</v>
      </c>
      <c r="Q2348" s="7" t="s">
        <v>8318</v>
      </c>
      <c r="R2348" s="7" t="s">
        <v>8319</v>
      </c>
      <c r="S2348" s="12">
        <f t="shared" si="147"/>
        <v>42615.590636574074</v>
      </c>
      <c r="T2348" s="12">
        <f t="shared" si="14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5">
        <v>1</v>
      </c>
      <c r="M2349" t="b">
        <v>0</v>
      </c>
      <c r="N2349" s="14">
        <f t="shared" si="144"/>
        <v>1.5</v>
      </c>
      <c r="O2349">
        <f t="shared" si="145"/>
        <v>15</v>
      </c>
      <c r="P2349" t="s">
        <v>8272</v>
      </c>
      <c r="Q2349" s="7" t="s">
        <v>8318</v>
      </c>
      <c r="R2349" s="7" t="s">
        <v>8319</v>
      </c>
      <c r="S2349" s="12">
        <f t="shared" si="147"/>
        <v>42577.399027777778</v>
      </c>
      <c r="T2349" s="12">
        <f t="shared" si="146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5">
        <v>5</v>
      </c>
      <c r="M2350" t="b">
        <v>0</v>
      </c>
      <c r="N2350" s="14">
        <f t="shared" si="144"/>
        <v>0.38571428571428573</v>
      </c>
      <c r="O2350">
        <f t="shared" si="145"/>
        <v>54</v>
      </c>
      <c r="P2350" t="s">
        <v>8272</v>
      </c>
      <c r="Q2350" s="7" t="s">
        <v>8318</v>
      </c>
      <c r="R2350" s="7" t="s">
        <v>8319</v>
      </c>
      <c r="S2350" s="12">
        <f t="shared" si="147"/>
        <v>42360.723819444444</v>
      </c>
      <c r="T2350" s="12">
        <f t="shared" si="14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5">
        <v>0</v>
      </c>
      <c r="M2351" t="b">
        <v>0</v>
      </c>
      <c r="N2351" s="14">
        <f t="shared" si="144"/>
        <v>0</v>
      </c>
      <c r="O2351" t="e">
        <f t="shared" si="145"/>
        <v>#DIV/0!</v>
      </c>
      <c r="P2351" t="s">
        <v>8272</v>
      </c>
      <c r="Q2351" s="7" t="s">
        <v>8318</v>
      </c>
      <c r="R2351" s="7" t="s">
        <v>8319</v>
      </c>
      <c r="S2351" s="12">
        <f t="shared" si="147"/>
        <v>42198.567453703705</v>
      </c>
      <c r="T2351" s="12">
        <f t="shared" si="14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5">
        <v>0</v>
      </c>
      <c r="M2352" t="b">
        <v>0</v>
      </c>
      <c r="N2352" s="14">
        <f t="shared" si="144"/>
        <v>0</v>
      </c>
      <c r="O2352" t="e">
        <f t="shared" si="145"/>
        <v>#DIV/0!</v>
      </c>
      <c r="P2352" t="s">
        <v>8272</v>
      </c>
      <c r="Q2352" s="7" t="s">
        <v>8318</v>
      </c>
      <c r="R2352" s="7" t="s">
        <v>8319</v>
      </c>
      <c r="S2352" s="12">
        <f t="shared" si="147"/>
        <v>42708.633912037039</v>
      </c>
      <c r="T2352" s="12">
        <f t="shared" si="146"/>
        <v>42738.633912037039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5">
        <v>7</v>
      </c>
      <c r="M2353" t="b">
        <v>0</v>
      </c>
      <c r="N2353" s="14">
        <f t="shared" si="144"/>
        <v>0.5714285714285714</v>
      </c>
      <c r="O2353">
        <f t="shared" si="145"/>
        <v>15.428571428571429</v>
      </c>
      <c r="P2353" t="s">
        <v>8272</v>
      </c>
      <c r="Q2353" s="7" t="s">
        <v>8318</v>
      </c>
      <c r="R2353" s="7" t="s">
        <v>8319</v>
      </c>
      <c r="S2353" s="12">
        <f t="shared" si="147"/>
        <v>42093.892812499995</v>
      </c>
      <c r="T2353" s="12">
        <f t="shared" si="146"/>
        <v>42123.892812499995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5">
        <v>0</v>
      </c>
      <c r="M2354" t="b">
        <v>0</v>
      </c>
      <c r="N2354" s="14">
        <f t="shared" si="144"/>
        <v>0</v>
      </c>
      <c r="O2354" t="e">
        <f t="shared" si="145"/>
        <v>#DIV/0!</v>
      </c>
      <c r="P2354" t="s">
        <v>8272</v>
      </c>
      <c r="Q2354" s="7" t="s">
        <v>8318</v>
      </c>
      <c r="R2354" s="7" t="s">
        <v>8319</v>
      </c>
      <c r="S2354" s="12">
        <f t="shared" si="147"/>
        <v>42101.425370370373</v>
      </c>
      <c r="T2354" s="12">
        <f t="shared" si="146"/>
        <v>42161.425370370373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5">
        <v>0</v>
      </c>
      <c r="M2355" t="b">
        <v>0</v>
      </c>
      <c r="N2355" s="14">
        <f t="shared" si="144"/>
        <v>0</v>
      </c>
      <c r="O2355" t="e">
        <f t="shared" si="145"/>
        <v>#DIV/0!</v>
      </c>
      <c r="P2355" t="s">
        <v>8272</v>
      </c>
      <c r="Q2355" s="7" t="s">
        <v>8318</v>
      </c>
      <c r="R2355" s="7" t="s">
        <v>8319</v>
      </c>
      <c r="S2355" s="12">
        <f t="shared" si="147"/>
        <v>42103.467847222222</v>
      </c>
      <c r="T2355" s="12">
        <f t="shared" si="14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5">
        <v>1</v>
      </c>
      <c r="M2356" t="b">
        <v>0</v>
      </c>
      <c r="N2356" s="14">
        <f t="shared" si="144"/>
        <v>7.1428571428571425E-2</v>
      </c>
      <c r="O2356">
        <f t="shared" si="145"/>
        <v>25</v>
      </c>
      <c r="P2356" t="s">
        <v>8272</v>
      </c>
      <c r="Q2356" s="7" t="s">
        <v>8318</v>
      </c>
      <c r="R2356" s="7" t="s">
        <v>8319</v>
      </c>
      <c r="S2356" s="12">
        <f t="shared" si="147"/>
        <v>41954.514583333337</v>
      </c>
      <c r="T2356" s="12">
        <f t="shared" si="146"/>
        <v>42014.514583333337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5">
        <v>2</v>
      </c>
      <c r="M2357" t="b">
        <v>0</v>
      </c>
      <c r="N2357" s="14">
        <f t="shared" si="144"/>
        <v>0.6875</v>
      </c>
      <c r="O2357">
        <f t="shared" si="145"/>
        <v>27.5</v>
      </c>
      <c r="P2357" t="s">
        <v>8272</v>
      </c>
      <c r="Q2357" s="7" t="s">
        <v>8318</v>
      </c>
      <c r="R2357" s="7" t="s">
        <v>8319</v>
      </c>
      <c r="S2357" s="12">
        <f t="shared" si="147"/>
        <v>42096.709907407407</v>
      </c>
      <c r="T2357" s="12">
        <f t="shared" si="146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5">
        <v>0</v>
      </c>
      <c r="M2358" t="b">
        <v>0</v>
      </c>
      <c r="N2358" s="14">
        <f t="shared" si="144"/>
        <v>0</v>
      </c>
      <c r="O2358" t="e">
        <f t="shared" si="145"/>
        <v>#DIV/0!</v>
      </c>
      <c r="P2358" t="s">
        <v>8272</v>
      </c>
      <c r="Q2358" s="7" t="s">
        <v>8318</v>
      </c>
      <c r="R2358" s="7" t="s">
        <v>8319</v>
      </c>
      <c r="S2358" s="12">
        <f t="shared" si="147"/>
        <v>42130.575277777782</v>
      </c>
      <c r="T2358" s="12">
        <f t="shared" si="146"/>
        <v>42160.575277777782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5">
        <v>0</v>
      </c>
      <c r="M2359" t="b">
        <v>0</v>
      </c>
      <c r="N2359" s="14">
        <f t="shared" si="144"/>
        <v>0</v>
      </c>
      <c r="O2359" t="e">
        <f t="shared" si="145"/>
        <v>#DIV/0!</v>
      </c>
      <c r="P2359" t="s">
        <v>8272</v>
      </c>
      <c r="Q2359" s="7" t="s">
        <v>8318</v>
      </c>
      <c r="R2359" s="7" t="s">
        <v>8319</v>
      </c>
      <c r="S2359" s="12">
        <f t="shared" si="147"/>
        <v>42264.411782407406</v>
      </c>
      <c r="T2359" s="12">
        <f t="shared" si="146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5">
        <v>0</v>
      </c>
      <c r="M2360" t="b">
        <v>0</v>
      </c>
      <c r="N2360" s="14">
        <f t="shared" si="144"/>
        <v>0</v>
      </c>
      <c r="O2360" t="e">
        <f t="shared" si="145"/>
        <v>#DIV/0!</v>
      </c>
      <c r="P2360" t="s">
        <v>8272</v>
      </c>
      <c r="Q2360" s="7" t="s">
        <v>8318</v>
      </c>
      <c r="R2360" s="7" t="s">
        <v>8319</v>
      </c>
      <c r="S2360" s="12">
        <f t="shared" si="147"/>
        <v>41978.722638888888</v>
      </c>
      <c r="T2360" s="12">
        <f t="shared" si="14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5">
        <v>3</v>
      </c>
      <c r="M2361" t="b">
        <v>0</v>
      </c>
      <c r="N2361" s="14">
        <f t="shared" si="144"/>
        <v>14.680000000000001</v>
      </c>
      <c r="O2361">
        <f t="shared" si="145"/>
        <v>367</v>
      </c>
      <c r="P2361" t="s">
        <v>8272</v>
      </c>
      <c r="Q2361" s="7" t="s">
        <v>8318</v>
      </c>
      <c r="R2361" s="7" t="s">
        <v>8319</v>
      </c>
      <c r="S2361" s="12">
        <f t="shared" si="147"/>
        <v>42159.441250000003</v>
      </c>
      <c r="T2361" s="12">
        <f t="shared" si="146"/>
        <v>42219.441250000003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5">
        <v>1</v>
      </c>
      <c r="M2362" t="b">
        <v>0</v>
      </c>
      <c r="N2362" s="14">
        <f t="shared" si="144"/>
        <v>0.04</v>
      </c>
      <c r="O2362">
        <f t="shared" si="145"/>
        <v>2</v>
      </c>
      <c r="P2362" t="s">
        <v>8272</v>
      </c>
      <c r="Q2362" s="7" t="s">
        <v>8318</v>
      </c>
      <c r="R2362" s="7" t="s">
        <v>8319</v>
      </c>
      <c r="S2362" s="12">
        <f t="shared" si="147"/>
        <v>42377.498611111107</v>
      </c>
      <c r="T2362" s="12">
        <f t="shared" si="146"/>
        <v>42407.498611111107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5">
        <v>0</v>
      </c>
      <c r="M2363" t="b">
        <v>0</v>
      </c>
      <c r="N2363" s="14">
        <f t="shared" si="144"/>
        <v>0</v>
      </c>
      <c r="O2363" t="e">
        <f t="shared" si="145"/>
        <v>#DIV/0!</v>
      </c>
      <c r="P2363" t="s">
        <v>8272</v>
      </c>
      <c r="Q2363" s="7" t="s">
        <v>8318</v>
      </c>
      <c r="R2363" s="7" t="s">
        <v>8319</v>
      </c>
      <c r="S2363" s="12">
        <f t="shared" si="147"/>
        <v>42466.650555555556</v>
      </c>
      <c r="T2363" s="12">
        <f t="shared" si="146"/>
        <v>42490.708333333328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5">
        <v>2</v>
      </c>
      <c r="M2364" t="b">
        <v>0</v>
      </c>
      <c r="N2364" s="14">
        <f t="shared" si="144"/>
        <v>28.571428571428569</v>
      </c>
      <c r="O2364">
        <f t="shared" si="145"/>
        <v>60</v>
      </c>
      <c r="P2364" t="s">
        <v>8272</v>
      </c>
      <c r="Q2364" s="7" t="s">
        <v>8318</v>
      </c>
      <c r="R2364" s="7" t="s">
        <v>8319</v>
      </c>
      <c r="S2364" s="12">
        <f t="shared" si="147"/>
        <v>41954.479976851857</v>
      </c>
      <c r="T2364" s="12">
        <f t="shared" si="146"/>
        <v>41984.479976851857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5">
        <v>0</v>
      </c>
      <c r="M2365" t="b">
        <v>0</v>
      </c>
      <c r="N2365" s="14">
        <f t="shared" si="144"/>
        <v>0</v>
      </c>
      <c r="O2365" t="e">
        <f t="shared" si="145"/>
        <v>#DIV/0!</v>
      </c>
      <c r="P2365" t="s">
        <v>8272</v>
      </c>
      <c r="Q2365" s="7" t="s">
        <v>8318</v>
      </c>
      <c r="R2365" s="7" t="s">
        <v>8319</v>
      </c>
      <c r="S2365" s="12">
        <f t="shared" si="147"/>
        <v>42321.803240740745</v>
      </c>
      <c r="T2365" s="12">
        <f t="shared" si="146"/>
        <v>42366.803240740745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5">
        <v>0</v>
      </c>
      <c r="M2366" t="b">
        <v>0</v>
      </c>
      <c r="N2366" s="14">
        <f t="shared" si="144"/>
        <v>0</v>
      </c>
      <c r="O2366" t="e">
        <f t="shared" si="145"/>
        <v>#DIV/0!</v>
      </c>
      <c r="P2366" t="s">
        <v>8272</v>
      </c>
      <c r="Q2366" s="7" t="s">
        <v>8318</v>
      </c>
      <c r="R2366" s="7" t="s">
        <v>8319</v>
      </c>
      <c r="S2366" s="12">
        <f t="shared" si="147"/>
        <v>42248.726342592592</v>
      </c>
      <c r="T2366" s="12">
        <f t="shared" si="146"/>
        <v>42303.726342592592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5">
        <v>0</v>
      </c>
      <c r="M2367" t="b">
        <v>0</v>
      </c>
      <c r="N2367" s="14">
        <f t="shared" si="144"/>
        <v>0</v>
      </c>
      <c r="O2367" t="e">
        <f t="shared" si="145"/>
        <v>#DIV/0!</v>
      </c>
      <c r="P2367" t="s">
        <v>8272</v>
      </c>
      <c r="Q2367" s="7" t="s">
        <v>8318</v>
      </c>
      <c r="R2367" s="7" t="s">
        <v>8319</v>
      </c>
      <c r="S2367" s="12">
        <f t="shared" si="147"/>
        <v>42346.528067129635</v>
      </c>
      <c r="T2367" s="12">
        <f t="shared" si="146"/>
        <v>42386.75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5">
        <v>27</v>
      </c>
      <c r="M2368" t="b">
        <v>0</v>
      </c>
      <c r="N2368" s="14">
        <f t="shared" si="144"/>
        <v>10.52</v>
      </c>
      <c r="O2368">
        <f t="shared" si="145"/>
        <v>97.407407407407405</v>
      </c>
      <c r="P2368" t="s">
        <v>8272</v>
      </c>
      <c r="Q2368" s="7" t="s">
        <v>8318</v>
      </c>
      <c r="R2368" s="7" t="s">
        <v>8319</v>
      </c>
      <c r="S2368" s="12">
        <f t="shared" si="147"/>
        <v>42268.323298611111</v>
      </c>
      <c r="T2368" s="12">
        <f t="shared" si="146"/>
        <v>42298.323298611111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5">
        <v>14</v>
      </c>
      <c r="M2369" t="b">
        <v>0</v>
      </c>
      <c r="N2369" s="14">
        <f t="shared" si="144"/>
        <v>1.34</v>
      </c>
      <c r="O2369">
        <f t="shared" si="145"/>
        <v>47.857142857142854</v>
      </c>
      <c r="P2369" t="s">
        <v>8272</v>
      </c>
      <c r="Q2369" s="7" t="s">
        <v>8318</v>
      </c>
      <c r="R2369" s="7" t="s">
        <v>8319</v>
      </c>
      <c r="S2369" s="12">
        <f t="shared" si="147"/>
        <v>42425.761759259258</v>
      </c>
      <c r="T2369" s="12">
        <f t="shared" si="14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5">
        <v>2</v>
      </c>
      <c r="M2370" t="b">
        <v>0</v>
      </c>
      <c r="N2370" s="14">
        <f t="shared" ref="N2370:N2433" si="148">((E2370/D2370)*100)</f>
        <v>0.25</v>
      </c>
      <c r="O2370">
        <f t="shared" ref="O2370:O2433" si="149">E2370/L2370</f>
        <v>50</v>
      </c>
      <c r="P2370" t="s">
        <v>8272</v>
      </c>
      <c r="Q2370" s="7" t="s">
        <v>8318</v>
      </c>
      <c r="R2370" s="7" t="s">
        <v>8319</v>
      </c>
      <c r="S2370" s="12">
        <f t="shared" si="147"/>
        <v>42063.513483796298</v>
      </c>
      <c r="T2370" s="12">
        <f t="shared" ref="T2370:T2433" si="150">((I2370-18000)/86400)+25569</f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5">
        <v>0</v>
      </c>
      <c r="M2371" t="b">
        <v>0</v>
      </c>
      <c r="N2371" s="14">
        <f t="shared" si="148"/>
        <v>0</v>
      </c>
      <c r="O2371" t="e">
        <f t="shared" si="149"/>
        <v>#DIV/0!</v>
      </c>
      <c r="P2371" t="s">
        <v>8272</v>
      </c>
      <c r="Q2371" s="7" t="s">
        <v>8318</v>
      </c>
      <c r="R2371" s="7" t="s">
        <v>8319</v>
      </c>
      <c r="S2371" s="12">
        <f t="shared" ref="S2371:S2434" si="151">((J2371-18000)/86400)+25569</f>
        <v>42380.60429398148</v>
      </c>
      <c r="T2371" s="12">
        <f t="shared" si="150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5">
        <v>4</v>
      </c>
      <c r="M2372" t="b">
        <v>0</v>
      </c>
      <c r="N2372" s="14">
        <f t="shared" si="148"/>
        <v>0.32800000000000001</v>
      </c>
      <c r="O2372">
        <f t="shared" si="149"/>
        <v>20.5</v>
      </c>
      <c r="P2372" t="s">
        <v>8272</v>
      </c>
      <c r="Q2372" s="7" t="s">
        <v>8318</v>
      </c>
      <c r="R2372" s="7" t="s">
        <v>8319</v>
      </c>
      <c r="S2372" s="12">
        <f t="shared" si="151"/>
        <v>41960.980798611112</v>
      </c>
      <c r="T2372" s="12">
        <f t="shared" si="150"/>
        <v>41990.980798611112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5">
        <v>0</v>
      </c>
      <c r="M2373" t="b">
        <v>0</v>
      </c>
      <c r="N2373" s="14">
        <f t="shared" si="148"/>
        <v>0</v>
      </c>
      <c r="O2373" t="e">
        <f t="shared" si="149"/>
        <v>#DIV/0!</v>
      </c>
      <c r="P2373" t="s">
        <v>8272</v>
      </c>
      <c r="Q2373" s="7" t="s">
        <v>8318</v>
      </c>
      <c r="R2373" s="7" t="s">
        <v>8319</v>
      </c>
      <c r="S2373" s="12">
        <f t="shared" si="151"/>
        <v>42150.569398148145</v>
      </c>
      <c r="T2373" s="12">
        <f t="shared" si="150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5">
        <v>6</v>
      </c>
      <c r="M2374" t="b">
        <v>0</v>
      </c>
      <c r="N2374" s="14">
        <f t="shared" si="148"/>
        <v>3.2727272727272729</v>
      </c>
      <c r="O2374">
        <f t="shared" si="149"/>
        <v>30</v>
      </c>
      <c r="P2374" t="s">
        <v>8272</v>
      </c>
      <c r="Q2374" s="7" t="s">
        <v>8318</v>
      </c>
      <c r="R2374" s="7" t="s">
        <v>8319</v>
      </c>
      <c r="S2374" s="12">
        <f t="shared" si="151"/>
        <v>42087.860775462963</v>
      </c>
      <c r="T2374" s="12">
        <f t="shared" si="150"/>
        <v>42117.860775462963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5">
        <v>1</v>
      </c>
      <c r="M2375" t="b">
        <v>0</v>
      </c>
      <c r="N2375" s="14">
        <f t="shared" si="148"/>
        <v>5.8823529411764705E-3</v>
      </c>
      <c r="O2375">
        <f t="shared" si="149"/>
        <v>50</v>
      </c>
      <c r="P2375" t="s">
        <v>8272</v>
      </c>
      <c r="Q2375" s="7" t="s">
        <v>8318</v>
      </c>
      <c r="R2375" s="7" t="s">
        <v>8319</v>
      </c>
      <c r="S2375" s="12">
        <f t="shared" si="151"/>
        <v>42215.453981481478</v>
      </c>
      <c r="T2375" s="12">
        <f t="shared" si="150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5">
        <v>1</v>
      </c>
      <c r="M2376" t="b">
        <v>0</v>
      </c>
      <c r="N2376" s="14">
        <f t="shared" si="148"/>
        <v>4.5454545454545456E-2</v>
      </c>
      <c r="O2376">
        <f t="shared" si="149"/>
        <v>10</v>
      </c>
      <c r="P2376" t="s">
        <v>8272</v>
      </c>
      <c r="Q2376" s="7" t="s">
        <v>8318</v>
      </c>
      <c r="R2376" s="7" t="s">
        <v>8319</v>
      </c>
      <c r="S2376" s="12">
        <f t="shared" si="151"/>
        <v>42017.634953703702</v>
      </c>
      <c r="T2376" s="12">
        <f t="shared" si="150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5">
        <v>0</v>
      </c>
      <c r="M2377" t="b">
        <v>0</v>
      </c>
      <c r="N2377" s="14">
        <f t="shared" si="148"/>
        <v>0</v>
      </c>
      <c r="O2377" t="e">
        <f t="shared" si="149"/>
        <v>#DIV/0!</v>
      </c>
      <c r="P2377" t="s">
        <v>8272</v>
      </c>
      <c r="Q2377" s="7" t="s">
        <v>8318</v>
      </c>
      <c r="R2377" s="7" t="s">
        <v>8319</v>
      </c>
      <c r="S2377" s="12">
        <f t="shared" si="151"/>
        <v>42592.627743055556</v>
      </c>
      <c r="T2377" s="12">
        <f t="shared" si="150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5">
        <v>4</v>
      </c>
      <c r="M2378" t="b">
        <v>0</v>
      </c>
      <c r="N2378" s="14">
        <f t="shared" si="148"/>
        <v>10.877666666666666</v>
      </c>
      <c r="O2378">
        <f t="shared" si="149"/>
        <v>81.582499999999996</v>
      </c>
      <c r="P2378" t="s">
        <v>8272</v>
      </c>
      <c r="Q2378" s="7" t="s">
        <v>8318</v>
      </c>
      <c r="R2378" s="7" t="s">
        <v>8319</v>
      </c>
      <c r="S2378" s="12">
        <f t="shared" si="151"/>
        <v>42318.717199074075</v>
      </c>
      <c r="T2378" s="12">
        <f t="shared" si="150"/>
        <v>42348.717199074075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5">
        <v>0</v>
      </c>
      <c r="M2379" t="b">
        <v>0</v>
      </c>
      <c r="N2379" s="14">
        <f t="shared" si="148"/>
        <v>0</v>
      </c>
      <c r="O2379" t="e">
        <f t="shared" si="149"/>
        <v>#DIV/0!</v>
      </c>
      <c r="P2379" t="s">
        <v>8272</v>
      </c>
      <c r="Q2379" s="7" t="s">
        <v>8318</v>
      </c>
      <c r="R2379" s="7" t="s">
        <v>8319</v>
      </c>
      <c r="S2379" s="12">
        <f t="shared" si="151"/>
        <v>42669.661840277782</v>
      </c>
      <c r="T2379" s="12">
        <f t="shared" si="150"/>
        <v>42699.703506944439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5">
        <v>0</v>
      </c>
      <c r="M2380" t="b">
        <v>0</v>
      </c>
      <c r="N2380" s="14">
        <f t="shared" si="148"/>
        <v>0</v>
      </c>
      <c r="O2380" t="e">
        <f t="shared" si="149"/>
        <v>#DIV/0!</v>
      </c>
      <c r="P2380" t="s">
        <v>8272</v>
      </c>
      <c r="Q2380" s="7" t="s">
        <v>8318</v>
      </c>
      <c r="R2380" s="7" t="s">
        <v>8319</v>
      </c>
      <c r="S2380" s="12">
        <f t="shared" si="151"/>
        <v>42212.804745370369</v>
      </c>
      <c r="T2380" s="12">
        <f t="shared" si="150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5">
        <v>0</v>
      </c>
      <c r="M2381" t="b">
        <v>0</v>
      </c>
      <c r="N2381" s="14">
        <f t="shared" si="148"/>
        <v>0</v>
      </c>
      <c r="O2381" t="e">
        <f t="shared" si="149"/>
        <v>#DIV/0!</v>
      </c>
      <c r="P2381" t="s">
        <v>8272</v>
      </c>
      <c r="Q2381" s="7" t="s">
        <v>8318</v>
      </c>
      <c r="R2381" s="7" t="s">
        <v>8319</v>
      </c>
      <c r="S2381" s="12">
        <f t="shared" si="151"/>
        <v>42236.808055555557</v>
      </c>
      <c r="T2381" s="12">
        <f t="shared" si="150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5">
        <v>3</v>
      </c>
      <c r="M2382" t="b">
        <v>0</v>
      </c>
      <c r="N2382" s="14">
        <f t="shared" si="148"/>
        <v>0.36666666666666664</v>
      </c>
      <c r="O2382">
        <f t="shared" si="149"/>
        <v>18.333333333333332</v>
      </c>
      <c r="P2382" t="s">
        <v>8272</v>
      </c>
      <c r="Q2382" s="7" t="s">
        <v>8318</v>
      </c>
      <c r="R2382" s="7" t="s">
        <v>8319</v>
      </c>
      <c r="S2382" s="12">
        <f t="shared" si="151"/>
        <v>42248.584976851853</v>
      </c>
      <c r="T2382" s="12">
        <f t="shared" si="150"/>
        <v>42278.584976851853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5">
        <v>7</v>
      </c>
      <c r="M2383" t="b">
        <v>0</v>
      </c>
      <c r="N2383" s="14">
        <f t="shared" si="148"/>
        <v>1.8193398957730169</v>
      </c>
      <c r="O2383">
        <f t="shared" si="149"/>
        <v>224.42857142857142</v>
      </c>
      <c r="P2383" t="s">
        <v>8272</v>
      </c>
      <c r="Q2383" s="7" t="s">
        <v>8318</v>
      </c>
      <c r="R2383" s="7" t="s">
        <v>8319</v>
      </c>
      <c r="S2383" s="12">
        <f t="shared" si="151"/>
        <v>42074.727407407408</v>
      </c>
      <c r="T2383" s="12">
        <f t="shared" si="150"/>
        <v>42104.727407407408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5">
        <v>2</v>
      </c>
      <c r="M2384" t="b">
        <v>0</v>
      </c>
      <c r="N2384" s="14">
        <f t="shared" si="148"/>
        <v>2.5</v>
      </c>
      <c r="O2384">
        <f t="shared" si="149"/>
        <v>37.5</v>
      </c>
      <c r="P2384" t="s">
        <v>8272</v>
      </c>
      <c r="Q2384" s="7" t="s">
        <v>8318</v>
      </c>
      <c r="R2384" s="7" t="s">
        <v>8319</v>
      </c>
      <c r="S2384" s="12">
        <f t="shared" si="151"/>
        <v>42194.979201388887</v>
      </c>
      <c r="T2384" s="12">
        <f t="shared" si="150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5">
        <v>3</v>
      </c>
      <c r="M2385" t="b">
        <v>0</v>
      </c>
      <c r="N2385" s="14">
        <f t="shared" si="148"/>
        <v>4.3499999999999996</v>
      </c>
      <c r="O2385">
        <f t="shared" si="149"/>
        <v>145</v>
      </c>
      <c r="P2385" t="s">
        <v>8272</v>
      </c>
      <c r="Q2385" s="7" t="s">
        <v>8318</v>
      </c>
      <c r="R2385" s="7" t="s">
        <v>8319</v>
      </c>
      <c r="S2385" s="12">
        <f t="shared" si="151"/>
        <v>42026.848460648151</v>
      </c>
      <c r="T2385" s="12">
        <f t="shared" si="150"/>
        <v>42056.848460648151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5">
        <v>8</v>
      </c>
      <c r="M2386" t="b">
        <v>0</v>
      </c>
      <c r="N2386" s="14">
        <f t="shared" si="148"/>
        <v>0.8</v>
      </c>
      <c r="O2386">
        <f t="shared" si="149"/>
        <v>1</v>
      </c>
      <c r="P2386" t="s">
        <v>8272</v>
      </c>
      <c r="Q2386" s="7" t="s">
        <v>8318</v>
      </c>
      <c r="R2386" s="7" t="s">
        <v>8319</v>
      </c>
      <c r="S2386" s="12">
        <f t="shared" si="151"/>
        <v>41926.859293981484</v>
      </c>
      <c r="T2386" s="12">
        <f t="shared" si="150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5">
        <v>7</v>
      </c>
      <c r="M2387" t="b">
        <v>0</v>
      </c>
      <c r="N2387" s="14">
        <f t="shared" si="148"/>
        <v>1.2123076923076923</v>
      </c>
      <c r="O2387">
        <f t="shared" si="149"/>
        <v>112.57142857142857</v>
      </c>
      <c r="P2387" t="s">
        <v>8272</v>
      </c>
      <c r="Q2387" s="7" t="s">
        <v>8318</v>
      </c>
      <c r="R2387" s="7" t="s">
        <v>8319</v>
      </c>
      <c r="S2387" s="12">
        <f t="shared" si="151"/>
        <v>42191.493425925924</v>
      </c>
      <c r="T2387" s="12">
        <f t="shared" si="150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5">
        <v>0</v>
      </c>
      <c r="M2388" t="b">
        <v>0</v>
      </c>
      <c r="N2388" s="14">
        <f t="shared" si="148"/>
        <v>0</v>
      </c>
      <c r="O2388" t="e">
        <f t="shared" si="149"/>
        <v>#DIV/0!</v>
      </c>
      <c r="P2388" t="s">
        <v>8272</v>
      </c>
      <c r="Q2388" s="7" t="s">
        <v>8318</v>
      </c>
      <c r="R2388" s="7" t="s">
        <v>8319</v>
      </c>
      <c r="S2388" s="12">
        <f t="shared" si="151"/>
        <v>41954.629907407405</v>
      </c>
      <c r="T2388" s="12">
        <f t="shared" si="150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5">
        <v>3</v>
      </c>
      <c r="M2389" t="b">
        <v>0</v>
      </c>
      <c r="N2389" s="14">
        <f t="shared" si="148"/>
        <v>0.68399999999999994</v>
      </c>
      <c r="O2389">
        <f t="shared" si="149"/>
        <v>342</v>
      </c>
      <c r="P2389" t="s">
        <v>8272</v>
      </c>
      <c r="Q2389" s="7" t="s">
        <v>8318</v>
      </c>
      <c r="R2389" s="7" t="s">
        <v>8319</v>
      </c>
      <c r="S2389" s="12">
        <f t="shared" si="151"/>
        <v>42528.418287037042</v>
      </c>
      <c r="T2389" s="12">
        <f t="shared" si="150"/>
        <v>42573.418287037042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5">
        <v>8</v>
      </c>
      <c r="M2390" t="b">
        <v>0</v>
      </c>
      <c r="N2390" s="14">
        <f t="shared" si="148"/>
        <v>1.2513513513513512</v>
      </c>
      <c r="O2390">
        <f t="shared" si="149"/>
        <v>57.875</v>
      </c>
      <c r="P2390" t="s">
        <v>8272</v>
      </c>
      <c r="Q2390" s="7" t="s">
        <v>8318</v>
      </c>
      <c r="R2390" s="7" t="s">
        <v>8319</v>
      </c>
      <c r="S2390" s="12">
        <f t="shared" si="151"/>
        <v>41989.645358796297</v>
      </c>
      <c r="T2390" s="12">
        <f t="shared" si="150"/>
        <v>42019.603472222225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5">
        <v>1</v>
      </c>
      <c r="M2391" t="b">
        <v>0</v>
      </c>
      <c r="N2391" s="14">
        <f t="shared" si="148"/>
        <v>0.1875</v>
      </c>
      <c r="O2391">
        <f t="shared" si="149"/>
        <v>30</v>
      </c>
      <c r="P2391" t="s">
        <v>8272</v>
      </c>
      <c r="Q2391" s="7" t="s">
        <v>8318</v>
      </c>
      <c r="R2391" s="7" t="s">
        <v>8319</v>
      </c>
      <c r="S2391" s="12">
        <f t="shared" si="151"/>
        <v>42179.4450462963</v>
      </c>
      <c r="T2391" s="12">
        <f t="shared" si="150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5">
        <v>0</v>
      </c>
      <c r="M2392" t="b">
        <v>0</v>
      </c>
      <c r="N2392" s="14">
        <f t="shared" si="148"/>
        <v>0</v>
      </c>
      <c r="O2392" t="e">
        <f t="shared" si="149"/>
        <v>#DIV/0!</v>
      </c>
      <c r="P2392" t="s">
        <v>8272</v>
      </c>
      <c r="Q2392" s="7" t="s">
        <v>8318</v>
      </c>
      <c r="R2392" s="7" t="s">
        <v>8319</v>
      </c>
      <c r="S2392" s="12">
        <f t="shared" si="151"/>
        <v>41968.053981481484</v>
      </c>
      <c r="T2392" s="12">
        <f t="shared" si="150"/>
        <v>42008.053981481484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5">
        <v>1</v>
      </c>
      <c r="M2393" t="b">
        <v>0</v>
      </c>
      <c r="N2393" s="14">
        <f t="shared" si="148"/>
        <v>0.125</v>
      </c>
      <c r="O2393">
        <f t="shared" si="149"/>
        <v>25</v>
      </c>
      <c r="P2393" t="s">
        <v>8272</v>
      </c>
      <c r="Q2393" s="7" t="s">
        <v>8318</v>
      </c>
      <c r="R2393" s="7" t="s">
        <v>8319</v>
      </c>
      <c r="S2393" s="12">
        <f t="shared" si="151"/>
        <v>42064.586157407408</v>
      </c>
      <c r="T2393" s="12">
        <f t="shared" si="150"/>
        <v>42094.544490740736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5">
        <v>0</v>
      </c>
      <c r="M2394" t="b">
        <v>0</v>
      </c>
      <c r="N2394" s="14">
        <f t="shared" si="148"/>
        <v>0</v>
      </c>
      <c r="O2394" t="e">
        <f t="shared" si="149"/>
        <v>#DIV/0!</v>
      </c>
      <c r="P2394" t="s">
        <v>8272</v>
      </c>
      <c r="Q2394" s="7" t="s">
        <v>8318</v>
      </c>
      <c r="R2394" s="7" t="s">
        <v>8319</v>
      </c>
      <c r="S2394" s="12">
        <f t="shared" si="151"/>
        <v>42275.912303240737</v>
      </c>
      <c r="T2394" s="12">
        <f t="shared" si="150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5">
        <v>1</v>
      </c>
      <c r="M2395" t="b">
        <v>0</v>
      </c>
      <c r="N2395" s="14">
        <f t="shared" si="148"/>
        <v>0.05</v>
      </c>
      <c r="O2395">
        <f t="shared" si="149"/>
        <v>50</v>
      </c>
      <c r="P2395" t="s">
        <v>8272</v>
      </c>
      <c r="Q2395" s="7" t="s">
        <v>8318</v>
      </c>
      <c r="R2395" s="7" t="s">
        <v>8319</v>
      </c>
      <c r="S2395" s="12">
        <f t="shared" si="151"/>
        <v>42194.440011574072</v>
      </c>
      <c r="T2395" s="12">
        <f t="shared" si="150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5">
        <v>2</v>
      </c>
      <c r="M2396" t="b">
        <v>0</v>
      </c>
      <c r="N2396" s="14">
        <f t="shared" si="148"/>
        <v>0.06</v>
      </c>
      <c r="O2396">
        <f t="shared" si="149"/>
        <v>1.5</v>
      </c>
      <c r="P2396" t="s">
        <v>8272</v>
      </c>
      <c r="Q2396" s="7" t="s">
        <v>8318</v>
      </c>
      <c r="R2396" s="7" t="s">
        <v>8319</v>
      </c>
      <c r="S2396" s="12">
        <f t="shared" si="151"/>
        <v>42031.153854166667</v>
      </c>
      <c r="T2396" s="12">
        <f t="shared" si="150"/>
        <v>42061.153854166667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5">
        <v>0</v>
      </c>
      <c r="M2397" t="b">
        <v>0</v>
      </c>
      <c r="N2397" s="14">
        <f t="shared" si="148"/>
        <v>0</v>
      </c>
      <c r="O2397" t="e">
        <f t="shared" si="149"/>
        <v>#DIV/0!</v>
      </c>
      <c r="P2397" t="s">
        <v>8272</v>
      </c>
      <c r="Q2397" s="7" t="s">
        <v>8318</v>
      </c>
      <c r="R2397" s="7" t="s">
        <v>8319</v>
      </c>
      <c r="S2397" s="12">
        <f t="shared" si="151"/>
        <v>42716.913043981476</v>
      </c>
      <c r="T2397" s="12">
        <f t="shared" si="150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5">
        <v>1</v>
      </c>
      <c r="M2398" t="b">
        <v>0</v>
      </c>
      <c r="N2398" s="14">
        <f t="shared" si="148"/>
        <v>0.2</v>
      </c>
      <c r="O2398">
        <f t="shared" si="149"/>
        <v>10</v>
      </c>
      <c r="P2398" t="s">
        <v>8272</v>
      </c>
      <c r="Q2398" s="7" t="s">
        <v>8318</v>
      </c>
      <c r="R2398" s="7" t="s">
        <v>8319</v>
      </c>
      <c r="S2398" s="12">
        <f t="shared" si="151"/>
        <v>42262.640717592592</v>
      </c>
      <c r="T2398" s="12">
        <f t="shared" si="150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5">
        <v>0</v>
      </c>
      <c r="M2399" t="b">
        <v>0</v>
      </c>
      <c r="N2399" s="14">
        <f t="shared" si="148"/>
        <v>0</v>
      </c>
      <c r="O2399" t="e">
        <f t="shared" si="149"/>
        <v>#DIV/0!</v>
      </c>
      <c r="P2399" t="s">
        <v>8272</v>
      </c>
      <c r="Q2399" s="7" t="s">
        <v>8318</v>
      </c>
      <c r="R2399" s="7" t="s">
        <v>8319</v>
      </c>
      <c r="S2399" s="12">
        <f t="shared" si="151"/>
        <v>41976.676574074074</v>
      </c>
      <c r="T2399" s="12">
        <f t="shared" si="150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5">
        <v>0</v>
      </c>
      <c r="M2400" t="b">
        <v>0</v>
      </c>
      <c r="N2400" s="14">
        <f t="shared" si="148"/>
        <v>0</v>
      </c>
      <c r="O2400" t="e">
        <f t="shared" si="149"/>
        <v>#DIV/0!</v>
      </c>
      <c r="P2400" t="s">
        <v>8272</v>
      </c>
      <c r="Q2400" s="7" t="s">
        <v>8318</v>
      </c>
      <c r="R2400" s="7" t="s">
        <v>8319</v>
      </c>
      <c r="S2400" s="12">
        <f t="shared" si="151"/>
        <v>42157.708148148144</v>
      </c>
      <c r="T2400" s="12">
        <f t="shared" si="150"/>
        <v>42187.708148148144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5">
        <v>0</v>
      </c>
      <c r="M2401" t="b">
        <v>0</v>
      </c>
      <c r="N2401" s="14">
        <f t="shared" si="148"/>
        <v>0</v>
      </c>
      <c r="O2401" t="e">
        <f t="shared" si="149"/>
        <v>#DIV/0!</v>
      </c>
      <c r="P2401" t="s">
        <v>8272</v>
      </c>
      <c r="Q2401" s="7" t="s">
        <v>8318</v>
      </c>
      <c r="R2401" s="7" t="s">
        <v>8319</v>
      </c>
      <c r="S2401" s="12">
        <f t="shared" si="151"/>
        <v>41956.644745370373</v>
      </c>
      <c r="T2401" s="12">
        <f t="shared" si="150"/>
        <v>41991.644745370373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5">
        <v>0</v>
      </c>
      <c r="M2402" t="b">
        <v>0</v>
      </c>
      <c r="N2402" s="14">
        <f t="shared" si="148"/>
        <v>0</v>
      </c>
      <c r="O2402" t="e">
        <f t="shared" si="149"/>
        <v>#DIV/0!</v>
      </c>
      <c r="P2402" t="s">
        <v>8272</v>
      </c>
      <c r="Q2402" s="7" t="s">
        <v>8318</v>
      </c>
      <c r="R2402" s="7" t="s">
        <v>8319</v>
      </c>
      <c r="S2402" s="12">
        <f t="shared" si="151"/>
        <v>42444.05976851852</v>
      </c>
      <c r="T2402" s="12">
        <f t="shared" si="150"/>
        <v>42474.05976851852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5">
        <v>9</v>
      </c>
      <c r="M2403" t="b">
        <v>0</v>
      </c>
      <c r="N2403" s="14">
        <f t="shared" si="148"/>
        <v>0.71785714285714286</v>
      </c>
      <c r="O2403">
        <f t="shared" si="149"/>
        <v>22.333333333333332</v>
      </c>
      <c r="P2403" t="s">
        <v>8284</v>
      </c>
      <c r="Q2403" s="7" t="s">
        <v>8335</v>
      </c>
      <c r="R2403" s="7" t="s">
        <v>8336</v>
      </c>
      <c r="S2403" s="12">
        <f t="shared" si="151"/>
        <v>42374.614537037036</v>
      </c>
      <c r="T2403" s="12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5">
        <v>1</v>
      </c>
      <c r="M2404" t="b">
        <v>0</v>
      </c>
      <c r="N2404" s="14">
        <f t="shared" si="148"/>
        <v>0.43333333333333329</v>
      </c>
      <c r="O2404">
        <f t="shared" si="149"/>
        <v>52</v>
      </c>
      <c r="P2404" t="s">
        <v>8284</v>
      </c>
      <c r="Q2404" s="7" t="s">
        <v>8335</v>
      </c>
      <c r="R2404" s="7" t="s">
        <v>8336</v>
      </c>
      <c r="S2404" s="12">
        <f t="shared" si="151"/>
        <v>42107.47142361111</v>
      </c>
      <c r="T2404" s="12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5">
        <v>12</v>
      </c>
      <c r="M2405" t="b">
        <v>0</v>
      </c>
      <c r="N2405" s="14">
        <f t="shared" si="148"/>
        <v>16.833333333333332</v>
      </c>
      <c r="O2405">
        <f t="shared" si="149"/>
        <v>16.833333333333332</v>
      </c>
      <c r="P2405" t="s">
        <v>8284</v>
      </c>
      <c r="Q2405" s="7" t="s">
        <v>8335</v>
      </c>
      <c r="R2405" s="7" t="s">
        <v>8336</v>
      </c>
      <c r="S2405" s="12">
        <f t="shared" si="151"/>
        <v>42399.674282407403</v>
      </c>
      <c r="T2405" s="12">
        <f t="shared" si="150"/>
        <v>42459.632615740746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5">
        <v>0</v>
      </c>
      <c r="M2406" t="b">
        <v>0</v>
      </c>
      <c r="N2406" s="14">
        <f t="shared" si="148"/>
        <v>0</v>
      </c>
      <c r="O2406" t="e">
        <f t="shared" si="149"/>
        <v>#DIV/0!</v>
      </c>
      <c r="P2406" t="s">
        <v>8284</v>
      </c>
      <c r="Q2406" s="7" t="s">
        <v>8335</v>
      </c>
      <c r="R2406" s="7" t="s">
        <v>8336</v>
      </c>
      <c r="S2406" s="12">
        <f t="shared" si="151"/>
        <v>42341.831099537041</v>
      </c>
      <c r="T2406" s="12">
        <f t="shared" si="150"/>
        <v>42371.831099537041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5">
        <v>20</v>
      </c>
      <c r="M2407" t="b">
        <v>0</v>
      </c>
      <c r="N2407" s="14">
        <f t="shared" si="148"/>
        <v>22.52</v>
      </c>
      <c r="O2407">
        <f t="shared" si="149"/>
        <v>56.3</v>
      </c>
      <c r="P2407" t="s">
        <v>8284</v>
      </c>
      <c r="Q2407" s="7" t="s">
        <v>8335</v>
      </c>
      <c r="R2407" s="7" t="s">
        <v>8336</v>
      </c>
      <c r="S2407" s="12">
        <f t="shared" si="151"/>
        <v>42595.377025462964</v>
      </c>
      <c r="T2407" s="12">
        <f t="shared" si="150"/>
        <v>42616.377025462964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5">
        <v>16</v>
      </c>
      <c r="M2408" t="b">
        <v>0</v>
      </c>
      <c r="N2408" s="14">
        <f t="shared" si="148"/>
        <v>41.384615384615387</v>
      </c>
      <c r="O2408">
        <f t="shared" si="149"/>
        <v>84.0625</v>
      </c>
      <c r="P2408" t="s">
        <v>8284</v>
      </c>
      <c r="Q2408" s="7" t="s">
        <v>8335</v>
      </c>
      <c r="R2408" s="7" t="s">
        <v>8336</v>
      </c>
      <c r="S2408" s="12">
        <f t="shared" si="151"/>
        <v>41982.902662037042</v>
      </c>
      <c r="T2408" s="12">
        <f t="shared" si="150"/>
        <v>42022.902662037042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5">
        <v>33</v>
      </c>
      <c r="M2409" t="b">
        <v>0</v>
      </c>
      <c r="N2409" s="14">
        <f t="shared" si="148"/>
        <v>25.259090909090908</v>
      </c>
      <c r="O2409">
        <f t="shared" si="149"/>
        <v>168.39393939393941</v>
      </c>
      <c r="P2409" t="s">
        <v>8284</v>
      </c>
      <c r="Q2409" s="7" t="s">
        <v>8335</v>
      </c>
      <c r="R2409" s="7" t="s">
        <v>8336</v>
      </c>
      <c r="S2409" s="12">
        <f t="shared" si="151"/>
        <v>42082.367222222223</v>
      </c>
      <c r="T2409" s="12">
        <f t="shared" si="150"/>
        <v>42105.041666666672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5">
        <v>2</v>
      </c>
      <c r="M2410" t="b">
        <v>0</v>
      </c>
      <c r="N2410" s="14">
        <f t="shared" si="148"/>
        <v>0.2</v>
      </c>
      <c r="O2410">
        <f t="shared" si="149"/>
        <v>15</v>
      </c>
      <c r="P2410" t="s">
        <v>8284</v>
      </c>
      <c r="Q2410" s="7" t="s">
        <v>8335</v>
      </c>
      <c r="R2410" s="7" t="s">
        <v>8336</v>
      </c>
      <c r="S2410" s="12">
        <f t="shared" si="151"/>
        <v>41918.932372685187</v>
      </c>
      <c r="T2410" s="12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5">
        <v>6</v>
      </c>
      <c r="M2411" t="b">
        <v>0</v>
      </c>
      <c r="N2411" s="14">
        <f t="shared" si="148"/>
        <v>1.8399999999999999</v>
      </c>
      <c r="O2411">
        <f t="shared" si="149"/>
        <v>76.666666666666671</v>
      </c>
      <c r="P2411" t="s">
        <v>8284</v>
      </c>
      <c r="Q2411" s="7" t="s">
        <v>8335</v>
      </c>
      <c r="R2411" s="7" t="s">
        <v>8336</v>
      </c>
      <c r="S2411" s="12">
        <f t="shared" si="151"/>
        <v>42204.667534722219</v>
      </c>
      <c r="T2411" s="12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5">
        <v>0</v>
      </c>
      <c r="M2412" t="b">
        <v>0</v>
      </c>
      <c r="N2412" s="14">
        <f t="shared" si="148"/>
        <v>0</v>
      </c>
      <c r="O2412" t="e">
        <f t="shared" si="149"/>
        <v>#DIV/0!</v>
      </c>
      <c r="P2412" t="s">
        <v>8284</v>
      </c>
      <c r="Q2412" s="7" t="s">
        <v>8335</v>
      </c>
      <c r="R2412" s="7" t="s">
        <v>8336</v>
      </c>
      <c r="S2412" s="12">
        <f t="shared" si="151"/>
        <v>42224.199942129635</v>
      </c>
      <c r="T2412" s="12">
        <f t="shared" si="150"/>
        <v>42254.199942129635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5">
        <v>3</v>
      </c>
      <c r="M2413" t="b">
        <v>0</v>
      </c>
      <c r="N2413" s="14">
        <f t="shared" si="148"/>
        <v>0.60399999999999998</v>
      </c>
      <c r="O2413">
        <f t="shared" si="149"/>
        <v>50.333333333333336</v>
      </c>
      <c r="P2413" t="s">
        <v>8284</v>
      </c>
      <c r="Q2413" s="7" t="s">
        <v>8335</v>
      </c>
      <c r="R2413" s="7" t="s">
        <v>8336</v>
      </c>
      <c r="S2413" s="12">
        <f t="shared" si="151"/>
        <v>42211.524097222224</v>
      </c>
      <c r="T2413" s="12">
        <f t="shared" si="150"/>
        <v>42241.524097222224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5">
        <v>0</v>
      </c>
      <c r="M2414" t="b">
        <v>0</v>
      </c>
      <c r="N2414" s="14">
        <f t="shared" si="148"/>
        <v>0</v>
      </c>
      <c r="O2414" t="e">
        <f t="shared" si="149"/>
        <v>#DIV/0!</v>
      </c>
      <c r="P2414" t="s">
        <v>8284</v>
      </c>
      <c r="Q2414" s="7" t="s">
        <v>8335</v>
      </c>
      <c r="R2414" s="7" t="s">
        <v>8336</v>
      </c>
      <c r="S2414" s="12">
        <f t="shared" si="151"/>
        <v>42655.528622685189</v>
      </c>
      <c r="T2414" s="12">
        <f t="shared" si="150"/>
        <v>42700.570289351846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5">
        <v>3</v>
      </c>
      <c r="M2415" t="b">
        <v>0</v>
      </c>
      <c r="N2415" s="14">
        <f t="shared" si="148"/>
        <v>0.83333333333333337</v>
      </c>
      <c r="O2415">
        <f t="shared" si="149"/>
        <v>8.3333333333333339</v>
      </c>
      <c r="P2415" t="s">
        <v>8284</v>
      </c>
      <c r="Q2415" s="7" t="s">
        <v>8335</v>
      </c>
      <c r="R2415" s="7" t="s">
        <v>8336</v>
      </c>
      <c r="S2415" s="12">
        <f t="shared" si="151"/>
        <v>41759.901412037041</v>
      </c>
      <c r="T2415" s="12">
        <f t="shared" si="150"/>
        <v>41790.770833333336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5">
        <v>13</v>
      </c>
      <c r="M2416" t="b">
        <v>0</v>
      </c>
      <c r="N2416" s="14">
        <f t="shared" si="148"/>
        <v>3.0666666666666664</v>
      </c>
      <c r="O2416">
        <f t="shared" si="149"/>
        <v>35.384615384615387</v>
      </c>
      <c r="P2416" t="s">
        <v>8284</v>
      </c>
      <c r="Q2416" s="7" t="s">
        <v>8335</v>
      </c>
      <c r="R2416" s="7" t="s">
        <v>8336</v>
      </c>
      <c r="S2416" s="12">
        <f t="shared" si="151"/>
        <v>42198.486805555556</v>
      </c>
      <c r="T2416" s="12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5">
        <v>6</v>
      </c>
      <c r="M2417" t="b">
        <v>0</v>
      </c>
      <c r="N2417" s="14">
        <f t="shared" si="148"/>
        <v>0.55833333333333335</v>
      </c>
      <c r="O2417">
        <f t="shared" si="149"/>
        <v>55.833333333333336</v>
      </c>
      <c r="P2417" t="s">
        <v>8284</v>
      </c>
      <c r="Q2417" s="7" t="s">
        <v>8335</v>
      </c>
      <c r="R2417" s="7" t="s">
        <v>8336</v>
      </c>
      <c r="S2417" s="12">
        <f t="shared" si="151"/>
        <v>42536.654467592598</v>
      </c>
      <c r="T2417" s="12">
        <f t="shared" si="150"/>
        <v>42566.654467592598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5">
        <v>1</v>
      </c>
      <c r="M2418" t="b">
        <v>0</v>
      </c>
      <c r="N2418" s="14">
        <f t="shared" si="148"/>
        <v>2.5000000000000001E-2</v>
      </c>
      <c r="O2418">
        <f t="shared" si="149"/>
        <v>5</v>
      </c>
      <c r="P2418" t="s">
        <v>8284</v>
      </c>
      <c r="Q2418" s="7" t="s">
        <v>8335</v>
      </c>
      <c r="R2418" s="7" t="s">
        <v>8336</v>
      </c>
      <c r="S2418" s="12">
        <f t="shared" si="151"/>
        <v>42019.529432870375</v>
      </c>
      <c r="T2418" s="12">
        <f t="shared" si="150"/>
        <v>42077.416666666672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5">
        <v>0</v>
      </c>
      <c r="M2419" t="b">
        <v>0</v>
      </c>
      <c r="N2419" s="14">
        <f t="shared" si="148"/>
        <v>0</v>
      </c>
      <c r="O2419" t="e">
        <f t="shared" si="149"/>
        <v>#DIV/0!</v>
      </c>
      <c r="P2419" t="s">
        <v>8284</v>
      </c>
      <c r="Q2419" s="7" t="s">
        <v>8335</v>
      </c>
      <c r="R2419" s="7" t="s">
        <v>8336</v>
      </c>
      <c r="S2419" s="12">
        <f t="shared" si="151"/>
        <v>41831.675775462965</v>
      </c>
      <c r="T2419" s="12">
        <f t="shared" si="150"/>
        <v>41861.675775462965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5">
        <v>5</v>
      </c>
      <c r="M2420" t="b">
        <v>0</v>
      </c>
      <c r="N2420" s="14">
        <f t="shared" si="148"/>
        <v>0.02</v>
      </c>
      <c r="O2420">
        <f t="shared" si="149"/>
        <v>1</v>
      </c>
      <c r="P2420" t="s">
        <v>8284</v>
      </c>
      <c r="Q2420" s="7" t="s">
        <v>8335</v>
      </c>
      <c r="R2420" s="7" t="s">
        <v>8336</v>
      </c>
      <c r="S2420" s="12">
        <f t="shared" si="151"/>
        <v>42027.648657407408</v>
      </c>
      <c r="T2420" s="12">
        <f t="shared" si="150"/>
        <v>42087.606990740736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5">
        <v>0</v>
      </c>
      <c r="M2421" t="b">
        <v>0</v>
      </c>
      <c r="N2421" s="14">
        <f t="shared" si="148"/>
        <v>0</v>
      </c>
      <c r="O2421" t="e">
        <f t="shared" si="149"/>
        <v>#DIV/0!</v>
      </c>
      <c r="P2421" t="s">
        <v>8284</v>
      </c>
      <c r="Q2421" s="7" t="s">
        <v>8335</v>
      </c>
      <c r="R2421" s="7" t="s">
        <v>8336</v>
      </c>
      <c r="S2421" s="12">
        <f t="shared" si="151"/>
        <v>41993.529965277776</v>
      </c>
      <c r="T2421" s="12">
        <f t="shared" si="150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5">
        <v>36</v>
      </c>
      <c r="M2422" t="b">
        <v>0</v>
      </c>
      <c r="N2422" s="14">
        <f t="shared" si="148"/>
        <v>14.825133372851216</v>
      </c>
      <c r="O2422">
        <f t="shared" si="149"/>
        <v>69.472222222222229</v>
      </c>
      <c r="P2422" t="s">
        <v>8284</v>
      </c>
      <c r="Q2422" s="7" t="s">
        <v>8335</v>
      </c>
      <c r="R2422" s="7" t="s">
        <v>8336</v>
      </c>
      <c r="S2422" s="12">
        <f t="shared" si="151"/>
        <v>41892.820543981477</v>
      </c>
      <c r="T2422" s="12">
        <f t="shared" si="150"/>
        <v>41952.862210648149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5">
        <v>1</v>
      </c>
      <c r="M2423" t="b">
        <v>0</v>
      </c>
      <c r="N2423" s="14">
        <f t="shared" si="148"/>
        <v>1.6666666666666666E-2</v>
      </c>
      <c r="O2423">
        <f t="shared" si="149"/>
        <v>1</v>
      </c>
      <c r="P2423" t="s">
        <v>8284</v>
      </c>
      <c r="Q2423" s="7" t="s">
        <v>8335</v>
      </c>
      <c r="R2423" s="7" t="s">
        <v>8336</v>
      </c>
      <c r="S2423" s="12">
        <f t="shared" si="151"/>
        <v>42026.479120370372</v>
      </c>
      <c r="T2423" s="12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5">
        <v>1</v>
      </c>
      <c r="M2424" t="b">
        <v>0</v>
      </c>
      <c r="N2424" s="14">
        <f t="shared" si="148"/>
        <v>0.2</v>
      </c>
      <c r="O2424">
        <f t="shared" si="149"/>
        <v>1</v>
      </c>
      <c r="P2424" t="s">
        <v>8284</v>
      </c>
      <c r="Q2424" s="7" t="s">
        <v>8335</v>
      </c>
      <c r="R2424" s="7" t="s">
        <v>8336</v>
      </c>
      <c r="S2424" s="12">
        <f t="shared" si="151"/>
        <v>42044.51662037037</v>
      </c>
      <c r="T2424" s="12">
        <f t="shared" si="150"/>
        <v>42074.474953703699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5">
        <v>1</v>
      </c>
      <c r="M2425" t="b">
        <v>0</v>
      </c>
      <c r="N2425" s="14">
        <f t="shared" si="148"/>
        <v>1.3333333333333334E-2</v>
      </c>
      <c r="O2425">
        <f t="shared" si="149"/>
        <v>8</v>
      </c>
      <c r="P2425" t="s">
        <v>8284</v>
      </c>
      <c r="Q2425" s="7" t="s">
        <v>8335</v>
      </c>
      <c r="R2425" s="7" t="s">
        <v>8336</v>
      </c>
      <c r="S2425" s="12">
        <f t="shared" si="151"/>
        <v>41974.496412037042</v>
      </c>
      <c r="T2425" s="12">
        <f t="shared" si="150"/>
        <v>42004.496412037042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5">
        <v>9</v>
      </c>
      <c r="M2426" t="b">
        <v>0</v>
      </c>
      <c r="N2426" s="14">
        <f t="shared" si="148"/>
        <v>1.24</v>
      </c>
      <c r="O2426">
        <f t="shared" si="149"/>
        <v>34.444444444444443</v>
      </c>
      <c r="P2426" t="s">
        <v>8284</v>
      </c>
      <c r="Q2426" s="7" t="s">
        <v>8335</v>
      </c>
      <c r="R2426" s="7" t="s">
        <v>8336</v>
      </c>
      <c r="S2426" s="12">
        <f t="shared" si="151"/>
        <v>41909.684120370366</v>
      </c>
      <c r="T2426" s="12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5">
        <v>1</v>
      </c>
      <c r="M2427" t="b">
        <v>0</v>
      </c>
      <c r="N2427" s="14">
        <f t="shared" si="148"/>
        <v>2.8571428571428574E-2</v>
      </c>
      <c r="O2427">
        <f t="shared" si="149"/>
        <v>1</v>
      </c>
      <c r="P2427" t="s">
        <v>8284</v>
      </c>
      <c r="Q2427" s="7" t="s">
        <v>8335</v>
      </c>
      <c r="R2427" s="7" t="s">
        <v>8336</v>
      </c>
      <c r="S2427" s="12">
        <f t="shared" si="151"/>
        <v>42502.705428240741</v>
      </c>
      <c r="T2427" s="12">
        <f t="shared" si="150"/>
        <v>42517.711111111115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5">
        <v>0</v>
      </c>
      <c r="M2428" t="b">
        <v>0</v>
      </c>
      <c r="N2428" s="14">
        <f t="shared" si="148"/>
        <v>0</v>
      </c>
      <c r="O2428" t="e">
        <f t="shared" si="149"/>
        <v>#DIV/0!</v>
      </c>
      <c r="P2428" t="s">
        <v>8284</v>
      </c>
      <c r="Q2428" s="7" t="s">
        <v>8335</v>
      </c>
      <c r="R2428" s="7" t="s">
        <v>8336</v>
      </c>
      <c r="S2428" s="12">
        <f t="shared" si="151"/>
        <v>42163.961712962962</v>
      </c>
      <c r="T2428" s="12">
        <f t="shared" si="150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5">
        <v>1</v>
      </c>
      <c r="M2429" t="b">
        <v>0</v>
      </c>
      <c r="N2429" s="14">
        <f t="shared" si="148"/>
        <v>2E-3</v>
      </c>
      <c r="O2429">
        <f t="shared" si="149"/>
        <v>1</v>
      </c>
      <c r="P2429" t="s">
        <v>8284</v>
      </c>
      <c r="Q2429" s="7" t="s">
        <v>8335</v>
      </c>
      <c r="R2429" s="7" t="s">
        <v>8336</v>
      </c>
      <c r="S2429" s="12">
        <f t="shared" si="151"/>
        <v>42412.110335648147</v>
      </c>
      <c r="T2429" s="12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5">
        <v>1</v>
      </c>
      <c r="M2430" t="b">
        <v>0</v>
      </c>
      <c r="N2430" s="14">
        <f t="shared" si="148"/>
        <v>2.8571428571428571E-3</v>
      </c>
      <c r="O2430">
        <f t="shared" si="149"/>
        <v>1</v>
      </c>
      <c r="P2430" t="s">
        <v>8284</v>
      </c>
      <c r="Q2430" s="7" t="s">
        <v>8335</v>
      </c>
      <c r="R2430" s="7" t="s">
        <v>8336</v>
      </c>
      <c r="S2430" s="12">
        <f t="shared" si="151"/>
        <v>42045.575821759259</v>
      </c>
      <c r="T2430" s="12">
        <f t="shared" si="150"/>
        <v>42075.534155092595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5">
        <v>4</v>
      </c>
      <c r="M2431" t="b">
        <v>0</v>
      </c>
      <c r="N2431" s="14">
        <f t="shared" si="148"/>
        <v>1.4321428571428572</v>
      </c>
      <c r="O2431">
        <f t="shared" si="149"/>
        <v>501.25</v>
      </c>
      <c r="P2431" t="s">
        <v>8284</v>
      </c>
      <c r="Q2431" s="7" t="s">
        <v>8335</v>
      </c>
      <c r="R2431" s="7" t="s">
        <v>8336</v>
      </c>
      <c r="S2431" s="12">
        <f t="shared" si="151"/>
        <v>42734.670902777776</v>
      </c>
      <c r="T2431" s="12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5">
        <v>2</v>
      </c>
      <c r="M2432" t="b">
        <v>0</v>
      </c>
      <c r="N2432" s="14">
        <f t="shared" si="148"/>
        <v>0.70000000000000007</v>
      </c>
      <c r="O2432">
        <f t="shared" si="149"/>
        <v>10.5</v>
      </c>
      <c r="P2432" t="s">
        <v>8284</v>
      </c>
      <c r="Q2432" s="7" t="s">
        <v>8335</v>
      </c>
      <c r="R2432" s="7" t="s">
        <v>8336</v>
      </c>
      <c r="S2432" s="12">
        <f t="shared" si="151"/>
        <v>42381.922500000001</v>
      </c>
      <c r="T2432" s="12">
        <f t="shared" si="150"/>
        <v>42411.922500000001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5">
        <v>2</v>
      </c>
      <c r="M2433" t="b">
        <v>0</v>
      </c>
      <c r="N2433" s="14">
        <f t="shared" si="148"/>
        <v>2E-3</v>
      </c>
      <c r="O2433">
        <f t="shared" si="149"/>
        <v>1</v>
      </c>
      <c r="P2433" t="s">
        <v>8284</v>
      </c>
      <c r="Q2433" s="7" t="s">
        <v>8335</v>
      </c>
      <c r="R2433" s="7" t="s">
        <v>8336</v>
      </c>
      <c r="S2433" s="12">
        <f t="shared" si="151"/>
        <v>42488.89135416667</v>
      </c>
      <c r="T2433" s="12">
        <f t="shared" si="150"/>
        <v>42548.89135416667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5">
        <v>2</v>
      </c>
      <c r="M2434" t="b">
        <v>0</v>
      </c>
      <c r="N2434" s="14">
        <f t="shared" ref="N2434:N2497" si="152">((E2434/D2434)*100)</f>
        <v>1.4285714285714287E-2</v>
      </c>
      <c r="O2434">
        <f t="shared" ref="O2434:O2497" si="153">E2434/L2434</f>
        <v>1</v>
      </c>
      <c r="P2434" t="s">
        <v>8284</v>
      </c>
      <c r="Q2434" s="7" t="s">
        <v>8335</v>
      </c>
      <c r="R2434" s="7" t="s">
        <v>8336</v>
      </c>
      <c r="S2434" s="12">
        <f t="shared" si="151"/>
        <v>42041.010381944448</v>
      </c>
      <c r="T2434" s="12">
        <f t="shared" ref="T2434:T2497" si="154">((I2434-18000)/86400)+25569</f>
        <v>42071.010381944448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5">
        <v>0</v>
      </c>
      <c r="M2435" t="b">
        <v>0</v>
      </c>
      <c r="N2435" s="14">
        <f t="shared" si="152"/>
        <v>0</v>
      </c>
      <c r="O2435" t="e">
        <f t="shared" si="153"/>
        <v>#DIV/0!</v>
      </c>
      <c r="P2435" t="s">
        <v>8284</v>
      </c>
      <c r="Q2435" s="7" t="s">
        <v>8335</v>
      </c>
      <c r="R2435" s="7" t="s">
        <v>8336</v>
      </c>
      <c r="S2435" s="12">
        <f t="shared" ref="S2435:S2498" si="155">((J2435-18000)/86400)+25569</f>
        <v>42397.691469907411</v>
      </c>
      <c r="T2435" s="12">
        <f t="shared" si="154"/>
        <v>42427.691469907411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5">
        <v>2</v>
      </c>
      <c r="M2436" t="b">
        <v>0</v>
      </c>
      <c r="N2436" s="14">
        <f t="shared" si="152"/>
        <v>0.13</v>
      </c>
      <c r="O2436">
        <f t="shared" si="153"/>
        <v>13</v>
      </c>
      <c r="P2436" t="s">
        <v>8284</v>
      </c>
      <c r="Q2436" s="7" t="s">
        <v>8335</v>
      </c>
      <c r="R2436" s="7" t="s">
        <v>8336</v>
      </c>
      <c r="S2436" s="12">
        <f t="shared" si="155"/>
        <v>42179.977708333332</v>
      </c>
      <c r="T2436" s="12">
        <f t="shared" si="154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5">
        <v>4</v>
      </c>
      <c r="M2437" t="b">
        <v>0</v>
      </c>
      <c r="N2437" s="14">
        <f t="shared" si="152"/>
        <v>0.48960000000000004</v>
      </c>
      <c r="O2437">
        <f t="shared" si="153"/>
        <v>306</v>
      </c>
      <c r="P2437" t="s">
        <v>8284</v>
      </c>
      <c r="Q2437" s="7" t="s">
        <v>8335</v>
      </c>
      <c r="R2437" s="7" t="s">
        <v>8336</v>
      </c>
      <c r="S2437" s="12">
        <f t="shared" si="155"/>
        <v>42252.069282407407</v>
      </c>
      <c r="T2437" s="12">
        <f t="shared" si="15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5">
        <v>2</v>
      </c>
      <c r="M2438" t="b">
        <v>0</v>
      </c>
      <c r="N2438" s="14">
        <f t="shared" si="152"/>
        <v>3.8461538461538464E-2</v>
      </c>
      <c r="O2438">
        <f t="shared" si="153"/>
        <v>22.5</v>
      </c>
      <c r="P2438" t="s">
        <v>8284</v>
      </c>
      <c r="Q2438" s="7" t="s">
        <v>8335</v>
      </c>
      <c r="R2438" s="7" t="s">
        <v>8336</v>
      </c>
      <c r="S2438" s="12">
        <f t="shared" si="155"/>
        <v>42338.407060185185</v>
      </c>
      <c r="T2438" s="12">
        <f t="shared" si="154"/>
        <v>42398.407060185185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5">
        <v>0</v>
      </c>
      <c r="M2439" t="b">
        <v>0</v>
      </c>
      <c r="N2439" s="14">
        <f t="shared" si="152"/>
        <v>0</v>
      </c>
      <c r="O2439" t="e">
        <f t="shared" si="153"/>
        <v>#DIV/0!</v>
      </c>
      <c r="P2439" t="s">
        <v>8284</v>
      </c>
      <c r="Q2439" s="7" t="s">
        <v>8335</v>
      </c>
      <c r="R2439" s="7" t="s">
        <v>8336</v>
      </c>
      <c r="S2439" s="12">
        <f t="shared" si="155"/>
        <v>42031.75680555556</v>
      </c>
      <c r="T2439" s="12">
        <f t="shared" si="154"/>
        <v>42080.541666666672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5">
        <v>1</v>
      </c>
      <c r="M2440" t="b">
        <v>0</v>
      </c>
      <c r="N2440" s="14">
        <f t="shared" si="152"/>
        <v>0.33333333333333337</v>
      </c>
      <c r="O2440">
        <f t="shared" si="153"/>
        <v>50</v>
      </c>
      <c r="P2440" t="s">
        <v>8284</v>
      </c>
      <c r="Q2440" s="7" t="s">
        <v>8335</v>
      </c>
      <c r="R2440" s="7" t="s">
        <v>8336</v>
      </c>
      <c r="S2440" s="12">
        <f t="shared" si="155"/>
        <v>42285.706736111111</v>
      </c>
      <c r="T2440" s="12">
        <f t="shared" si="154"/>
        <v>42345.748402777783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5">
        <v>0</v>
      </c>
      <c r="M2441" t="b">
        <v>0</v>
      </c>
      <c r="N2441" s="14">
        <f t="shared" si="152"/>
        <v>0</v>
      </c>
      <c r="O2441" t="e">
        <f t="shared" si="153"/>
        <v>#DIV/0!</v>
      </c>
      <c r="P2441" t="s">
        <v>8284</v>
      </c>
      <c r="Q2441" s="7" t="s">
        <v>8335</v>
      </c>
      <c r="R2441" s="7" t="s">
        <v>8336</v>
      </c>
      <c r="S2441" s="12">
        <f t="shared" si="155"/>
        <v>42265.610289351855</v>
      </c>
      <c r="T2441" s="12">
        <f t="shared" si="154"/>
        <v>42295.610289351855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5">
        <v>2</v>
      </c>
      <c r="M2442" t="b">
        <v>0</v>
      </c>
      <c r="N2442" s="14">
        <f t="shared" si="152"/>
        <v>0.2</v>
      </c>
      <c r="O2442">
        <f t="shared" si="153"/>
        <v>5</v>
      </c>
      <c r="P2442" t="s">
        <v>8284</v>
      </c>
      <c r="Q2442" s="7" t="s">
        <v>8335</v>
      </c>
      <c r="R2442" s="7" t="s">
        <v>8336</v>
      </c>
      <c r="S2442" s="12">
        <f t="shared" si="155"/>
        <v>42383.691122685181</v>
      </c>
      <c r="T2442" s="12">
        <f t="shared" si="154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5">
        <v>109</v>
      </c>
      <c r="M2443" t="b">
        <v>1</v>
      </c>
      <c r="N2443" s="14">
        <f t="shared" si="152"/>
        <v>107.88</v>
      </c>
      <c r="O2443">
        <f t="shared" si="153"/>
        <v>74.22935779816514</v>
      </c>
      <c r="P2443" t="s">
        <v>8298</v>
      </c>
      <c r="Q2443" s="7" t="s">
        <v>8335</v>
      </c>
      <c r="R2443" s="7" t="s">
        <v>8351</v>
      </c>
      <c r="S2443" s="12">
        <f t="shared" si="155"/>
        <v>42186.917291666672</v>
      </c>
      <c r="T2443" s="12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5">
        <v>372</v>
      </c>
      <c r="M2444" t="b">
        <v>1</v>
      </c>
      <c r="N2444" s="14">
        <f t="shared" si="152"/>
        <v>125.94166666666666</v>
      </c>
      <c r="O2444">
        <f t="shared" si="153"/>
        <v>81.252688172043008</v>
      </c>
      <c r="P2444" t="s">
        <v>8298</v>
      </c>
      <c r="Q2444" s="7" t="s">
        <v>8335</v>
      </c>
      <c r="R2444" s="7" t="s">
        <v>8351</v>
      </c>
      <c r="S2444" s="12">
        <f t="shared" si="155"/>
        <v>42052.458657407406</v>
      </c>
      <c r="T2444" s="12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5">
        <v>311</v>
      </c>
      <c r="M2445" t="b">
        <v>1</v>
      </c>
      <c r="N2445" s="14">
        <f t="shared" si="152"/>
        <v>202.51495</v>
      </c>
      <c r="O2445">
        <f t="shared" si="153"/>
        <v>130.23469453376205</v>
      </c>
      <c r="P2445" t="s">
        <v>8298</v>
      </c>
      <c r="Q2445" s="7" t="s">
        <v>8335</v>
      </c>
      <c r="R2445" s="7" t="s">
        <v>8351</v>
      </c>
      <c r="S2445" s="12">
        <f t="shared" si="155"/>
        <v>41836.416921296295</v>
      </c>
      <c r="T2445" s="12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5">
        <v>61</v>
      </c>
      <c r="M2446" t="b">
        <v>1</v>
      </c>
      <c r="N2446" s="14">
        <f t="shared" si="152"/>
        <v>108.60000000000001</v>
      </c>
      <c r="O2446">
        <f t="shared" si="153"/>
        <v>53.409836065573771</v>
      </c>
      <c r="P2446" t="s">
        <v>8298</v>
      </c>
      <c r="Q2446" s="7" t="s">
        <v>8335</v>
      </c>
      <c r="R2446" s="7" t="s">
        <v>8351</v>
      </c>
      <c r="S2446" s="12">
        <f t="shared" si="155"/>
        <v>42485.54619212963</v>
      </c>
      <c r="T2446" s="12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5">
        <v>115</v>
      </c>
      <c r="M2447" t="b">
        <v>1</v>
      </c>
      <c r="N2447" s="14">
        <f t="shared" si="152"/>
        <v>172.8</v>
      </c>
      <c r="O2447">
        <f t="shared" si="153"/>
        <v>75.130434782608702</v>
      </c>
      <c r="P2447" t="s">
        <v>8298</v>
      </c>
      <c r="Q2447" s="7" t="s">
        <v>8335</v>
      </c>
      <c r="R2447" s="7" t="s">
        <v>8351</v>
      </c>
      <c r="S2447" s="12">
        <f t="shared" si="155"/>
        <v>42242.981724537036</v>
      </c>
      <c r="T2447" s="12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5">
        <v>111</v>
      </c>
      <c r="M2448" t="b">
        <v>1</v>
      </c>
      <c r="N2448" s="14">
        <f t="shared" si="152"/>
        <v>167.98</v>
      </c>
      <c r="O2448">
        <f t="shared" si="153"/>
        <v>75.666666666666671</v>
      </c>
      <c r="P2448" t="s">
        <v>8298</v>
      </c>
      <c r="Q2448" s="7" t="s">
        <v>8335</v>
      </c>
      <c r="R2448" s="7" t="s">
        <v>8351</v>
      </c>
      <c r="S2448" s="12">
        <f t="shared" si="155"/>
        <v>42670.39434027778</v>
      </c>
      <c r="T2448" s="12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5">
        <v>337</v>
      </c>
      <c r="M2449" t="b">
        <v>1</v>
      </c>
      <c r="N2449" s="14">
        <f t="shared" si="152"/>
        <v>427.20000000000005</v>
      </c>
      <c r="O2449">
        <f t="shared" si="153"/>
        <v>31.691394658753708</v>
      </c>
      <c r="P2449" t="s">
        <v>8298</v>
      </c>
      <c r="Q2449" s="7" t="s">
        <v>8335</v>
      </c>
      <c r="R2449" s="7" t="s">
        <v>8351</v>
      </c>
      <c r="S2449" s="12">
        <f t="shared" si="155"/>
        <v>42654.261493055557</v>
      </c>
      <c r="T2449" s="12">
        <f t="shared" si="154"/>
        <v>42685.958333333328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5">
        <v>9</v>
      </c>
      <c r="M2450" t="b">
        <v>1</v>
      </c>
      <c r="N2450" s="14">
        <f t="shared" si="152"/>
        <v>107.5</v>
      </c>
      <c r="O2450">
        <f t="shared" si="153"/>
        <v>47.777777777777779</v>
      </c>
      <c r="P2450" t="s">
        <v>8298</v>
      </c>
      <c r="Q2450" s="7" t="s">
        <v>8335</v>
      </c>
      <c r="R2450" s="7" t="s">
        <v>8351</v>
      </c>
      <c r="S2450" s="12">
        <f t="shared" si="155"/>
        <v>42607.107789351852</v>
      </c>
      <c r="T2450" s="12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5">
        <v>120</v>
      </c>
      <c r="M2451" t="b">
        <v>1</v>
      </c>
      <c r="N2451" s="14">
        <f t="shared" si="152"/>
        <v>108</v>
      </c>
      <c r="O2451">
        <f t="shared" si="153"/>
        <v>90</v>
      </c>
      <c r="P2451" t="s">
        <v>8298</v>
      </c>
      <c r="Q2451" s="7" t="s">
        <v>8335</v>
      </c>
      <c r="R2451" s="7" t="s">
        <v>8351</v>
      </c>
      <c r="S2451" s="12">
        <f t="shared" si="155"/>
        <v>41942.934201388889</v>
      </c>
      <c r="T2451" s="12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5">
        <v>102</v>
      </c>
      <c r="M2452" t="b">
        <v>1</v>
      </c>
      <c r="N2452" s="14">
        <f t="shared" si="152"/>
        <v>101.53353333333335</v>
      </c>
      <c r="O2452">
        <f t="shared" si="153"/>
        <v>149.31401960784314</v>
      </c>
      <c r="P2452" t="s">
        <v>8298</v>
      </c>
      <c r="Q2452" s="7" t="s">
        <v>8335</v>
      </c>
      <c r="R2452" s="7" t="s">
        <v>8351</v>
      </c>
      <c r="S2452" s="12">
        <f t="shared" si="155"/>
        <v>41901.864074074074</v>
      </c>
      <c r="T2452" s="12">
        <f t="shared" si="154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5">
        <v>186</v>
      </c>
      <c r="M2453" t="b">
        <v>1</v>
      </c>
      <c r="N2453" s="14">
        <f t="shared" si="152"/>
        <v>115.45</v>
      </c>
      <c r="O2453">
        <f t="shared" si="153"/>
        <v>62.06989247311828</v>
      </c>
      <c r="P2453" t="s">
        <v>8298</v>
      </c>
      <c r="Q2453" s="7" t="s">
        <v>8335</v>
      </c>
      <c r="R2453" s="7" t="s">
        <v>8351</v>
      </c>
      <c r="S2453" s="12">
        <f t="shared" si="155"/>
        <v>42779.700115740736</v>
      </c>
      <c r="T2453" s="12">
        <f t="shared" si="154"/>
        <v>42799.700115740736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5">
        <v>15</v>
      </c>
      <c r="M2454" t="b">
        <v>1</v>
      </c>
      <c r="N2454" s="14">
        <f t="shared" si="152"/>
        <v>133.5</v>
      </c>
      <c r="O2454">
        <f t="shared" si="153"/>
        <v>53.4</v>
      </c>
      <c r="P2454" t="s">
        <v>8298</v>
      </c>
      <c r="Q2454" s="7" t="s">
        <v>8335</v>
      </c>
      <c r="R2454" s="7" t="s">
        <v>8351</v>
      </c>
      <c r="S2454" s="12">
        <f t="shared" si="155"/>
        <v>42338.635416666672</v>
      </c>
      <c r="T2454" s="12">
        <f t="shared" si="154"/>
        <v>42367.75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5">
        <v>67</v>
      </c>
      <c r="M2455" t="b">
        <v>1</v>
      </c>
      <c r="N2455" s="14">
        <f t="shared" si="152"/>
        <v>154.69999999999999</v>
      </c>
      <c r="O2455">
        <f t="shared" si="153"/>
        <v>69.268656716417908</v>
      </c>
      <c r="P2455" t="s">
        <v>8298</v>
      </c>
      <c r="Q2455" s="7" t="s">
        <v>8335</v>
      </c>
      <c r="R2455" s="7" t="s">
        <v>8351</v>
      </c>
      <c r="S2455" s="12">
        <f t="shared" si="155"/>
        <v>42738.483900462961</v>
      </c>
      <c r="T2455" s="12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5">
        <v>130</v>
      </c>
      <c r="M2456" t="b">
        <v>1</v>
      </c>
      <c r="N2456" s="14">
        <f t="shared" si="152"/>
        <v>100.84571428571429</v>
      </c>
      <c r="O2456">
        <f t="shared" si="153"/>
        <v>271.50769230769231</v>
      </c>
      <c r="P2456" t="s">
        <v>8298</v>
      </c>
      <c r="Q2456" s="7" t="s">
        <v>8335</v>
      </c>
      <c r="R2456" s="7" t="s">
        <v>8351</v>
      </c>
      <c r="S2456" s="12">
        <f t="shared" si="155"/>
        <v>42769.993148148147</v>
      </c>
      <c r="T2456" s="12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5">
        <v>16</v>
      </c>
      <c r="M2457" t="b">
        <v>1</v>
      </c>
      <c r="N2457" s="14">
        <f t="shared" si="152"/>
        <v>182</v>
      </c>
      <c r="O2457">
        <f t="shared" si="153"/>
        <v>34.125</v>
      </c>
      <c r="P2457" t="s">
        <v>8298</v>
      </c>
      <c r="Q2457" s="7" t="s">
        <v>8335</v>
      </c>
      <c r="R2457" s="7" t="s">
        <v>8351</v>
      </c>
      <c r="S2457" s="12">
        <f t="shared" si="155"/>
        <v>42452.573495370365</v>
      </c>
      <c r="T2457" s="12">
        <f t="shared" si="154"/>
        <v>42480.573495370365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5">
        <v>67</v>
      </c>
      <c r="M2458" t="b">
        <v>1</v>
      </c>
      <c r="N2458" s="14">
        <f t="shared" si="152"/>
        <v>180.86666666666667</v>
      </c>
      <c r="O2458">
        <f t="shared" si="153"/>
        <v>40.492537313432834</v>
      </c>
      <c r="P2458" t="s">
        <v>8298</v>
      </c>
      <c r="Q2458" s="7" t="s">
        <v>8335</v>
      </c>
      <c r="R2458" s="7" t="s">
        <v>8351</v>
      </c>
      <c r="S2458" s="12">
        <f t="shared" si="155"/>
        <v>42761.752766203703</v>
      </c>
      <c r="T2458" s="12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5">
        <v>124</v>
      </c>
      <c r="M2459" t="b">
        <v>1</v>
      </c>
      <c r="N2459" s="14">
        <f t="shared" si="152"/>
        <v>102.30434782608695</v>
      </c>
      <c r="O2459">
        <f t="shared" si="153"/>
        <v>189.75806451612902</v>
      </c>
      <c r="P2459" t="s">
        <v>8298</v>
      </c>
      <c r="Q2459" s="7" t="s">
        <v>8335</v>
      </c>
      <c r="R2459" s="7" t="s">
        <v>8351</v>
      </c>
      <c r="S2459" s="12">
        <f t="shared" si="155"/>
        <v>42423.394166666665</v>
      </c>
      <c r="T2459" s="12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5">
        <v>80</v>
      </c>
      <c r="M2460" t="b">
        <v>1</v>
      </c>
      <c r="N2460" s="14">
        <f t="shared" si="152"/>
        <v>110.17999999999999</v>
      </c>
      <c r="O2460">
        <f t="shared" si="153"/>
        <v>68.862499999999997</v>
      </c>
      <c r="P2460" t="s">
        <v>8298</v>
      </c>
      <c r="Q2460" s="7" t="s">
        <v>8335</v>
      </c>
      <c r="R2460" s="7" t="s">
        <v>8351</v>
      </c>
      <c r="S2460" s="12">
        <f t="shared" si="155"/>
        <v>42495.663402777776</v>
      </c>
      <c r="T2460" s="12">
        <f t="shared" si="154"/>
        <v>42530.583333333328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5">
        <v>282</v>
      </c>
      <c r="M2461" t="b">
        <v>1</v>
      </c>
      <c r="N2461" s="14">
        <f t="shared" si="152"/>
        <v>102.25</v>
      </c>
      <c r="O2461">
        <f t="shared" si="153"/>
        <v>108.77659574468085</v>
      </c>
      <c r="P2461" t="s">
        <v>8298</v>
      </c>
      <c r="Q2461" s="7" t="s">
        <v>8335</v>
      </c>
      <c r="R2461" s="7" t="s">
        <v>8351</v>
      </c>
      <c r="S2461" s="12">
        <f t="shared" si="155"/>
        <v>42407.429224537038</v>
      </c>
      <c r="T2461" s="12">
        <f t="shared" si="154"/>
        <v>42452.387557870374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5">
        <v>68</v>
      </c>
      <c r="M2462" t="b">
        <v>1</v>
      </c>
      <c r="N2462" s="14">
        <f t="shared" si="152"/>
        <v>100.78823529411764</v>
      </c>
      <c r="O2462">
        <f t="shared" si="153"/>
        <v>125.98529411764706</v>
      </c>
      <c r="P2462" t="s">
        <v>8298</v>
      </c>
      <c r="Q2462" s="7" t="s">
        <v>8335</v>
      </c>
      <c r="R2462" s="7" t="s">
        <v>8351</v>
      </c>
      <c r="S2462" s="12">
        <f t="shared" si="155"/>
        <v>42703.978784722218</v>
      </c>
      <c r="T2462" s="12">
        <f t="shared" si="154"/>
        <v>42737.970138888893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5">
        <v>86</v>
      </c>
      <c r="M2463" t="b">
        <v>1</v>
      </c>
      <c r="N2463" s="14">
        <f t="shared" si="152"/>
        <v>103.8</v>
      </c>
      <c r="O2463">
        <f t="shared" si="153"/>
        <v>90.523255813953483</v>
      </c>
      <c r="P2463" t="s">
        <v>8279</v>
      </c>
      <c r="Q2463" s="7" t="s">
        <v>8324</v>
      </c>
      <c r="R2463" s="7" t="s">
        <v>8328</v>
      </c>
      <c r="S2463" s="12">
        <f t="shared" si="155"/>
        <v>40783.804363425923</v>
      </c>
      <c r="T2463" s="12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5">
        <v>115</v>
      </c>
      <c r="M2464" t="b">
        <v>1</v>
      </c>
      <c r="N2464" s="14">
        <f t="shared" si="152"/>
        <v>110.70833333333334</v>
      </c>
      <c r="O2464">
        <f t="shared" si="153"/>
        <v>28.880434782608695</v>
      </c>
      <c r="P2464" t="s">
        <v>8279</v>
      </c>
      <c r="Q2464" s="7" t="s">
        <v>8324</v>
      </c>
      <c r="R2464" s="7" t="s">
        <v>8328</v>
      </c>
      <c r="S2464" s="12">
        <f t="shared" si="155"/>
        <v>41088.977962962963</v>
      </c>
      <c r="T2464" s="12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5">
        <v>75</v>
      </c>
      <c r="M2465" t="b">
        <v>1</v>
      </c>
      <c r="N2465" s="14">
        <f t="shared" si="152"/>
        <v>116.25000000000001</v>
      </c>
      <c r="O2465">
        <f t="shared" si="153"/>
        <v>31</v>
      </c>
      <c r="P2465" t="s">
        <v>8279</v>
      </c>
      <c r="Q2465" s="7" t="s">
        <v>8324</v>
      </c>
      <c r="R2465" s="7" t="s">
        <v>8328</v>
      </c>
      <c r="S2465" s="12">
        <f t="shared" si="155"/>
        <v>41340.903067129628</v>
      </c>
      <c r="T2465" s="12">
        <f t="shared" si="154"/>
        <v>41380.583333333336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5">
        <v>43</v>
      </c>
      <c r="M2466" t="b">
        <v>1</v>
      </c>
      <c r="N2466" s="14">
        <f t="shared" si="152"/>
        <v>111.1</v>
      </c>
      <c r="O2466">
        <f t="shared" si="153"/>
        <v>51.674418604651166</v>
      </c>
      <c r="P2466" t="s">
        <v>8279</v>
      </c>
      <c r="Q2466" s="7" t="s">
        <v>8324</v>
      </c>
      <c r="R2466" s="7" t="s">
        <v>8328</v>
      </c>
      <c r="S2466" s="12">
        <f t="shared" si="155"/>
        <v>42248.692094907412</v>
      </c>
      <c r="T2466" s="12">
        <f t="shared" si="154"/>
        <v>42277.603472222225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5">
        <v>48</v>
      </c>
      <c r="M2467" t="b">
        <v>1</v>
      </c>
      <c r="N2467" s="14">
        <f t="shared" si="152"/>
        <v>180.14285714285714</v>
      </c>
      <c r="O2467">
        <f t="shared" si="153"/>
        <v>26.270833333333332</v>
      </c>
      <c r="P2467" t="s">
        <v>8279</v>
      </c>
      <c r="Q2467" s="7" t="s">
        <v>8324</v>
      </c>
      <c r="R2467" s="7" t="s">
        <v>8328</v>
      </c>
      <c r="S2467" s="12">
        <f t="shared" si="155"/>
        <v>41145.510972222226</v>
      </c>
      <c r="T2467" s="12">
        <f t="shared" si="154"/>
        <v>41175.510972222226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5">
        <v>52</v>
      </c>
      <c r="M2468" t="b">
        <v>1</v>
      </c>
      <c r="N2468" s="14">
        <f t="shared" si="152"/>
        <v>100</v>
      </c>
      <c r="O2468">
        <f t="shared" si="153"/>
        <v>48.07692307692308</v>
      </c>
      <c r="P2468" t="s">
        <v>8279</v>
      </c>
      <c r="Q2468" s="7" t="s">
        <v>8324</v>
      </c>
      <c r="R2468" s="7" t="s">
        <v>8328</v>
      </c>
      <c r="S2468" s="12">
        <f t="shared" si="155"/>
        <v>41372.894131944442</v>
      </c>
      <c r="T2468" s="12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5">
        <v>43</v>
      </c>
      <c r="M2469" t="b">
        <v>1</v>
      </c>
      <c r="N2469" s="14">
        <f t="shared" si="152"/>
        <v>118.5</v>
      </c>
      <c r="O2469">
        <f t="shared" si="153"/>
        <v>27.558139534883722</v>
      </c>
      <c r="P2469" t="s">
        <v>8279</v>
      </c>
      <c r="Q2469" s="7" t="s">
        <v>8324</v>
      </c>
      <c r="R2469" s="7" t="s">
        <v>8328</v>
      </c>
      <c r="S2469" s="12">
        <f t="shared" si="155"/>
        <v>41025.665868055556</v>
      </c>
      <c r="T2469" s="12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5">
        <v>58</v>
      </c>
      <c r="M2470" t="b">
        <v>1</v>
      </c>
      <c r="N2470" s="14">
        <f t="shared" si="152"/>
        <v>107.21700000000001</v>
      </c>
      <c r="O2470">
        <f t="shared" si="153"/>
        <v>36.97137931034483</v>
      </c>
      <c r="P2470" t="s">
        <v>8279</v>
      </c>
      <c r="Q2470" s="7" t="s">
        <v>8324</v>
      </c>
      <c r="R2470" s="7" t="s">
        <v>8328</v>
      </c>
      <c r="S2470" s="12">
        <f t="shared" si="155"/>
        <v>41173.945844907408</v>
      </c>
      <c r="T2470" s="12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5">
        <v>47</v>
      </c>
      <c r="M2471" t="b">
        <v>1</v>
      </c>
      <c r="N2471" s="14">
        <f t="shared" si="152"/>
        <v>113.66666666666667</v>
      </c>
      <c r="O2471">
        <f t="shared" si="153"/>
        <v>29.021276595744681</v>
      </c>
      <c r="P2471" t="s">
        <v>8279</v>
      </c>
      <c r="Q2471" s="7" t="s">
        <v>8324</v>
      </c>
      <c r="R2471" s="7" t="s">
        <v>8328</v>
      </c>
      <c r="S2471" s="12">
        <f t="shared" si="155"/>
        <v>40557.221400462964</v>
      </c>
      <c r="T2471" s="12">
        <f t="shared" si="154"/>
        <v>40582.221400462964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5">
        <v>36</v>
      </c>
      <c r="M2472" t="b">
        <v>1</v>
      </c>
      <c r="N2472" s="14">
        <f t="shared" si="152"/>
        <v>103.16400000000002</v>
      </c>
      <c r="O2472">
        <f t="shared" si="153"/>
        <v>28.65666666666667</v>
      </c>
      <c r="P2472" t="s">
        <v>8279</v>
      </c>
      <c r="Q2472" s="7" t="s">
        <v>8324</v>
      </c>
      <c r="R2472" s="7" t="s">
        <v>8328</v>
      </c>
      <c r="S2472" s="12">
        <f t="shared" si="155"/>
        <v>41022.866377314815</v>
      </c>
      <c r="T2472" s="12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5">
        <v>17</v>
      </c>
      <c r="M2473" t="b">
        <v>1</v>
      </c>
      <c r="N2473" s="14">
        <f t="shared" si="152"/>
        <v>128</v>
      </c>
      <c r="O2473">
        <f t="shared" si="153"/>
        <v>37.647058823529413</v>
      </c>
      <c r="P2473" t="s">
        <v>8279</v>
      </c>
      <c r="Q2473" s="7" t="s">
        <v>8324</v>
      </c>
      <c r="R2473" s="7" t="s">
        <v>8328</v>
      </c>
      <c r="S2473" s="12">
        <f t="shared" si="155"/>
        <v>40893.784629629634</v>
      </c>
      <c r="T2473" s="12">
        <f t="shared" si="154"/>
        <v>40933.784629629634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5">
        <v>104</v>
      </c>
      <c r="M2474" t="b">
        <v>1</v>
      </c>
      <c r="N2474" s="14">
        <f t="shared" si="152"/>
        <v>135.76026666666667</v>
      </c>
      <c r="O2474">
        <f t="shared" si="153"/>
        <v>97.904038461538462</v>
      </c>
      <c r="P2474" t="s">
        <v>8279</v>
      </c>
      <c r="Q2474" s="7" t="s">
        <v>8324</v>
      </c>
      <c r="R2474" s="7" t="s">
        <v>8328</v>
      </c>
      <c r="S2474" s="12">
        <f t="shared" si="155"/>
        <v>40353.907175925924</v>
      </c>
      <c r="T2474" s="12">
        <f t="shared" si="154"/>
        <v>40424.835416666669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5">
        <v>47</v>
      </c>
      <c r="M2475" t="b">
        <v>1</v>
      </c>
      <c r="N2475" s="14">
        <f t="shared" si="152"/>
        <v>100</v>
      </c>
      <c r="O2475">
        <f t="shared" si="153"/>
        <v>42.553191489361701</v>
      </c>
      <c r="P2475" t="s">
        <v>8279</v>
      </c>
      <c r="Q2475" s="7" t="s">
        <v>8324</v>
      </c>
      <c r="R2475" s="7" t="s">
        <v>8328</v>
      </c>
      <c r="S2475" s="12">
        <f t="shared" si="155"/>
        <v>41193.540150462963</v>
      </c>
      <c r="T2475" s="12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5">
        <v>38</v>
      </c>
      <c r="M2476" t="b">
        <v>1</v>
      </c>
      <c r="N2476" s="14">
        <f t="shared" si="152"/>
        <v>100.00360000000002</v>
      </c>
      <c r="O2476">
        <f t="shared" si="153"/>
        <v>131.58368421052631</v>
      </c>
      <c r="P2476" t="s">
        <v>8279</v>
      </c>
      <c r="Q2476" s="7" t="s">
        <v>8324</v>
      </c>
      <c r="R2476" s="7" t="s">
        <v>8328</v>
      </c>
      <c r="S2476" s="12">
        <f t="shared" si="155"/>
        <v>40416.80296296296</v>
      </c>
      <c r="T2476" s="12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5">
        <v>81</v>
      </c>
      <c r="M2477" t="b">
        <v>1</v>
      </c>
      <c r="N2477" s="14">
        <f t="shared" si="152"/>
        <v>104.71999999999998</v>
      </c>
      <c r="O2477">
        <f t="shared" si="153"/>
        <v>32.320987654320987</v>
      </c>
      <c r="P2477" t="s">
        <v>8279</v>
      </c>
      <c r="Q2477" s="7" t="s">
        <v>8324</v>
      </c>
      <c r="R2477" s="7" t="s">
        <v>8328</v>
      </c>
      <c r="S2477" s="12">
        <f t="shared" si="155"/>
        <v>40310.079340277778</v>
      </c>
      <c r="T2477" s="12">
        <f t="shared" si="154"/>
        <v>40369.708333333336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5">
        <v>55</v>
      </c>
      <c r="M2478" t="b">
        <v>1</v>
      </c>
      <c r="N2478" s="14">
        <f t="shared" si="152"/>
        <v>105.02249999999999</v>
      </c>
      <c r="O2478">
        <f t="shared" si="153"/>
        <v>61.103999999999999</v>
      </c>
      <c r="P2478" t="s">
        <v>8279</v>
      </c>
      <c r="Q2478" s="7" t="s">
        <v>8324</v>
      </c>
      <c r="R2478" s="7" t="s">
        <v>8328</v>
      </c>
      <c r="S2478" s="12">
        <f t="shared" si="155"/>
        <v>41913.120023148149</v>
      </c>
      <c r="T2478" s="12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5">
        <v>41</v>
      </c>
      <c r="M2479" t="b">
        <v>1</v>
      </c>
      <c r="N2479" s="14">
        <f t="shared" si="152"/>
        <v>171.33333333333334</v>
      </c>
      <c r="O2479">
        <f t="shared" si="153"/>
        <v>31.341463414634145</v>
      </c>
      <c r="P2479" t="s">
        <v>8279</v>
      </c>
      <c r="Q2479" s="7" t="s">
        <v>8324</v>
      </c>
      <c r="R2479" s="7" t="s">
        <v>8328</v>
      </c>
      <c r="S2479" s="12">
        <f t="shared" si="155"/>
        <v>41088.483159722222</v>
      </c>
      <c r="T2479" s="12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5">
        <v>79</v>
      </c>
      <c r="M2480" t="b">
        <v>1</v>
      </c>
      <c r="N2480" s="14">
        <f t="shared" si="152"/>
        <v>127.49999999999999</v>
      </c>
      <c r="O2480">
        <f t="shared" si="153"/>
        <v>129.1139240506329</v>
      </c>
      <c r="P2480" t="s">
        <v>8279</v>
      </c>
      <c r="Q2480" s="7" t="s">
        <v>8324</v>
      </c>
      <c r="R2480" s="7" t="s">
        <v>8328</v>
      </c>
      <c r="S2480" s="12">
        <f t="shared" si="155"/>
        <v>41257.742048611108</v>
      </c>
      <c r="T2480" s="12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5">
        <v>16</v>
      </c>
      <c r="M2481" t="b">
        <v>1</v>
      </c>
      <c r="N2481" s="14">
        <f t="shared" si="152"/>
        <v>133.44333333333333</v>
      </c>
      <c r="O2481">
        <f t="shared" si="153"/>
        <v>25.020624999999999</v>
      </c>
      <c r="P2481" t="s">
        <v>8279</v>
      </c>
      <c r="Q2481" s="7" t="s">
        <v>8324</v>
      </c>
      <c r="R2481" s="7" t="s">
        <v>8328</v>
      </c>
      <c r="S2481" s="12">
        <f t="shared" si="155"/>
        <v>41107.518449074072</v>
      </c>
      <c r="T2481" s="12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5">
        <v>8</v>
      </c>
      <c r="M2482" t="b">
        <v>1</v>
      </c>
      <c r="N2482" s="14">
        <f t="shared" si="152"/>
        <v>100</v>
      </c>
      <c r="O2482">
        <f t="shared" si="153"/>
        <v>250</v>
      </c>
      <c r="P2482" t="s">
        <v>8279</v>
      </c>
      <c r="Q2482" s="7" t="s">
        <v>8324</v>
      </c>
      <c r="R2482" s="7" t="s">
        <v>8328</v>
      </c>
      <c r="S2482" s="12">
        <f t="shared" si="155"/>
        <v>42227.727824074071</v>
      </c>
      <c r="T2482" s="12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5">
        <v>95</v>
      </c>
      <c r="M2483" t="b">
        <v>1</v>
      </c>
      <c r="N2483" s="14">
        <f t="shared" si="152"/>
        <v>112.91099999999999</v>
      </c>
      <c r="O2483">
        <f t="shared" si="153"/>
        <v>47.541473684210523</v>
      </c>
      <c r="P2483" t="s">
        <v>8279</v>
      </c>
      <c r="Q2483" s="7" t="s">
        <v>8324</v>
      </c>
      <c r="R2483" s="7" t="s">
        <v>8328</v>
      </c>
      <c r="S2483" s="12">
        <f t="shared" si="155"/>
        <v>40999.437592592592</v>
      </c>
      <c r="T2483" s="12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5">
        <v>25</v>
      </c>
      <c r="M2484" t="b">
        <v>1</v>
      </c>
      <c r="N2484" s="14">
        <f t="shared" si="152"/>
        <v>100.1</v>
      </c>
      <c r="O2484">
        <f t="shared" si="153"/>
        <v>40.04</v>
      </c>
      <c r="P2484" t="s">
        <v>8279</v>
      </c>
      <c r="Q2484" s="7" t="s">
        <v>8324</v>
      </c>
      <c r="R2484" s="7" t="s">
        <v>8328</v>
      </c>
      <c r="S2484" s="12">
        <f t="shared" si="155"/>
        <v>40711.573877314819</v>
      </c>
      <c r="T2484" s="12">
        <f t="shared" si="154"/>
        <v>40756.573877314819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5">
        <v>19</v>
      </c>
      <c r="M2485" t="b">
        <v>1</v>
      </c>
      <c r="N2485" s="14">
        <f t="shared" si="152"/>
        <v>113.72727272727272</v>
      </c>
      <c r="O2485">
        <f t="shared" si="153"/>
        <v>65.84210526315789</v>
      </c>
      <c r="P2485" t="s">
        <v>8279</v>
      </c>
      <c r="Q2485" s="7" t="s">
        <v>8324</v>
      </c>
      <c r="R2485" s="7" t="s">
        <v>8328</v>
      </c>
      <c r="S2485" s="12">
        <f t="shared" si="155"/>
        <v>40970.541701388887</v>
      </c>
      <c r="T2485" s="12">
        <f t="shared" si="154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5">
        <v>90</v>
      </c>
      <c r="M2486" t="b">
        <v>1</v>
      </c>
      <c r="N2486" s="14">
        <f t="shared" si="152"/>
        <v>119.31742857142855</v>
      </c>
      <c r="O2486">
        <f t="shared" si="153"/>
        <v>46.401222222222216</v>
      </c>
      <c r="P2486" t="s">
        <v>8279</v>
      </c>
      <c r="Q2486" s="7" t="s">
        <v>8324</v>
      </c>
      <c r="R2486" s="7" t="s">
        <v>8328</v>
      </c>
      <c r="S2486" s="12">
        <f t="shared" si="155"/>
        <v>40771.708368055552</v>
      </c>
      <c r="T2486" s="12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5">
        <v>41</v>
      </c>
      <c r="M2487" t="b">
        <v>1</v>
      </c>
      <c r="N2487" s="14">
        <f t="shared" si="152"/>
        <v>103.25</v>
      </c>
      <c r="O2487">
        <f t="shared" si="153"/>
        <v>50.365853658536587</v>
      </c>
      <c r="P2487" t="s">
        <v>8279</v>
      </c>
      <c r="Q2487" s="7" t="s">
        <v>8324</v>
      </c>
      <c r="R2487" s="7" t="s">
        <v>8328</v>
      </c>
      <c r="S2487" s="12">
        <f t="shared" si="155"/>
        <v>40793.790266203701</v>
      </c>
      <c r="T2487" s="12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5">
        <v>30</v>
      </c>
      <c r="M2488" t="b">
        <v>1</v>
      </c>
      <c r="N2488" s="14">
        <f t="shared" si="152"/>
        <v>265.66666666666669</v>
      </c>
      <c r="O2488">
        <f t="shared" si="153"/>
        <v>26.566666666666666</v>
      </c>
      <c r="P2488" t="s">
        <v>8279</v>
      </c>
      <c r="Q2488" s="7" t="s">
        <v>8324</v>
      </c>
      <c r="R2488" s="7" t="s">
        <v>8328</v>
      </c>
      <c r="S2488" s="12">
        <f t="shared" si="155"/>
        <v>40991.499722222223</v>
      </c>
      <c r="T2488" s="12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5">
        <v>38</v>
      </c>
      <c r="M2489" t="b">
        <v>1</v>
      </c>
      <c r="N2489" s="14">
        <f t="shared" si="152"/>
        <v>100.05066666666667</v>
      </c>
      <c r="O2489">
        <f t="shared" si="153"/>
        <v>39.493684210526318</v>
      </c>
      <c r="P2489" t="s">
        <v>8279</v>
      </c>
      <c r="Q2489" s="7" t="s">
        <v>8324</v>
      </c>
      <c r="R2489" s="7" t="s">
        <v>8328</v>
      </c>
      <c r="S2489" s="12">
        <f t="shared" si="155"/>
        <v>41025.874965277777</v>
      </c>
      <c r="T2489" s="12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5">
        <v>65</v>
      </c>
      <c r="M2490" t="b">
        <v>1</v>
      </c>
      <c r="N2490" s="14">
        <f t="shared" si="152"/>
        <v>106.69999999999999</v>
      </c>
      <c r="O2490">
        <f t="shared" si="153"/>
        <v>49.246153846153845</v>
      </c>
      <c r="P2490" t="s">
        <v>8279</v>
      </c>
      <c r="Q2490" s="7" t="s">
        <v>8324</v>
      </c>
      <c r="R2490" s="7" t="s">
        <v>8328</v>
      </c>
      <c r="S2490" s="12">
        <f t="shared" si="155"/>
        <v>40833.424861111111</v>
      </c>
      <c r="T2490" s="12">
        <f t="shared" si="154"/>
        <v>40863.466527777782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5">
        <v>75</v>
      </c>
      <c r="M2491" t="b">
        <v>1</v>
      </c>
      <c r="N2491" s="14">
        <f t="shared" si="152"/>
        <v>133.67142857142858</v>
      </c>
      <c r="O2491">
        <f t="shared" si="153"/>
        <v>62.38</v>
      </c>
      <c r="P2491" t="s">
        <v>8279</v>
      </c>
      <c r="Q2491" s="7" t="s">
        <v>8324</v>
      </c>
      <c r="R2491" s="7" t="s">
        <v>8328</v>
      </c>
      <c r="S2491" s="12">
        <f t="shared" si="155"/>
        <v>41373.481932870374</v>
      </c>
      <c r="T2491" s="12">
        <f t="shared" si="154"/>
        <v>41403.481932870374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5">
        <v>16</v>
      </c>
      <c r="M2492" t="b">
        <v>1</v>
      </c>
      <c r="N2492" s="14">
        <f t="shared" si="152"/>
        <v>121.39999999999999</v>
      </c>
      <c r="O2492">
        <f t="shared" si="153"/>
        <v>37.9375</v>
      </c>
      <c r="P2492" t="s">
        <v>8279</v>
      </c>
      <c r="Q2492" s="7" t="s">
        <v>8324</v>
      </c>
      <c r="R2492" s="7" t="s">
        <v>8328</v>
      </c>
      <c r="S2492" s="12">
        <f t="shared" si="155"/>
        <v>41023.01939814815</v>
      </c>
      <c r="T2492" s="12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5">
        <v>10</v>
      </c>
      <c r="M2493" t="b">
        <v>1</v>
      </c>
      <c r="N2493" s="14">
        <f t="shared" si="152"/>
        <v>103.2</v>
      </c>
      <c r="O2493">
        <f t="shared" si="153"/>
        <v>51.6</v>
      </c>
      <c r="P2493" t="s">
        <v>8279</v>
      </c>
      <c r="Q2493" s="7" t="s">
        <v>8324</v>
      </c>
      <c r="R2493" s="7" t="s">
        <v>8328</v>
      </c>
      <c r="S2493" s="12">
        <f t="shared" si="155"/>
        <v>40542.630949074075</v>
      </c>
      <c r="T2493" s="12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5">
        <v>27</v>
      </c>
      <c r="M2494" t="b">
        <v>1</v>
      </c>
      <c r="N2494" s="14">
        <f t="shared" si="152"/>
        <v>125</v>
      </c>
      <c r="O2494">
        <f t="shared" si="153"/>
        <v>27.777777777777779</v>
      </c>
      <c r="P2494" t="s">
        <v>8279</v>
      </c>
      <c r="Q2494" s="7" t="s">
        <v>8324</v>
      </c>
      <c r="R2494" s="7" t="s">
        <v>8328</v>
      </c>
      <c r="S2494" s="12">
        <f t="shared" si="155"/>
        <v>41024.777638888889</v>
      </c>
      <c r="T2494" s="12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5">
        <v>259</v>
      </c>
      <c r="M2495" t="b">
        <v>1</v>
      </c>
      <c r="N2495" s="14">
        <f t="shared" si="152"/>
        <v>128.69999999999999</v>
      </c>
      <c r="O2495">
        <f t="shared" si="153"/>
        <v>99.382239382239376</v>
      </c>
      <c r="P2495" t="s">
        <v>8279</v>
      </c>
      <c r="Q2495" s="7" t="s">
        <v>8324</v>
      </c>
      <c r="R2495" s="7" t="s">
        <v>8328</v>
      </c>
      <c r="S2495" s="12">
        <f t="shared" si="155"/>
        <v>41347.959953703699</v>
      </c>
      <c r="T2495" s="12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5">
        <v>39</v>
      </c>
      <c r="M2496" t="b">
        <v>1</v>
      </c>
      <c r="N2496" s="14">
        <f t="shared" si="152"/>
        <v>101.00533333333333</v>
      </c>
      <c r="O2496">
        <f t="shared" si="153"/>
        <v>38.848205128205123</v>
      </c>
      <c r="P2496" t="s">
        <v>8279</v>
      </c>
      <c r="Q2496" s="7" t="s">
        <v>8324</v>
      </c>
      <c r="R2496" s="7" t="s">
        <v>8328</v>
      </c>
      <c r="S2496" s="12">
        <f t="shared" si="155"/>
        <v>41022.436851851853</v>
      </c>
      <c r="T2496" s="12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5">
        <v>42</v>
      </c>
      <c r="M2497" t="b">
        <v>1</v>
      </c>
      <c r="N2497" s="14">
        <f t="shared" si="152"/>
        <v>127.53666666666665</v>
      </c>
      <c r="O2497">
        <f t="shared" si="153"/>
        <v>45.548809523809524</v>
      </c>
      <c r="P2497" t="s">
        <v>8279</v>
      </c>
      <c r="Q2497" s="7" t="s">
        <v>8324</v>
      </c>
      <c r="R2497" s="7" t="s">
        <v>8328</v>
      </c>
      <c r="S2497" s="12">
        <f t="shared" si="155"/>
        <v>41036.738136574073</v>
      </c>
      <c r="T2497" s="12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5">
        <v>10</v>
      </c>
      <c r="M2498" t="b">
        <v>1</v>
      </c>
      <c r="N2498" s="14">
        <f t="shared" ref="N2498:N2561" si="156">((E2498/D2498)*100)</f>
        <v>100</v>
      </c>
      <c r="O2498">
        <f t="shared" ref="O2498:O2561" si="157">E2498/L2498</f>
        <v>600</v>
      </c>
      <c r="P2498" t="s">
        <v>8279</v>
      </c>
      <c r="Q2498" s="7" t="s">
        <v>8324</v>
      </c>
      <c r="R2498" s="7" t="s">
        <v>8328</v>
      </c>
      <c r="S2498" s="12">
        <f t="shared" si="155"/>
        <v>41327.788101851853</v>
      </c>
      <c r="T2498" s="12">
        <f t="shared" ref="T2498:T2561" si="158">((I2498-18000)/86400)+25569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5">
        <v>56</v>
      </c>
      <c r="M2499" t="b">
        <v>1</v>
      </c>
      <c r="N2499" s="14">
        <f t="shared" si="156"/>
        <v>112.7715</v>
      </c>
      <c r="O2499">
        <f t="shared" si="157"/>
        <v>80.551071428571419</v>
      </c>
      <c r="P2499" t="s">
        <v>8279</v>
      </c>
      <c r="Q2499" s="7" t="s">
        <v>8324</v>
      </c>
      <c r="R2499" s="7" t="s">
        <v>8328</v>
      </c>
      <c r="S2499" s="12">
        <f t="shared" ref="S2499:S2562" si="159">((J2499-18000)/86400)+25569</f>
        <v>40730.670578703706</v>
      </c>
      <c r="T2499" s="12">
        <f t="shared" si="158"/>
        <v>40760.670578703706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5">
        <v>20</v>
      </c>
      <c r="M2500" t="b">
        <v>1</v>
      </c>
      <c r="N2500" s="14">
        <f t="shared" si="156"/>
        <v>105.60000000000001</v>
      </c>
      <c r="O2500">
        <f t="shared" si="157"/>
        <v>52.8</v>
      </c>
      <c r="P2500" t="s">
        <v>8279</v>
      </c>
      <c r="Q2500" s="7" t="s">
        <v>8324</v>
      </c>
      <c r="R2500" s="7" t="s">
        <v>8328</v>
      </c>
      <c r="S2500" s="12">
        <f t="shared" si="159"/>
        <v>42017.759108796294</v>
      </c>
      <c r="T2500" s="12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5">
        <v>170</v>
      </c>
      <c r="M2501" t="b">
        <v>1</v>
      </c>
      <c r="N2501" s="14">
        <f t="shared" si="156"/>
        <v>202.625</v>
      </c>
      <c r="O2501">
        <f t="shared" si="157"/>
        <v>47.676470588235297</v>
      </c>
      <c r="P2501" t="s">
        <v>8279</v>
      </c>
      <c r="Q2501" s="7" t="s">
        <v>8324</v>
      </c>
      <c r="R2501" s="7" t="s">
        <v>8328</v>
      </c>
      <c r="S2501" s="12">
        <f t="shared" si="159"/>
        <v>41226.440243055556</v>
      </c>
      <c r="T2501" s="12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5">
        <v>29</v>
      </c>
      <c r="M2502" t="b">
        <v>1</v>
      </c>
      <c r="N2502" s="14">
        <f t="shared" si="156"/>
        <v>113.33333333333333</v>
      </c>
      <c r="O2502">
        <f t="shared" si="157"/>
        <v>23.448275862068964</v>
      </c>
      <c r="P2502" t="s">
        <v>8279</v>
      </c>
      <c r="Q2502" s="7" t="s">
        <v>8324</v>
      </c>
      <c r="R2502" s="7" t="s">
        <v>8328</v>
      </c>
      <c r="S2502" s="12">
        <f t="shared" si="159"/>
        <v>41053.564525462964</v>
      </c>
      <c r="T2502" s="12">
        <f t="shared" si="158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5">
        <v>7</v>
      </c>
      <c r="M2503" t="b">
        <v>0</v>
      </c>
      <c r="N2503" s="14">
        <f t="shared" si="156"/>
        <v>2.5545454545454547</v>
      </c>
      <c r="O2503">
        <f t="shared" si="157"/>
        <v>40.142857142857146</v>
      </c>
      <c r="P2503" t="s">
        <v>8299</v>
      </c>
      <c r="Q2503" s="7" t="s">
        <v>8335</v>
      </c>
      <c r="R2503" s="7" t="s">
        <v>8352</v>
      </c>
      <c r="S2503" s="12">
        <f t="shared" si="159"/>
        <v>42244.568333333329</v>
      </c>
      <c r="T2503" s="12">
        <f t="shared" si="158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5">
        <v>5</v>
      </c>
      <c r="M2504" t="b">
        <v>0</v>
      </c>
      <c r="N2504" s="14">
        <f t="shared" si="156"/>
        <v>7.8181818181818186E-2</v>
      </c>
      <c r="O2504">
        <f t="shared" si="157"/>
        <v>17.2</v>
      </c>
      <c r="P2504" t="s">
        <v>8299</v>
      </c>
      <c r="Q2504" s="7" t="s">
        <v>8335</v>
      </c>
      <c r="R2504" s="7" t="s">
        <v>8352</v>
      </c>
      <c r="S2504" s="12">
        <f t="shared" si="159"/>
        <v>41858.617106481484</v>
      </c>
      <c r="T2504" s="12">
        <f t="shared" si="158"/>
        <v>41903.617106481484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5">
        <v>0</v>
      </c>
      <c r="M2505" t="b">
        <v>0</v>
      </c>
      <c r="N2505" s="14">
        <f t="shared" si="156"/>
        <v>0</v>
      </c>
      <c r="O2505" t="e">
        <f t="shared" si="157"/>
        <v>#DIV/0!</v>
      </c>
      <c r="P2505" t="s">
        <v>8299</v>
      </c>
      <c r="Q2505" s="7" t="s">
        <v>8335</v>
      </c>
      <c r="R2505" s="7" t="s">
        <v>8352</v>
      </c>
      <c r="S2505" s="12">
        <f t="shared" si="159"/>
        <v>42498.691064814819</v>
      </c>
      <c r="T2505" s="12">
        <f t="shared" si="158"/>
        <v>42528.670833333337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5">
        <v>0</v>
      </c>
      <c r="M2506" t="b">
        <v>0</v>
      </c>
      <c r="N2506" s="14">
        <f t="shared" si="156"/>
        <v>0</v>
      </c>
      <c r="O2506" t="e">
        <f t="shared" si="157"/>
        <v>#DIV/0!</v>
      </c>
      <c r="P2506" t="s">
        <v>8299</v>
      </c>
      <c r="Q2506" s="7" t="s">
        <v>8335</v>
      </c>
      <c r="R2506" s="7" t="s">
        <v>8352</v>
      </c>
      <c r="S2506" s="12">
        <f t="shared" si="159"/>
        <v>41927.807106481479</v>
      </c>
      <c r="T2506" s="12">
        <f t="shared" si="158"/>
        <v>41957.848773148144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5">
        <v>0</v>
      </c>
      <c r="M2507" t="b">
        <v>0</v>
      </c>
      <c r="N2507" s="14">
        <f t="shared" si="156"/>
        <v>0</v>
      </c>
      <c r="O2507" t="e">
        <f t="shared" si="157"/>
        <v>#DIV/0!</v>
      </c>
      <c r="P2507" t="s">
        <v>8299</v>
      </c>
      <c r="Q2507" s="7" t="s">
        <v>8335</v>
      </c>
      <c r="R2507" s="7" t="s">
        <v>8352</v>
      </c>
      <c r="S2507" s="12">
        <f t="shared" si="159"/>
        <v>42046.847407407404</v>
      </c>
      <c r="T2507" s="12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5">
        <v>2</v>
      </c>
      <c r="M2508" t="b">
        <v>0</v>
      </c>
      <c r="N2508" s="14">
        <f t="shared" si="156"/>
        <v>0.6</v>
      </c>
      <c r="O2508">
        <f t="shared" si="157"/>
        <v>15</v>
      </c>
      <c r="P2508" t="s">
        <v>8299</v>
      </c>
      <c r="Q2508" s="7" t="s">
        <v>8335</v>
      </c>
      <c r="R2508" s="7" t="s">
        <v>8352</v>
      </c>
      <c r="S2508" s="12">
        <f t="shared" si="159"/>
        <v>42258.088761574079</v>
      </c>
      <c r="T2508" s="12">
        <f t="shared" si="158"/>
        <v>42280.666666666672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5">
        <v>0</v>
      </c>
      <c r="M2509" t="b">
        <v>0</v>
      </c>
      <c r="N2509" s="14">
        <f t="shared" si="156"/>
        <v>0</v>
      </c>
      <c r="O2509" t="e">
        <f t="shared" si="157"/>
        <v>#DIV/0!</v>
      </c>
      <c r="P2509" t="s">
        <v>8299</v>
      </c>
      <c r="Q2509" s="7" t="s">
        <v>8335</v>
      </c>
      <c r="R2509" s="7" t="s">
        <v>8352</v>
      </c>
      <c r="S2509" s="12">
        <f t="shared" si="159"/>
        <v>42104.864629629628</v>
      </c>
      <c r="T2509" s="12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5">
        <v>0</v>
      </c>
      <c r="M2510" t="b">
        <v>0</v>
      </c>
      <c r="N2510" s="14">
        <f t="shared" si="156"/>
        <v>0</v>
      </c>
      <c r="O2510" t="e">
        <f t="shared" si="157"/>
        <v>#DIV/0!</v>
      </c>
      <c r="P2510" t="s">
        <v>8299</v>
      </c>
      <c r="Q2510" s="7" t="s">
        <v>8335</v>
      </c>
      <c r="R2510" s="7" t="s">
        <v>8352</v>
      </c>
      <c r="S2510" s="12">
        <f t="shared" si="159"/>
        <v>41835.743449074071</v>
      </c>
      <c r="T2510" s="12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5">
        <v>28</v>
      </c>
      <c r="M2511" t="b">
        <v>0</v>
      </c>
      <c r="N2511" s="14">
        <f t="shared" si="156"/>
        <v>1.0526315789473684</v>
      </c>
      <c r="O2511">
        <f t="shared" si="157"/>
        <v>35.714285714285715</v>
      </c>
      <c r="P2511" t="s">
        <v>8299</v>
      </c>
      <c r="Q2511" s="7" t="s">
        <v>8335</v>
      </c>
      <c r="R2511" s="7" t="s">
        <v>8352</v>
      </c>
      <c r="S2511" s="12">
        <f t="shared" si="159"/>
        <v>42058.601261574076</v>
      </c>
      <c r="T2511" s="12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5">
        <v>2</v>
      </c>
      <c r="M2512" t="b">
        <v>0</v>
      </c>
      <c r="N2512" s="14">
        <f t="shared" si="156"/>
        <v>0.15</v>
      </c>
      <c r="O2512">
        <f t="shared" si="157"/>
        <v>37.5</v>
      </c>
      <c r="P2512" t="s">
        <v>8299</v>
      </c>
      <c r="Q2512" s="7" t="s">
        <v>8335</v>
      </c>
      <c r="R2512" s="7" t="s">
        <v>8352</v>
      </c>
      <c r="S2512" s="12">
        <f t="shared" si="159"/>
        <v>42078.789027777777</v>
      </c>
      <c r="T2512" s="12">
        <f t="shared" si="15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5">
        <v>0</v>
      </c>
      <c r="M2513" t="b">
        <v>0</v>
      </c>
      <c r="N2513" s="14">
        <f t="shared" si="156"/>
        <v>0</v>
      </c>
      <c r="O2513" t="e">
        <f t="shared" si="157"/>
        <v>#DIV/0!</v>
      </c>
      <c r="P2513" t="s">
        <v>8299</v>
      </c>
      <c r="Q2513" s="7" t="s">
        <v>8335</v>
      </c>
      <c r="R2513" s="7" t="s">
        <v>8352</v>
      </c>
      <c r="S2513" s="12">
        <f t="shared" si="159"/>
        <v>42371.238576388889</v>
      </c>
      <c r="T2513" s="12">
        <f t="shared" si="158"/>
        <v>42401.238576388889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5">
        <v>0</v>
      </c>
      <c r="M2514" t="b">
        <v>0</v>
      </c>
      <c r="N2514" s="14">
        <f t="shared" si="156"/>
        <v>0</v>
      </c>
      <c r="O2514" t="e">
        <f t="shared" si="157"/>
        <v>#DIV/0!</v>
      </c>
      <c r="P2514" t="s">
        <v>8299</v>
      </c>
      <c r="Q2514" s="7" t="s">
        <v>8335</v>
      </c>
      <c r="R2514" s="7" t="s">
        <v>8352</v>
      </c>
      <c r="S2514" s="12">
        <f t="shared" si="159"/>
        <v>41971.668530092589</v>
      </c>
      <c r="T2514" s="12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5">
        <v>0</v>
      </c>
      <c r="M2515" t="b">
        <v>0</v>
      </c>
      <c r="N2515" s="14">
        <f t="shared" si="156"/>
        <v>0</v>
      </c>
      <c r="O2515" t="e">
        <f t="shared" si="157"/>
        <v>#DIV/0!</v>
      </c>
      <c r="P2515" t="s">
        <v>8299</v>
      </c>
      <c r="Q2515" s="7" t="s">
        <v>8335</v>
      </c>
      <c r="R2515" s="7" t="s">
        <v>8352</v>
      </c>
      <c r="S2515" s="12">
        <f t="shared" si="159"/>
        <v>42731.798483796301</v>
      </c>
      <c r="T2515" s="12">
        <f t="shared" si="158"/>
        <v>42791.798483796301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5">
        <v>4</v>
      </c>
      <c r="M2516" t="b">
        <v>0</v>
      </c>
      <c r="N2516" s="14">
        <f t="shared" si="156"/>
        <v>1.7500000000000002</v>
      </c>
      <c r="O2516">
        <f t="shared" si="157"/>
        <v>52.5</v>
      </c>
      <c r="P2516" t="s">
        <v>8299</v>
      </c>
      <c r="Q2516" s="7" t="s">
        <v>8335</v>
      </c>
      <c r="R2516" s="7" t="s">
        <v>8352</v>
      </c>
      <c r="S2516" s="12">
        <f t="shared" si="159"/>
        <v>41854.181446759263</v>
      </c>
      <c r="T2516" s="12">
        <f t="shared" si="158"/>
        <v>41871.181446759263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5">
        <v>12</v>
      </c>
      <c r="M2517" t="b">
        <v>0</v>
      </c>
      <c r="N2517" s="14">
        <f t="shared" si="156"/>
        <v>18.600000000000001</v>
      </c>
      <c r="O2517">
        <f t="shared" si="157"/>
        <v>77.5</v>
      </c>
      <c r="P2517" t="s">
        <v>8299</v>
      </c>
      <c r="Q2517" s="7" t="s">
        <v>8335</v>
      </c>
      <c r="R2517" s="7" t="s">
        <v>8352</v>
      </c>
      <c r="S2517" s="12">
        <f t="shared" si="159"/>
        <v>42027.631400462968</v>
      </c>
      <c r="T2517" s="12">
        <f t="shared" si="158"/>
        <v>42057.631400462968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5">
        <v>0</v>
      </c>
      <c r="M2518" t="b">
        <v>0</v>
      </c>
      <c r="N2518" s="14">
        <f t="shared" si="156"/>
        <v>0</v>
      </c>
      <c r="O2518" t="e">
        <f t="shared" si="157"/>
        <v>#DIV/0!</v>
      </c>
      <c r="P2518" t="s">
        <v>8299</v>
      </c>
      <c r="Q2518" s="7" t="s">
        <v>8335</v>
      </c>
      <c r="R2518" s="7" t="s">
        <v>8352</v>
      </c>
      <c r="S2518" s="12">
        <f t="shared" si="159"/>
        <v>41942.4450462963</v>
      </c>
      <c r="T2518" s="12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5">
        <v>33</v>
      </c>
      <c r="M2519" t="b">
        <v>0</v>
      </c>
      <c r="N2519" s="14">
        <f t="shared" si="156"/>
        <v>9.8166666666666664</v>
      </c>
      <c r="O2519">
        <f t="shared" si="157"/>
        <v>53.545454545454547</v>
      </c>
      <c r="P2519" t="s">
        <v>8299</v>
      </c>
      <c r="Q2519" s="7" t="s">
        <v>8335</v>
      </c>
      <c r="R2519" s="7" t="s">
        <v>8352</v>
      </c>
      <c r="S2519" s="12">
        <f t="shared" si="159"/>
        <v>42052.594097222223</v>
      </c>
      <c r="T2519" s="12">
        <f t="shared" si="158"/>
        <v>42082.552430555559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5">
        <v>0</v>
      </c>
      <c r="M2520" t="b">
        <v>0</v>
      </c>
      <c r="N2520" s="14">
        <f t="shared" si="156"/>
        <v>0</v>
      </c>
      <c r="O2520" t="e">
        <f t="shared" si="157"/>
        <v>#DIV/0!</v>
      </c>
      <c r="P2520" t="s">
        <v>8299</v>
      </c>
      <c r="Q2520" s="7" t="s">
        <v>8335</v>
      </c>
      <c r="R2520" s="7" t="s">
        <v>8352</v>
      </c>
      <c r="S2520" s="12">
        <f t="shared" si="159"/>
        <v>41926.472546296296</v>
      </c>
      <c r="T2520" s="12">
        <f t="shared" si="158"/>
        <v>41956.514212962968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5">
        <v>4</v>
      </c>
      <c r="M2521" t="b">
        <v>0</v>
      </c>
      <c r="N2521" s="14">
        <f t="shared" si="156"/>
        <v>4.3333333333333335E-2</v>
      </c>
      <c r="O2521">
        <f t="shared" si="157"/>
        <v>16.25</v>
      </c>
      <c r="P2521" t="s">
        <v>8299</v>
      </c>
      <c r="Q2521" s="7" t="s">
        <v>8335</v>
      </c>
      <c r="R2521" s="7" t="s">
        <v>8352</v>
      </c>
      <c r="S2521" s="12">
        <f t="shared" si="159"/>
        <v>41808.946805555555</v>
      </c>
      <c r="T2521" s="12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5">
        <v>0</v>
      </c>
      <c r="M2522" t="b">
        <v>0</v>
      </c>
      <c r="N2522" s="14">
        <f t="shared" si="156"/>
        <v>0</v>
      </c>
      <c r="O2522" t="e">
        <f t="shared" si="157"/>
        <v>#DIV/0!</v>
      </c>
      <c r="P2522" t="s">
        <v>8299</v>
      </c>
      <c r="Q2522" s="7" t="s">
        <v>8335</v>
      </c>
      <c r="R2522" s="7" t="s">
        <v>8352</v>
      </c>
      <c r="S2522" s="12">
        <f t="shared" si="159"/>
        <v>42612.392187500001</v>
      </c>
      <c r="T2522" s="12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5">
        <v>132</v>
      </c>
      <c r="M2523" t="b">
        <v>1</v>
      </c>
      <c r="N2523" s="14">
        <f t="shared" si="156"/>
        <v>109.48792</v>
      </c>
      <c r="O2523">
        <f t="shared" si="157"/>
        <v>103.68174242424243</v>
      </c>
      <c r="P2523" t="s">
        <v>8300</v>
      </c>
      <c r="Q2523" s="7" t="s">
        <v>8324</v>
      </c>
      <c r="R2523" s="7" t="s">
        <v>8353</v>
      </c>
      <c r="S2523" s="12">
        <f t="shared" si="159"/>
        <v>42269.759502314817</v>
      </c>
      <c r="T2523" s="12">
        <f t="shared" si="158"/>
        <v>42290.759502314817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5">
        <v>27</v>
      </c>
      <c r="M2524" t="b">
        <v>1</v>
      </c>
      <c r="N2524" s="14">
        <f t="shared" si="156"/>
        <v>100</v>
      </c>
      <c r="O2524">
        <f t="shared" si="157"/>
        <v>185.18518518518519</v>
      </c>
      <c r="P2524" t="s">
        <v>8300</v>
      </c>
      <c r="Q2524" s="7" t="s">
        <v>8324</v>
      </c>
      <c r="R2524" s="7" t="s">
        <v>8353</v>
      </c>
      <c r="S2524" s="12">
        <f t="shared" si="159"/>
        <v>42460.365277777775</v>
      </c>
      <c r="T2524" s="12">
        <f t="shared" si="158"/>
        <v>42482.411111111112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5">
        <v>26</v>
      </c>
      <c r="M2525" t="b">
        <v>1</v>
      </c>
      <c r="N2525" s="14">
        <f t="shared" si="156"/>
        <v>156.44444444444446</v>
      </c>
      <c r="O2525">
        <f t="shared" si="157"/>
        <v>54.153846153846153</v>
      </c>
      <c r="P2525" t="s">
        <v>8300</v>
      </c>
      <c r="Q2525" s="7" t="s">
        <v>8324</v>
      </c>
      <c r="R2525" s="7" t="s">
        <v>8353</v>
      </c>
      <c r="S2525" s="12">
        <f t="shared" si="159"/>
        <v>41930.767268518517</v>
      </c>
      <c r="T2525" s="12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5">
        <v>43</v>
      </c>
      <c r="M2526" t="b">
        <v>1</v>
      </c>
      <c r="N2526" s="14">
        <f t="shared" si="156"/>
        <v>101.6</v>
      </c>
      <c r="O2526">
        <f t="shared" si="157"/>
        <v>177.2093023255814</v>
      </c>
      <c r="P2526" t="s">
        <v>8300</v>
      </c>
      <c r="Q2526" s="7" t="s">
        <v>8324</v>
      </c>
      <c r="R2526" s="7" t="s">
        <v>8353</v>
      </c>
      <c r="S2526" s="12">
        <f t="shared" si="159"/>
        <v>41961.599039351851</v>
      </c>
      <c r="T2526" s="12">
        <f t="shared" si="158"/>
        <v>41993.979166666672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5">
        <v>80</v>
      </c>
      <c r="M2527" t="b">
        <v>1</v>
      </c>
      <c r="N2527" s="14">
        <f t="shared" si="156"/>
        <v>100.325</v>
      </c>
      <c r="O2527">
        <f t="shared" si="157"/>
        <v>100.325</v>
      </c>
      <c r="P2527" t="s">
        <v>8300</v>
      </c>
      <c r="Q2527" s="7" t="s">
        <v>8324</v>
      </c>
      <c r="R2527" s="7" t="s">
        <v>8353</v>
      </c>
      <c r="S2527" s="12">
        <f t="shared" si="159"/>
        <v>41058.636238425926</v>
      </c>
      <c r="T2527" s="12">
        <f t="shared" si="158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5">
        <v>33</v>
      </c>
      <c r="M2528" t="b">
        <v>1</v>
      </c>
      <c r="N2528" s="14">
        <f t="shared" si="156"/>
        <v>112.94999999999999</v>
      </c>
      <c r="O2528">
        <f t="shared" si="157"/>
        <v>136.90909090909091</v>
      </c>
      <c r="P2528" t="s">
        <v>8300</v>
      </c>
      <c r="Q2528" s="7" t="s">
        <v>8324</v>
      </c>
      <c r="R2528" s="7" t="s">
        <v>8353</v>
      </c>
      <c r="S2528" s="12">
        <f t="shared" si="159"/>
        <v>41952.882800925923</v>
      </c>
      <c r="T2528" s="12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5">
        <v>71</v>
      </c>
      <c r="M2529" t="b">
        <v>1</v>
      </c>
      <c r="N2529" s="14">
        <f t="shared" si="156"/>
        <v>102.125</v>
      </c>
      <c r="O2529">
        <f t="shared" si="157"/>
        <v>57.535211267605632</v>
      </c>
      <c r="P2529" t="s">
        <v>8300</v>
      </c>
      <c r="Q2529" s="7" t="s">
        <v>8324</v>
      </c>
      <c r="R2529" s="7" t="s">
        <v>8353</v>
      </c>
      <c r="S2529" s="12">
        <f t="shared" si="159"/>
        <v>41546.542719907404</v>
      </c>
      <c r="T2529" s="12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5">
        <v>81</v>
      </c>
      <c r="M2530" t="b">
        <v>1</v>
      </c>
      <c r="N2530" s="14">
        <f t="shared" si="156"/>
        <v>107.24974999999999</v>
      </c>
      <c r="O2530">
        <f t="shared" si="157"/>
        <v>52.962839506172834</v>
      </c>
      <c r="P2530" t="s">
        <v>8300</v>
      </c>
      <c r="Q2530" s="7" t="s">
        <v>8324</v>
      </c>
      <c r="R2530" s="7" t="s">
        <v>8353</v>
      </c>
      <c r="S2530" s="12">
        <f t="shared" si="159"/>
        <v>42217.626192129625</v>
      </c>
      <c r="T2530" s="12">
        <f t="shared" si="158"/>
        <v>42236.25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5">
        <v>76</v>
      </c>
      <c r="M2531" t="b">
        <v>1</v>
      </c>
      <c r="N2531" s="14">
        <f t="shared" si="156"/>
        <v>104.28333333333333</v>
      </c>
      <c r="O2531">
        <f t="shared" si="157"/>
        <v>82.328947368421055</v>
      </c>
      <c r="P2531" t="s">
        <v>8300</v>
      </c>
      <c r="Q2531" s="7" t="s">
        <v>8324</v>
      </c>
      <c r="R2531" s="7" t="s">
        <v>8353</v>
      </c>
      <c r="S2531" s="12">
        <f t="shared" si="159"/>
        <v>40947.872395833336</v>
      </c>
      <c r="T2531" s="12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5">
        <v>48</v>
      </c>
      <c r="M2532" t="b">
        <v>1</v>
      </c>
      <c r="N2532" s="14">
        <f t="shared" si="156"/>
        <v>100</v>
      </c>
      <c r="O2532">
        <f t="shared" si="157"/>
        <v>135.41666666666666</v>
      </c>
      <c r="P2532" t="s">
        <v>8300</v>
      </c>
      <c r="Q2532" s="7" t="s">
        <v>8324</v>
      </c>
      <c r="R2532" s="7" t="s">
        <v>8353</v>
      </c>
      <c r="S2532" s="12">
        <f t="shared" si="159"/>
        <v>42081.656307870369</v>
      </c>
      <c r="T2532" s="12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5">
        <v>61</v>
      </c>
      <c r="M2533" t="b">
        <v>1</v>
      </c>
      <c r="N2533" s="14">
        <f t="shared" si="156"/>
        <v>100.4</v>
      </c>
      <c r="O2533">
        <f t="shared" si="157"/>
        <v>74.06557377049181</v>
      </c>
      <c r="P2533" t="s">
        <v>8300</v>
      </c>
      <c r="Q2533" s="7" t="s">
        <v>8324</v>
      </c>
      <c r="R2533" s="7" t="s">
        <v>8353</v>
      </c>
      <c r="S2533" s="12">
        <f t="shared" si="159"/>
        <v>42208.471689814818</v>
      </c>
      <c r="T2533" s="12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5">
        <v>60</v>
      </c>
      <c r="M2534" t="b">
        <v>1</v>
      </c>
      <c r="N2534" s="14">
        <f t="shared" si="156"/>
        <v>126.125</v>
      </c>
      <c r="O2534">
        <f t="shared" si="157"/>
        <v>84.083333333333329</v>
      </c>
      <c r="P2534" t="s">
        <v>8300</v>
      </c>
      <c r="Q2534" s="7" t="s">
        <v>8324</v>
      </c>
      <c r="R2534" s="7" t="s">
        <v>8353</v>
      </c>
      <c r="S2534" s="12">
        <f t="shared" si="159"/>
        <v>41107.640810185185</v>
      </c>
      <c r="T2534" s="12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5">
        <v>136</v>
      </c>
      <c r="M2535" t="b">
        <v>1</v>
      </c>
      <c r="N2535" s="14">
        <f t="shared" si="156"/>
        <v>110.66666666666667</v>
      </c>
      <c r="O2535">
        <f t="shared" si="157"/>
        <v>61.029411764705884</v>
      </c>
      <c r="P2535" t="s">
        <v>8300</v>
      </c>
      <c r="Q2535" s="7" t="s">
        <v>8324</v>
      </c>
      <c r="R2535" s="7" t="s">
        <v>8353</v>
      </c>
      <c r="S2535" s="12">
        <f t="shared" si="159"/>
        <v>41304.542951388888</v>
      </c>
      <c r="T2535" s="12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5">
        <v>14</v>
      </c>
      <c r="M2536" t="b">
        <v>1</v>
      </c>
      <c r="N2536" s="14">
        <f t="shared" si="156"/>
        <v>105</v>
      </c>
      <c r="O2536">
        <f t="shared" si="157"/>
        <v>150</v>
      </c>
      <c r="P2536" t="s">
        <v>8300</v>
      </c>
      <c r="Q2536" s="7" t="s">
        <v>8324</v>
      </c>
      <c r="R2536" s="7" t="s">
        <v>8353</v>
      </c>
      <c r="S2536" s="12">
        <f t="shared" si="159"/>
        <v>40127.492037037038</v>
      </c>
      <c r="T2536" s="12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5">
        <v>78</v>
      </c>
      <c r="M2537" t="b">
        <v>1</v>
      </c>
      <c r="N2537" s="14">
        <f t="shared" si="156"/>
        <v>103.77499999999999</v>
      </c>
      <c r="O2537">
        <f t="shared" si="157"/>
        <v>266.08974358974359</v>
      </c>
      <c r="P2537" t="s">
        <v>8300</v>
      </c>
      <c r="Q2537" s="7" t="s">
        <v>8324</v>
      </c>
      <c r="R2537" s="7" t="s">
        <v>8353</v>
      </c>
      <c r="S2537" s="12">
        <f t="shared" si="159"/>
        <v>41943.582696759258</v>
      </c>
      <c r="T2537" s="12">
        <f t="shared" si="158"/>
        <v>41974.62436342593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5">
        <v>4</v>
      </c>
      <c r="M2538" t="b">
        <v>1</v>
      </c>
      <c r="N2538" s="14">
        <f t="shared" si="156"/>
        <v>115.99999999999999</v>
      </c>
      <c r="O2538">
        <f t="shared" si="157"/>
        <v>7.25</v>
      </c>
      <c r="P2538" t="s">
        <v>8300</v>
      </c>
      <c r="Q2538" s="7" t="s">
        <v>8324</v>
      </c>
      <c r="R2538" s="7" t="s">
        <v>8353</v>
      </c>
      <c r="S2538" s="12">
        <f t="shared" si="159"/>
        <v>41463.89775462963</v>
      </c>
      <c r="T2538" s="12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5">
        <v>11</v>
      </c>
      <c r="M2539" t="b">
        <v>1</v>
      </c>
      <c r="N2539" s="14">
        <f t="shared" si="156"/>
        <v>110.00000000000001</v>
      </c>
      <c r="O2539">
        <f t="shared" si="157"/>
        <v>100</v>
      </c>
      <c r="P2539" t="s">
        <v>8300</v>
      </c>
      <c r="Q2539" s="7" t="s">
        <v>8324</v>
      </c>
      <c r="R2539" s="7" t="s">
        <v>8353</v>
      </c>
      <c r="S2539" s="12">
        <f t="shared" si="159"/>
        <v>40696.440451388888</v>
      </c>
      <c r="T2539" s="12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5">
        <v>185</v>
      </c>
      <c r="M2540" t="b">
        <v>1</v>
      </c>
      <c r="N2540" s="14">
        <f t="shared" si="156"/>
        <v>113.01761111111111</v>
      </c>
      <c r="O2540">
        <f t="shared" si="157"/>
        <v>109.96308108108107</v>
      </c>
      <c r="P2540" t="s">
        <v>8300</v>
      </c>
      <c r="Q2540" s="7" t="s">
        <v>8324</v>
      </c>
      <c r="R2540" s="7" t="s">
        <v>8353</v>
      </c>
      <c r="S2540" s="12">
        <f t="shared" si="159"/>
        <v>41298.301631944443</v>
      </c>
      <c r="T2540" s="12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5">
        <v>59</v>
      </c>
      <c r="M2541" t="b">
        <v>1</v>
      </c>
      <c r="N2541" s="14">
        <f t="shared" si="156"/>
        <v>100.25</v>
      </c>
      <c r="O2541">
        <f t="shared" si="157"/>
        <v>169.91525423728814</v>
      </c>
      <c r="P2541" t="s">
        <v>8300</v>
      </c>
      <c r="Q2541" s="7" t="s">
        <v>8324</v>
      </c>
      <c r="R2541" s="7" t="s">
        <v>8353</v>
      </c>
      <c r="S2541" s="12">
        <f t="shared" si="159"/>
        <v>41977.693888888884</v>
      </c>
      <c r="T2541" s="12">
        <f t="shared" si="158"/>
        <v>42037.693888888884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5">
        <v>27</v>
      </c>
      <c r="M2542" t="b">
        <v>1</v>
      </c>
      <c r="N2542" s="14">
        <f t="shared" si="156"/>
        <v>103.4</v>
      </c>
      <c r="O2542">
        <f t="shared" si="157"/>
        <v>95.740740740740748</v>
      </c>
      <c r="P2542" t="s">
        <v>8300</v>
      </c>
      <c r="Q2542" s="7" t="s">
        <v>8324</v>
      </c>
      <c r="R2542" s="7" t="s">
        <v>8353</v>
      </c>
      <c r="S2542" s="12">
        <f t="shared" si="159"/>
        <v>40785.466678240744</v>
      </c>
      <c r="T2542" s="12">
        <f t="shared" si="158"/>
        <v>40845.466678240744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5">
        <v>63</v>
      </c>
      <c r="M2543" t="b">
        <v>1</v>
      </c>
      <c r="N2543" s="14">
        <f t="shared" si="156"/>
        <v>107.02857142857142</v>
      </c>
      <c r="O2543">
        <f t="shared" si="157"/>
        <v>59.460317460317462</v>
      </c>
      <c r="P2543" t="s">
        <v>8300</v>
      </c>
      <c r="Q2543" s="7" t="s">
        <v>8324</v>
      </c>
      <c r="R2543" s="7" t="s">
        <v>8353</v>
      </c>
      <c r="S2543" s="12">
        <f t="shared" si="159"/>
        <v>41483.240949074076</v>
      </c>
      <c r="T2543" s="12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5">
        <v>13</v>
      </c>
      <c r="M2544" t="b">
        <v>1</v>
      </c>
      <c r="N2544" s="14">
        <f t="shared" si="156"/>
        <v>103.57142857142858</v>
      </c>
      <c r="O2544">
        <f t="shared" si="157"/>
        <v>55.769230769230766</v>
      </c>
      <c r="P2544" t="s">
        <v>8300</v>
      </c>
      <c r="Q2544" s="7" t="s">
        <v>8324</v>
      </c>
      <c r="R2544" s="7" t="s">
        <v>8353</v>
      </c>
      <c r="S2544" s="12">
        <f t="shared" si="159"/>
        <v>41509.218252314815</v>
      </c>
      <c r="T2544" s="12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5">
        <v>13</v>
      </c>
      <c r="M2545" t="b">
        <v>1</v>
      </c>
      <c r="N2545" s="14">
        <f t="shared" si="156"/>
        <v>156.4</v>
      </c>
      <c r="O2545">
        <f t="shared" si="157"/>
        <v>30.076923076923077</v>
      </c>
      <c r="P2545" t="s">
        <v>8300</v>
      </c>
      <c r="Q2545" s="7" t="s">
        <v>8324</v>
      </c>
      <c r="R2545" s="7" t="s">
        <v>8353</v>
      </c>
      <c r="S2545" s="12">
        <f t="shared" si="159"/>
        <v>40513.899282407408</v>
      </c>
      <c r="T2545" s="12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5">
        <v>57</v>
      </c>
      <c r="M2546" t="b">
        <v>1</v>
      </c>
      <c r="N2546" s="14">
        <f t="shared" si="156"/>
        <v>100.82</v>
      </c>
      <c r="O2546">
        <f t="shared" si="157"/>
        <v>88.438596491228068</v>
      </c>
      <c r="P2546" t="s">
        <v>8300</v>
      </c>
      <c r="Q2546" s="7" t="s">
        <v>8324</v>
      </c>
      <c r="R2546" s="7" t="s">
        <v>8353</v>
      </c>
      <c r="S2546" s="12">
        <f t="shared" si="159"/>
        <v>41068.3121412037</v>
      </c>
      <c r="T2546" s="12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5">
        <v>61</v>
      </c>
      <c r="M2547" t="b">
        <v>1</v>
      </c>
      <c r="N2547" s="14">
        <f t="shared" si="156"/>
        <v>195.3</v>
      </c>
      <c r="O2547">
        <f t="shared" si="157"/>
        <v>64.032786885245898</v>
      </c>
      <c r="P2547" t="s">
        <v>8300</v>
      </c>
      <c r="Q2547" s="7" t="s">
        <v>8324</v>
      </c>
      <c r="R2547" s="7" t="s">
        <v>8353</v>
      </c>
      <c r="S2547" s="12">
        <f t="shared" si="159"/>
        <v>42026.929837962962</v>
      </c>
      <c r="T2547" s="12">
        <f t="shared" si="158"/>
        <v>42061.8125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5">
        <v>65</v>
      </c>
      <c r="M2548" t="b">
        <v>1</v>
      </c>
      <c r="N2548" s="14">
        <f t="shared" si="156"/>
        <v>111.71428571428572</v>
      </c>
      <c r="O2548">
        <f t="shared" si="157"/>
        <v>60.153846153846153</v>
      </c>
      <c r="P2548" t="s">
        <v>8300</v>
      </c>
      <c r="Q2548" s="7" t="s">
        <v>8324</v>
      </c>
      <c r="R2548" s="7" t="s">
        <v>8353</v>
      </c>
      <c r="S2548" s="12">
        <f t="shared" si="159"/>
        <v>41524.650219907409</v>
      </c>
      <c r="T2548" s="12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5">
        <v>134</v>
      </c>
      <c r="M2549" t="b">
        <v>1</v>
      </c>
      <c r="N2549" s="14">
        <f t="shared" si="156"/>
        <v>119.85454545454546</v>
      </c>
      <c r="O2549">
        <f t="shared" si="157"/>
        <v>49.194029850746269</v>
      </c>
      <c r="P2549" t="s">
        <v>8300</v>
      </c>
      <c r="Q2549" s="7" t="s">
        <v>8324</v>
      </c>
      <c r="R2549" s="7" t="s">
        <v>8353</v>
      </c>
      <c r="S2549" s="12">
        <f t="shared" si="159"/>
        <v>40973.564849537041</v>
      </c>
      <c r="T2549" s="12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5">
        <v>37</v>
      </c>
      <c r="M2550" t="b">
        <v>1</v>
      </c>
      <c r="N2550" s="14">
        <f t="shared" si="156"/>
        <v>101.85</v>
      </c>
      <c r="O2550">
        <f t="shared" si="157"/>
        <v>165.16216216216216</v>
      </c>
      <c r="P2550" t="s">
        <v>8300</v>
      </c>
      <c r="Q2550" s="7" t="s">
        <v>8324</v>
      </c>
      <c r="R2550" s="7" t="s">
        <v>8353</v>
      </c>
      <c r="S2550" s="12">
        <f t="shared" si="159"/>
        <v>42618.417094907403</v>
      </c>
      <c r="T2550" s="12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5">
        <v>37</v>
      </c>
      <c r="M2551" t="b">
        <v>1</v>
      </c>
      <c r="N2551" s="14">
        <f t="shared" si="156"/>
        <v>102.80254777070064</v>
      </c>
      <c r="O2551">
        <f t="shared" si="157"/>
        <v>43.621621621621621</v>
      </c>
      <c r="P2551" t="s">
        <v>8300</v>
      </c>
      <c r="Q2551" s="7" t="s">
        <v>8324</v>
      </c>
      <c r="R2551" s="7" t="s">
        <v>8353</v>
      </c>
      <c r="S2551" s="12">
        <f t="shared" si="159"/>
        <v>41390.549421296295</v>
      </c>
      <c r="T2551" s="12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5">
        <v>150</v>
      </c>
      <c r="M2552" t="b">
        <v>1</v>
      </c>
      <c r="N2552" s="14">
        <f t="shared" si="156"/>
        <v>100.84615384615385</v>
      </c>
      <c r="O2552">
        <f t="shared" si="157"/>
        <v>43.7</v>
      </c>
      <c r="P2552" t="s">
        <v>8300</v>
      </c>
      <c r="Q2552" s="7" t="s">
        <v>8324</v>
      </c>
      <c r="R2552" s="7" t="s">
        <v>8353</v>
      </c>
      <c r="S2552" s="12">
        <f t="shared" si="159"/>
        <v>42228.425995370373</v>
      </c>
      <c r="T2552" s="12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5">
        <v>56</v>
      </c>
      <c r="M2553" t="b">
        <v>1</v>
      </c>
      <c r="N2553" s="14">
        <f t="shared" si="156"/>
        <v>102.73469387755102</v>
      </c>
      <c r="O2553">
        <f t="shared" si="157"/>
        <v>67.419642857142861</v>
      </c>
      <c r="P2553" t="s">
        <v>8300</v>
      </c>
      <c r="Q2553" s="7" t="s">
        <v>8324</v>
      </c>
      <c r="R2553" s="7" t="s">
        <v>8353</v>
      </c>
      <c r="S2553" s="12">
        <f t="shared" si="159"/>
        <v>40961.043807870374</v>
      </c>
      <c r="T2553" s="12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5">
        <v>18</v>
      </c>
      <c r="M2554" t="b">
        <v>1</v>
      </c>
      <c r="N2554" s="14">
        <f t="shared" si="156"/>
        <v>106.5</v>
      </c>
      <c r="O2554">
        <f t="shared" si="157"/>
        <v>177.5</v>
      </c>
      <c r="P2554" t="s">
        <v>8300</v>
      </c>
      <c r="Q2554" s="7" t="s">
        <v>8324</v>
      </c>
      <c r="R2554" s="7" t="s">
        <v>8353</v>
      </c>
      <c r="S2554" s="12">
        <f t="shared" si="159"/>
        <v>42769.601631944446</v>
      </c>
      <c r="T2554" s="12">
        <f t="shared" si="158"/>
        <v>42799.601631944446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5">
        <v>60</v>
      </c>
      <c r="M2555" t="b">
        <v>1</v>
      </c>
      <c r="N2555" s="14">
        <f t="shared" si="156"/>
        <v>155.53333333333333</v>
      </c>
      <c r="O2555">
        <f t="shared" si="157"/>
        <v>38.883333333333333</v>
      </c>
      <c r="P2555" t="s">
        <v>8300</v>
      </c>
      <c r="Q2555" s="7" t="s">
        <v>8324</v>
      </c>
      <c r="R2555" s="7" t="s">
        <v>8353</v>
      </c>
      <c r="S2555" s="12">
        <f t="shared" si="159"/>
        <v>41112.99082175926</v>
      </c>
      <c r="T2555" s="12">
        <f t="shared" si="158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5">
        <v>67</v>
      </c>
      <c r="M2556" t="b">
        <v>1</v>
      </c>
      <c r="N2556" s="14">
        <f t="shared" si="156"/>
        <v>122.8</v>
      </c>
      <c r="O2556">
        <f t="shared" si="157"/>
        <v>54.985074626865675</v>
      </c>
      <c r="P2556" t="s">
        <v>8300</v>
      </c>
      <c r="Q2556" s="7" t="s">
        <v>8324</v>
      </c>
      <c r="R2556" s="7" t="s">
        <v>8353</v>
      </c>
      <c r="S2556" s="12">
        <f t="shared" si="159"/>
        <v>42124.869942129633</v>
      </c>
      <c r="T2556" s="12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5">
        <v>35</v>
      </c>
      <c r="M2557" t="b">
        <v>1</v>
      </c>
      <c r="N2557" s="14">
        <f t="shared" si="156"/>
        <v>107.35</v>
      </c>
      <c r="O2557">
        <f t="shared" si="157"/>
        <v>61.342857142857142</v>
      </c>
      <c r="P2557" t="s">
        <v>8300</v>
      </c>
      <c r="Q2557" s="7" t="s">
        <v>8324</v>
      </c>
      <c r="R2557" s="7" t="s">
        <v>8353</v>
      </c>
      <c r="S2557" s="12">
        <f t="shared" si="159"/>
        <v>41026.44667824074</v>
      </c>
      <c r="T2557" s="12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5">
        <v>34</v>
      </c>
      <c r="M2558" t="b">
        <v>1</v>
      </c>
      <c r="N2558" s="14">
        <f t="shared" si="156"/>
        <v>105.50335570469798</v>
      </c>
      <c r="O2558">
        <f t="shared" si="157"/>
        <v>23.117647058823529</v>
      </c>
      <c r="P2558" t="s">
        <v>8300</v>
      </c>
      <c r="Q2558" s="7" t="s">
        <v>8324</v>
      </c>
      <c r="R2558" s="7" t="s">
        <v>8353</v>
      </c>
      <c r="S2558" s="12">
        <f t="shared" si="159"/>
        <v>41222.783067129625</v>
      </c>
      <c r="T2558" s="12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5">
        <v>36</v>
      </c>
      <c r="M2559" t="b">
        <v>1</v>
      </c>
      <c r="N2559" s="14">
        <f t="shared" si="156"/>
        <v>118.44444444444444</v>
      </c>
      <c r="O2559">
        <f t="shared" si="157"/>
        <v>29.611111111111111</v>
      </c>
      <c r="P2559" t="s">
        <v>8300</v>
      </c>
      <c r="Q2559" s="7" t="s">
        <v>8324</v>
      </c>
      <c r="R2559" s="7" t="s">
        <v>8353</v>
      </c>
      <c r="S2559" s="12">
        <f t="shared" si="159"/>
        <v>41744.536874999998</v>
      </c>
      <c r="T2559" s="12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5">
        <v>18</v>
      </c>
      <c r="M2560" t="b">
        <v>1</v>
      </c>
      <c r="N2560" s="14">
        <f t="shared" si="156"/>
        <v>108.88</v>
      </c>
      <c r="O2560">
        <f t="shared" si="157"/>
        <v>75.611111111111114</v>
      </c>
      <c r="P2560" t="s">
        <v>8300</v>
      </c>
      <c r="Q2560" s="7" t="s">
        <v>8324</v>
      </c>
      <c r="R2560" s="7" t="s">
        <v>8353</v>
      </c>
      <c r="S2560" s="12">
        <f t="shared" si="159"/>
        <v>42093.651689814811</v>
      </c>
      <c r="T2560" s="12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5">
        <v>25</v>
      </c>
      <c r="M2561" t="b">
        <v>1</v>
      </c>
      <c r="N2561" s="14">
        <f t="shared" si="156"/>
        <v>111.25</v>
      </c>
      <c r="O2561">
        <f t="shared" si="157"/>
        <v>35.6</v>
      </c>
      <c r="P2561" t="s">
        <v>8300</v>
      </c>
      <c r="Q2561" s="7" t="s">
        <v>8324</v>
      </c>
      <c r="R2561" s="7" t="s">
        <v>8353</v>
      </c>
      <c r="S2561" s="12">
        <f t="shared" si="159"/>
        <v>40829.665324074071</v>
      </c>
      <c r="T2561" s="12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5">
        <v>21</v>
      </c>
      <c r="M2562" t="b">
        <v>1</v>
      </c>
      <c r="N2562" s="14">
        <f t="shared" ref="N2562:N2625" si="160">((E2562/D2562)*100)</f>
        <v>100.1</v>
      </c>
      <c r="O2562">
        <f t="shared" ref="O2562:O2625" si="161">E2562/L2562</f>
        <v>143</v>
      </c>
      <c r="P2562" t="s">
        <v>8300</v>
      </c>
      <c r="Q2562" s="7" t="s">
        <v>8324</v>
      </c>
      <c r="R2562" s="7" t="s">
        <v>8353</v>
      </c>
      <c r="S2562" s="12">
        <f t="shared" si="159"/>
        <v>42039.742754629631</v>
      </c>
      <c r="T2562" s="12">
        <f t="shared" ref="T2562:T2625" si="162">((I2562-18000)/86400)+25569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5">
        <v>0</v>
      </c>
      <c r="M2563" t="b">
        <v>0</v>
      </c>
      <c r="N2563" s="14">
        <f t="shared" si="160"/>
        <v>0</v>
      </c>
      <c r="O2563" t="e">
        <f t="shared" si="161"/>
        <v>#DIV/0!</v>
      </c>
      <c r="P2563" t="s">
        <v>8284</v>
      </c>
      <c r="Q2563" s="7" t="s">
        <v>8335</v>
      </c>
      <c r="R2563" s="7" t="s">
        <v>8336</v>
      </c>
      <c r="S2563" s="12">
        <f t="shared" ref="S2563:S2626" si="163">((J2563-18000)/86400)+25569</f>
        <v>42260.320474537039</v>
      </c>
      <c r="T2563" s="12">
        <f t="shared" si="162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5">
        <v>3</v>
      </c>
      <c r="M2564" t="b">
        <v>0</v>
      </c>
      <c r="N2564" s="14">
        <f t="shared" si="160"/>
        <v>0.75</v>
      </c>
      <c r="O2564">
        <f t="shared" si="161"/>
        <v>25</v>
      </c>
      <c r="P2564" t="s">
        <v>8284</v>
      </c>
      <c r="Q2564" s="7" t="s">
        <v>8335</v>
      </c>
      <c r="R2564" s="7" t="s">
        <v>8336</v>
      </c>
      <c r="S2564" s="12">
        <f t="shared" si="163"/>
        <v>42594.316423611112</v>
      </c>
      <c r="T2564" s="12">
        <f t="shared" si="162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5">
        <v>0</v>
      </c>
      <c r="M2565" t="b">
        <v>0</v>
      </c>
      <c r="N2565" s="14">
        <f t="shared" si="160"/>
        <v>0</v>
      </c>
      <c r="O2565" t="e">
        <f t="shared" si="161"/>
        <v>#DIV/0!</v>
      </c>
      <c r="P2565" t="s">
        <v>8284</v>
      </c>
      <c r="Q2565" s="7" t="s">
        <v>8335</v>
      </c>
      <c r="R2565" s="7" t="s">
        <v>8336</v>
      </c>
      <c r="S2565" s="12">
        <f t="shared" si="163"/>
        <v>42154.931145833332</v>
      </c>
      <c r="T2565" s="12">
        <f t="shared" si="162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5">
        <v>0</v>
      </c>
      <c r="M2566" t="b">
        <v>0</v>
      </c>
      <c r="N2566" s="14">
        <f t="shared" si="160"/>
        <v>0</v>
      </c>
      <c r="O2566" t="e">
        <f t="shared" si="161"/>
        <v>#DIV/0!</v>
      </c>
      <c r="P2566" t="s">
        <v>8284</v>
      </c>
      <c r="Q2566" s="7" t="s">
        <v>8335</v>
      </c>
      <c r="R2566" s="7" t="s">
        <v>8336</v>
      </c>
      <c r="S2566" s="12">
        <f t="shared" si="163"/>
        <v>41821.83216435185</v>
      </c>
      <c r="T2566" s="12">
        <f t="shared" si="162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5">
        <v>1</v>
      </c>
      <c r="M2567" t="b">
        <v>0</v>
      </c>
      <c r="N2567" s="14">
        <f t="shared" si="160"/>
        <v>1</v>
      </c>
      <c r="O2567">
        <f t="shared" si="161"/>
        <v>100</v>
      </c>
      <c r="P2567" t="s">
        <v>8284</v>
      </c>
      <c r="Q2567" s="7" t="s">
        <v>8335</v>
      </c>
      <c r="R2567" s="7" t="s">
        <v>8336</v>
      </c>
      <c r="S2567" s="12">
        <f t="shared" si="163"/>
        <v>42440.442002314812</v>
      </c>
      <c r="T2567" s="12">
        <f t="shared" si="162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5">
        <v>0</v>
      </c>
      <c r="M2568" t="b">
        <v>0</v>
      </c>
      <c r="N2568" s="14">
        <f t="shared" si="160"/>
        <v>0</v>
      </c>
      <c r="O2568" t="e">
        <f t="shared" si="161"/>
        <v>#DIV/0!</v>
      </c>
      <c r="P2568" t="s">
        <v>8284</v>
      </c>
      <c r="Q2568" s="7" t="s">
        <v>8335</v>
      </c>
      <c r="R2568" s="7" t="s">
        <v>8336</v>
      </c>
      <c r="S2568" s="12">
        <f t="shared" si="163"/>
        <v>41842.772546296299</v>
      </c>
      <c r="T2568" s="12">
        <f t="shared" si="162"/>
        <v>41872.772546296299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5">
        <v>2</v>
      </c>
      <c r="M2569" t="b">
        <v>0</v>
      </c>
      <c r="N2569" s="14">
        <f t="shared" si="160"/>
        <v>0.26666666666666666</v>
      </c>
      <c r="O2569">
        <f t="shared" si="161"/>
        <v>60</v>
      </c>
      <c r="P2569" t="s">
        <v>8284</v>
      </c>
      <c r="Q2569" s="7" t="s">
        <v>8335</v>
      </c>
      <c r="R2569" s="7" t="s">
        <v>8336</v>
      </c>
      <c r="S2569" s="12">
        <f t="shared" si="163"/>
        <v>42087.670578703706</v>
      </c>
      <c r="T2569" s="12">
        <f t="shared" si="162"/>
        <v>42117.670578703706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5">
        <v>1</v>
      </c>
      <c r="M2570" t="b">
        <v>0</v>
      </c>
      <c r="N2570" s="14">
        <f t="shared" si="160"/>
        <v>0.5</v>
      </c>
      <c r="O2570">
        <f t="shared" si="161"/>
        <v>50</v>
      </c>
      <c r="P2570" t="s">
        <v>8284</v>
      </c>
      <c r="Q2570" s="7" t="s">
        <v>8335</v>
      </c>
      <c r="R2570" s="7" t="s">
        <v>8336</v>
      </c>
      <c r="S2570" s="12">
        <f t="shared" si="163"/>
        <v>42584.45826388889</v>
      </c>
      <c r="T2570" s="12">
        <f t="shared" si="162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5">
        <v>2</v>
      </c>
      <c r="M2571" t="b">
        <v>0</v>
      </c>
      <c r="N2571" s="14">
        <f t="shared" si="160"/>
        <v>2.2307692307692308</v>
      </c>
      <c r="O2571">
        <f t="shared" si="161"/>
        <v>72.5</v>
      </c>
      <c r="P2571" t="s">
        <v>8284</v>
      </c>
      <c r="Q2571" s="7" t="s">
        <v>8335</v>
      </c>
      <c r="R2571" s="7" t="s">
        <v>8336</v>
      </c>
      <c r="S2571" s="12">
        <f t="shared" si="163"/>
        <v>42233.897129629629</v>
      </c>
      <c r="T2571" s="12">
        <f t="shared" si="162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5">
        <v>2</v>
      </c>
      <c r="M2572" t="b">
        <v>0</v>
      </c>
      <c r="N2572" s="14">
        <f t="shared" si="160"/>
        <v>0.84285714285714297</v>
      </c>
      <c r="O2572">
        <f t="shared" si="161"/>
        <v>29.5</v>
      </c>
      <c r="P2572" t="s">
        <v>8284</v>
      </c>
      <c r="Q2572" s="7" t="s">
        <v>8335</v>
      </c>
      <c r="R2572" s="7" t="s">
        <v>8336</v>
      </c>
      <c r="S2572" s="12">
        <f t="shared" si="163"/>
        <v>42744.694849537038</v>
      </c>
      <c r="T2572" s="12">
        <f t="shared" si="162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5">
        <v>4</v>
      </c>
      <c r="M2573" t="b">
        <v>0</v>
      </c>
      <c r="N2573" s="14">
        <f t="shared" si="160"/>
        <v>0.25</v>
      </c>
      <c r="O2573">
        <f t="shared" si="161"/>
        <v>62.5</v>
      </c>
      <c r="P2573" t="s">
        <v>8284</v>
      </c>
      <c r="Q2573" s="7" t="s">
        <v>8335</v>
      </c>
      <c r="R2573" s="7" t="s">
        <v>8336</v>
      </c>
      <c r="S2573" s="12">
        <f t="shared" si="163"/>
        <v>42449.133344907408</v>
      </c>
      <c r="T2573" s="12">
        <f t="shared" si="162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5">
        <v>0</v>
      </c>
      <c r="M2574" t="b">
        <v>0</v>
      </c>
      <c r="N2574" s="14">
        <f t="shared" si="160"/>
        <v>0</v>
      </c>
      <c r="O2574" t="e">
        <f t="shared" si="161"/>
        <v>#DIV/0!</v>
      </c>
      <c r="P2574" t="s">
        <v>8284</v>
      </c>
      <c r="Q2574" s="7" t="s">
        <v>8335</v>
      </c>
      <c r="R2574" s="7" t="s">
        <v>8336</v>
      </c>
      <c r="S2574" s="12">
        <f t="shared" si="163"/>
        <v>42076.911076388889</v>
      </c>
      <c r="T2574" s="12">
        <f t="shared" si="162"/>
        <v>42106.911076388889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5">
        <v>0</v>
      </c>
      <c r="M2575" t="b">
        <v>0</v>
      </c>
      <c r="N2575" s="14">
        <f t="shared" si="160"/>
        <v>0</v>
      </c>
      <c r="O2575" t="e">
        <f t="shared" si="161"/>
        <v>#DIV/0!</v>
      </c>
      <c r="P2575" t="s">
        <v>8284</v>
      </c>
      <c r="Q2575" s="7" t="s">
        <v>8335</v>
      </c>
      <c r="R2575" s="7" t="s">
        <v>8336</v>
      </c>
      <c r="S2575" s="12">
        <f t="shared" si="163"/>
        <v>41829.383668981478</v>
      </c>
      <c r="T2575" s="12">
        <f t="shared" si="162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5">
        <v>0</v>
      </c>
      <c r="M2576" t="b">
        <v>0</v>
      </c>
      <c r="N2576" s="14">
        <f t="shared" si="160"/>
        <v>0</v>
      </c>
      <c r="O2576" t="e">
        <f t="shared" si="161"/>
        <v>#DIV/0!</v>
      </c>
      <c r="P2576" t="s">
        <v>8284</v>
      </c>
      <c r="Q2576" s="7" t="s">
        <v>8335</v>
      </c>
      <c r="R2576" s="7" t="s">
        <v>8336</v>
      </c>
      <c r="S2576" s="12">
        <f t="shared" si="163"/>
        <v>42487.617418981477</v>
      </c>
      <c r="T2576" s="12">
        <f t="shared" si="162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5">
        <v>0</v>
      </c>
      <c r="M2577" t="b">
        <v>0</v>
      </c>
      <c r="N2577" s="14">
        <f t="shared" si="160"/>
        <v>0</v>
      </c>
      <c r="O2577" t="e">
        <f t="shared" si="161"/>
        <v>#DIV/0!</v>
      </c>
      <c r="P2577" t="s">
        <v>8284</v>
      </c>
      <c r="Q2577" s="7" t="s">
        <v>8335</v>
      </c>
      <c r="R2577" s="7" t="s">
        <v>8336</v>
      </c>
      <c r="S2577" s="12">
        <f t="shared" si="163"/>
        <v>41985.900393518517</v>
      </c>
      <c r="T2577" s="12">
        <f t="shared" si="162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5">
        <v>0</v>
      </c>
      <c r="M2578" t="b">
        <v>0</v>
      </c>
      <c r="N2578" s="14">
        <f t="shared" si="160"/>
        <v>0</v>
      </c>
      <c r="O2578" t="e">
        <f t="shared" si="161"/>
        <v>#DIV/0!</v>
      </c>
      <c r="P2578" t="s">
        <v>8284</v>
      </c>
      <c r="Q2578" s="7" t="s">
        <v>8335</v>
      </c>
      <c r="R2578" s="7" t="s">
        <v>8336</v>
      </c>
      <c r="S2578" s="12">
        <f t="shared" si="163"/>
        <v>42059.801469907412</v>
      </c>
      <c r="T2578" s="12">
        <f t="shared" si="162"/>
        <v>42104.75980324074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5">
        <v>0</v>
      </c>
      <c r="M2579" t="b">
        <v>0</v>
      </c>
      <c r="N2579" s="14">
        <f t="shared" si="160"/>
        <v>0</v>
      </c>
      <c r="O2579" t="e">
        <f t="shared" si="161"/>
        <v>#DIV/0!</v>
      </c>
      <c r="P2579" t="s">
        <v>8284</v>
      </c>
      <c r="Q2579" s="7" t="s">
        <v>8335</v>
      </c>
      <c r="R2579" s="7" t="s">
        <v>8336</v>
      </c>
      <c r="S2579" s="12">
        <f t="shared" si="163"/>
        <v>41830.612233796295</v>
      </c>
      <c r="T2579" s="12">
        <f t="shared" si="162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5">
        <v>0</v>
      </c>
      <c r="M2580" t="b">
        <v>0</v>
      </c>
      <c r="N2580" s="14">
        <f t="shared" si="160"/>
        <v>0</v>
      </c>
      <c r="O2580" t="e">
        <f t="shared" si="161"/>
        <v>#DIV/0!</v>
      </c>
      <c r="P2580" t="s">
        <v>8284</v>
      </c>
      <c r="Q2580" s="7" t="s">
        <v>8335</v>
      </c>
      <c r="R2580" s="7" t="s">
        <v>8336</v>
      </c>
      <c r="S2580" s="12">
        <f t="shared" si="163"/>
        <v>42237.814571759256</v>
      </c>
      <c r="T2580" s="12">
        <f t="shared" si="162"/>
        <v>42286.5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5">
        <v>12</v>
      </c>
      <c r="M2581" t="b">
        <v>0</v>
      </c>
      <c r="N2581" s="14">
        <f t="shared" si="160"/>
        <v>0.13849999999999998</v>
      </c>
      <c r="O2581">
        <f t="shared" si="161"/>
        <v>23.083333333333332</v>
      </c>
      <c r="P2581" t="s">
        <v>8284</v>
      </c>
      <c r="Q2581" s="7" t="s">
        <v>8335</v>
      </c>
      <c r="R2581" s="7" t="s">
        <v>8336</v>
      </c>
      <c r="S2581" s="12">
        <f t="shared" si="163"/>
        <v>41837.621562500004</v>
      </c>
      <c r="T2581" s="12">
        <f t="shared" si="162"/>
        <v>41897.621562500004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5">
        <v>2</v>
      </c>
      <c r="M2582" t="b">
        <v>0</v>
      </c>
      <c r="N2582" s="14">
        <f t="shared" si="160"/>
        <v>0.6</v>
      </c>
      <c r="O2582">
        <f t="shared" si="161"/>
        <v>25.5</v>
      </c>
      <c r="P2582" t="s">
        <v>8284</v>
      </c>
      <c r="Q2582" s="7" t="s">
        <v>8335</v>
      </c>
      <c r="R2582" s="7" t="s">
        <v>8336</v>
      </c>
      <c r="S2582" s="12">
        <f t="shared" si="163"/>
        <v>42110.118090277778</v>
      </c>
      <c r="T2582" s="12">
        <f t="shared" si="162"/>
        <v>42139.916666666672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5">
        <v>11</v>
      </c>
      <c r="M2583" t="b">
        <v>0</v>
      </c>
      <c r="N2583" s="14">
        <f t="shared" si="160"/>
        <v>10.6</v>
      </c>
      <c r="O2583">
        <f t="shared" si="161"/>
        <v>48.18181818181818</v>
      </c>
      <c r="P2583" t="s">
        <v>8284</v>
      </c>
      <c r="Q2583" s="7" t="s">
        <v>8335</v>
      </c>
      <c r="R2583" s="7" t="s">
        <v>8336</v>
      </c>
      <c r="S2583" s="12">
        <f t="shared" si="163"/>
        <v>42294.420115740737</v>
      </c>
      <c r="T2583" s="12">
        <f t="shared" si="162"/>
        <v>42324.461782407408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5">
        <v>1</v>
      </c>
      <c r="M2584" t="b">
        <v>0</v>
      </c>
      <c r="N2584" s="14">
        <f t="shared" si="160"/>
        <v>1.1111111111111111E-3</v>
      </c>
      <c r="O2584">
        <f t="shared" si="161"/>
        <v>1</v>
      </c>
      <c r="P2584" t="s">
        <v>8284</v>
      </c>
      <c r="Q2584" s="7" t="s">
        <v>8335</v>
      </c>
      <c r="R2584" s="7" t="s">
        <v>8336</v>
      </c>
      <c r="S2584" s="12">
        <f t="shared" si="163"/>
        <v>42642.780486111107</v>
      </c>
      <c r="T2584" s="12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5">
        <v>5</v>
      </c>
      <c r="M2585" t="b">
        <v>0</v>
      </c>
      <c r="N2585" s="14">
        <f t="shared" si="160"/>
        <v>0.5</v>
      </c>
      <c r="O2585">
        <f t="shared" si="161"/>
        <v>1</v>
      </c>
      <c r="P2585" t="s">
        <v>8284</v>
      </c>
      <c r="Q2585" s="7" t="s">
        <v>8335</v>
      </c>
      <c r="R2585" s="7" t="s">
        <v>8336</v>
      </c>
      <c r="S2585" s="12">
        <f t="shared" si="163"/>
        <v>42019.561111111107</v>
      </c>
      <c r="T2585" s="12">
        <f t="shared" si="162"/>
        <v>42079.51944444445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5">
        <v>0</v>
      </c>
      <c r="M2586" t="b">
        <v>0</v>
      </c>
      <c r="N2586" s="14">
        <f t="shared" si="160"/>
        <v>0</v>
      </c>
      <c r="O2586" t="e">
        <f t="shared" si="161"/>
        <v>#DIV/0!</v>
      </c>
      <c r="P2586" t="s">
        <v>8284</v>
      </c>
      <c r="Q2586" s="7" t="s">
        <v>8335</v>
      </c>
      <c r="R2586" s="7" t="s">
        <v>8336</v>
      </c>
      <c r="S2586" s="12">
        <f t="shared" si="163"/>
        <v>42139.964918981481</v>
      </c>
      <c r="T2586" s="12">
        <f t="shared" si="162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5">
        <v>1</v>
      </c>
      <c r="M2587" t="b">
        <v>0</v>
      </c>
      <c r="N2587" s="14">
        <f t="shared" si="160"/>
        <v>0.16666666666666669</v>
      </c>
      <c r="O2587">
        <f t="shared" si="161"/>
        <v>50</v>
      </c>
      <c r="P2587" t="s">
        <v>8284</v>
      </c>
      <c r="Q2587" s="7" t="s">
        <v>8335</v>
      </c>
      <c r="R2587" s="7" t="s">
        <v>8336</v>
      </c>
      <c r="S2587" s="12">
        <f t="shared" si="163"/>
        <v>41795.754999999997</v>
      </c>
      <c r="T2587" s="12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5">
        <v>1</v>
      </c>
      <c r="M2588" t="b">
        <v>0</v>
      </c>
      <c r="N2588" s="14">
        <f t="shared" si="160"/>
        <v>0.16666666666666669</v>
      </c>
      <c r="O2588">
        <f t="shared" si="161"/>
        <v>5</v>
      </c>
      <c r="P2588" t="s">
        <v>8284</v>
      </c>
      <c r="Q2588" s="7" t="s">
        <v>8335</v>
      </c>
      <c r="R2588" s="7" t="s">
        <v>8336</v>
      </c>
      <c r="S2588" s="12">
        <f t="shared" si="163"/>
        <v>42333.121944444443</v>
      </c>
      <c r="T2588" s="12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5">
        <v>6</v>
      </c>
      <c r="M2589" t="b">
        <v>0</v>
      </c>
      <c r="N2589" s="14">
        <f t="shared" si="160"/>
        <v>2.4340000000000002</v>
      </c>
      <c r="O2589">
        <f t="shared" si="161"/>
        <v>202.83333333333334</v>
      </c>
      <c r="P2589" t="s">
        <v>8284</v>
      </c>
      <c r="Q2589" s="7" t="s">
        <v>8335</v>
      </c>
      <c r="R2589" s="7" t="s">
        <v>8336</v>
      </c>
      <c r="S2589" s="12">
        <f t="shared" si="163"/>
        <v>42338.467048611114</v>
      </c>
      <c r="T2589" s="12">
        <f t="shared" si="162"/>
        <v>42368.467048611114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5">
        <v>8</v>
      </c>
      <c r="M2590" t="b">
        <v>0</v>
      </c>
      <c r="N2590" s="14">
        <f t="shared" si="160"/>
        <v>3.8833333333333329</v>
      </c>
      <c r="O2590">
        <f t="shared" si="161"/>
        <v>29.125</v>
      </c>
      <c r="P2590" t="s">
        <v>8284</v>
      </c>
      <c r="Q2590" s="7" t="s">
        <v>8335</v>
      </c>
      <c r="R2590" s="7" t="s">
        <v>8336</v>
      </c>
      <c r="S2590" s="12">
        <f t="shared" si="163"/>
        <v>42042.467893518522</v>
      </c>
      <c r="T2590" s="12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5">
        <v>1</v>
      </c>
      <c r="M2591" t="b">
        <v>0</v>
      </c>
      <c r="N2591" s="14">
        <f t="shared" si="160"/>
        <v>0.01</v>
      </c>
      <c r="O2591">
        <f t="shared" si="161"/>
        <v>5</v>
      </c>
      <c r="P2591" t="s">
        <v>8284</v>
      </c>
      <c r="Q2591" s="7" t="s">
        <v>8335</v>
      </c>
      <c r="R2591" s="7" t="s">
        <v>8336</v>
      </c>
      <c r="S2591" s="12">
        <f t="shared" si="163"/>
        <v>42422.3278587963</v>
      </c>
      <c r="T2591" s="12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5">
        <v>0</v>
      </c>
      <c r="M2592" t="b">
        <v>0</v>
      </c>
      <c r="N2592" s="14">
        <f t="shared" si="160"/>
        <v>0</v>
      </c>
      <c r="O2592" t="e">
        <f t="shared" si="161"/>
        <v>#DIV/0!</v>
      </c>
      <c r="P2592" t="s">
        <v>8284</v>
      </c>
      <c r="Q2592" s="7" t="s">
        <v>8335</v>
      </c>
      <c r="R2592" s="7" t="s">
        <v>8336</v>
      </c>
      <c r="S2592" s="12">
        <f t="shared" si="163"/>
        <v>42388.380752314813</v>
      </c>
      <c r="T2592" s="12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5">
        <v>2</v>
      </c>
      <c r="M2593" t="b">
        <v>0</v>
      </c>
      <c r="N2593" s="14">
        <f t="shared" si="160"/>
        <v>1.7333333333333332</v>
      </c>
      <c r="O2593">
        <f t="shared" si="161"/>
        <v>13</v>
      </c>
      <c r="P2593" t="s">
        <v>8284</v>
      </c>
      <c r="Q2593" s="7" t="s">
        <v>8335</v>
      </c>
      <c r="R2593" s="7" t="s">
        <v>8336</v>
      </c>
      <c r="S2593" s="12">
        <f t="shared" si="163"/>
        <v>42382.698194444441</v>
      </c>
      <c r="T2593" s="12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5">
        <v>1</v>
      </c>
      <c r="M2594" t="b">
        <v>0</v>
      </c>
      <c r="N2594" s="14">
        <f t="shared" si="160"/>
        <v>0.16666666666666669</v>
      </c>
      <c r="O2594">
        <f t="shared" si="161"/>
        <v>50</v>
      </c>
      <c r="P2594" t="s">
        <v>8284</v>
      </c>
      <c r="Q2594" s="7" t="s">
        <v>8335</v>
      </c>
      <c r="R2594" s="7" t="s">
        <v>8336</v>
      </c>
      <c r="S2594" s="12">
        <f t="shared" si="163"/>
        <v>41887.592835648145</v>
      </c>
      <c r="T2594" s="12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5">
        <v>0</v>
      </c>
      <c r="M2595" t="b">
        <v>0</v>
      </c>
      <c r="N2595" s="14">
        <f t="shared" si="160"/>
        <v>0</v>
      </c>
      <c r="O2595" t="e">
        <f t="shared" si="161"/>
        <v>#DIV/0!</v>
      </c>
      <c r="P2595" t="s">
        <v>8284</v>
      </c>
      <c r="Q2595" s="7" t="s">
        <v>8335</v>
      </c>
      <c r="R2595" s="7" t="s">
        <v>8336</v>
      </c>
      <c r="S2595" s="12">
        <f t="shared" si="163"/>
        <v>42089.636874999997</v>
      </c>
      <c r="T2595" s="12">
        <f t="shared" si="162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5">
        <v>1</v>
      </c>
      <c r="M2596" t="b">
        <v>0</v>
      </c>
      <c r="N2596" s="14">
        <f t="shared" si="160"/>
        <v>1.25E-3</v>
      </c>
      <c r="O2596">
        <f t="shared" si="161"/>
        <v>1</v>
      </c>
      <c r="P2596" t="s">
        <v>8284</v>
      </c>
      <c r="Q2596" s="7" t="s">
        <v>8335</v>
      </c>
      <c r="R2596" s="7" t="s">
        <v>8336</v>
      </c>
      <c r="S2596" s="12">
        <f t="shared" si="163"/>
        <v>41828.759583333333</v>
      </c>
      <c r="T2596" s="12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5">
        <v>19</v>
      </c>
      <c r="M2597" t="b">
        <v>0</v>
      </c>
      <c r="N2597" s="14">
        <f t="shared" si="160"/>
        <v>12.166666666666668</v>
      </c>
      <c r="O2597">
        <f t="shared" si="161"/>
        <v>96.05263157894737</v>
      </c>
      <c r="P2597" t="s">
        <v>8284</v>
      </c>
      <c r="Q2597" s="7" t="s">
        <v>8335</v>
      </c>
      <c r="R2597" s="7" t="s">
        <v>8336</v>
      </c>
      <c r="S2597" s="12">
        <f t="shared" si="163"/>
        <v>42760.035879629635</v>
      </c>
      <c r="T2597" s="12">
        <f t="shared" si="162"/>
        <v>42790.035879629635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5">
        <v>27</v>
      </c>
      <c r="M2598" t="b">
        <v>0</v>
      </c>
      <c r="N2598" s="14">
        <f t="shared" si="160"/>
        <v>23.588571428571427</v>
      </c>
      <c r="O2598">
        <f t="shared" si="161"/>
        <v>305.77777777777777</v>
      </c>
      <c r="P2598" t="s">
        <v>8284</v>
      </c>
      <c r="Q2598" s="7" t="s">
        <v>8335</v>
      </c>
      <c r="R2598" s="7" t="s">
        <v>8336</v>
      </c>
      <c r="S2598" s="12">
        <f t="shared" si="163"/>
        <v>41828.456122685187</v>
      </c>
      <c r="T2598" s="12">
        <f t="shared" si="162"/>
        <v>41858.456122685187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5">
        <v>7</v>
      </c>
      <c r="M2599" t="b">
        <v>0</v>
      </c>
      <c r="N2599" s="14">
        <f t="shared" si="160"/>
        <v>5.6666666666666661</v>
      </c>
      <c r="O2599">
        <f t="shared" si="161"/>
        <v>12.142857142857142</v>
      </c>
      <c r="P2599" t="s">
        <v>8284</v>
      </c>
      <c r="Q2599" s="7" t="s">
        <v>8335</v>
      </c>
      <c r="R2599" s="7" t="s">
        <v>8336</v>
      </c>
      <c r="S2599" s="12">
        <f t="shared" si="163"/>
        <v>42510.133298611108</v>
      </c>
      <c r="T2599" s="12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5">
        <v>14</v>
      </c>
      <c r="M2600" t="b">
        <v>0</v>
      </c>
      <c r="N2600" s="14">
        <f t="shared" si="160"/>
        <v>39</v>
      </c>
      <c r="O2600">
        <f t="shared" si="161"/>
        <v>83.571428571428569</v>
      </c>
      <c r="P2600" t="s">
        <v>8284</v>
      </c>
      <c r="Q2600" s="7" t="s">
        <v>8335</v>
      </c>
      <c r="R2600" s="7" t="s">
        <v>8336</v>
      </c>
      <c r="S2600" s="12">
        <f t="shared" si="163"/>
        <v>42240.631956018522</v>
      </c>
      <c r="T2600" s="12">
        <f t="shared" si="162"/>
        <v>42270.631956018522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5">
        <v>5</v>
      </c>
      <c r="M2601" t="b">
        <v>0</v>
      </c>
      <c r="N2601" s="14">
        <f t="shared" si="160"/>
        <v>0.99546510341776351</v>
      </c>
      <c r="O2601">
        <f t="shared" si="161"/>
        <v>18</v>
      </c>
      <c r="P2601" t="s">
        <v>8284</v>
      </c>
      <c r="Q2601" s="7" t="s">
        <v>8335</v>
      </c>
      <c r="R2601" s="7" t="s">
        <v>8336</v>
      </c>
      <c r="S2601" s="12">
        <f t="shared" si="163"/>
        <v>41809.545682870368</v>
      </c>
      <c r="T2601" s="12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5">
        <v>30</v>
      </c>
      <c r="M2602" t="b">
        <v>0</v>
      </c>
      <c r="N2602" s="14">
        <f t="shared" si="160"/>
        <v>6.9320000000000004</v>
      </c>
      <c r="O2602">
        <f t="shared" si="161"/>
        <v>115.53333333333333</v>
      </c>
      <c r="P2602" t="s">
        <v>8284</v>
      </c>
      <c r="Q2602" s="7" t="s">
        <v>8335</v>
      </c>
      <c r="R2602" s="7" t="s">
        <v>8336</v>
      </c>
      <c r="S2602" s="12">
        <f t="shared" si="163"/>
        <v>42394.692129629635</v>
      </c>
      <c r="T2602" s="12">
        <f t="shared" si="162"/>
        <v>42454.650462962964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5">
        <v>151</v>
      </c>
      <c r="M2603" t="b">
        <v>1</v>
      </c>
      <c r="N2603" s="14">
        <f t="shared" si="160"/>
        <v>661.4</v>
      </c>
      <c r="O2603">
        <f t="shared" si="161"/>
        <v>21.900662251655628</v>
      </c>
      <c r="P2603" t="s">
        <v>8301</v>
      </c>
      <c r="Q2603" s="7" t="s">
        <v>8318</v>
      </c>
      <c r="R2603" s="7" t="s">
        <v>8354</v>
      </c>
      <c r="S2603" s="12">
        <f t="shared" si="163"/>
        <v>41150.693854166668</v>
      </c>
      <c r="T2603" s="12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5">
        <v>489</v>
      </c>
      <c r="M2604" t="b">
        <v>1</v>
      </c>
      <c r="N2604" s="14">
        <f t="shared" si="160"/>
        <v>326.0916666666667</v>
      </c>
      <c r="O2604">
        <f t="shared" si="161"/>
        <v>80.022494887525568</v>
      </c>
      <c r="P2604" t="s">
        <v>8301</v>
      </c>
      <c r="Q2604" s="7" t="s">
        <v>8318</v>
      </c>
      <c r="R2604" s="7" t="s">
        <v>8354</v>
      </c>
      <c r="S2604" s="12">
        <f t="shared" si="163"/>
        <v>41915.538981481484</v>
      </c>
      <c r="T2604" s="12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5">
        <v>50</v>
      </c>
      <c r="M2605" t="b">
        <v>1</v>
      </c>
      <c r="N2605" s="14">
        <f t="shared" si="160"/>
        <v>101.48571428571429</v>
      </c>
      <c r="O2605">
        <f t="shared" si="161"/>
        <v>35.520000000000003</v>
      </c>
      <c r="P2605" t="s">
        <v>8301</v>
      </c>
      <c r="Q2605" s="7" t="s">
        <v>8318</v>
      </c>
      <c r="R2605" s="7" t="s">
        <v>8354</v>
      </c>
      <c r="S2605" s="12">
        <f t="shared" si="163"/>
        <v>41617.704328703701</v>
      </c>
      <c r="T2605" s="12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5">
        <v>321</v>
      </c>
      <c r="M2606" t="b">
        <v>1</v>
      </c>
      <c r="N2606" s="14">
        <f t="shared" si="160"/>
        <v>104.21799999999999</v>
      </c>
      <c r="O2606">
        <f t="shared" si="161"/>
        <v>64.933333333333323</v>
      </c>
      <c r="P2606" t="s">
        <v>8301</v>
      </c>
      <c r="Q2606" s="7" t="s">
        <v>8318</v>
      </c>
      <c r="R2606" s="7" t="s">
        <v>8354</v>
      </c>
      <c r="S2606" s="12">
        <f t="shared" si="163"/>
        <v>40997.842858796299</v>
      </c>
      <c r="T2606" s="12">
        <f t="shared" si="162"/>
        <v>41027.842858796299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5">
        <v>1762</v>
      </c>
      <c r="M2607" t="b">
        <v>1</v>
      </c>
      <c r="N2607" s="14">
        <f t="shared" si="160"/>
        <v>107.42157000000002</v>
      </c>
      <c r="O2607">
        <f t="shared" si="161"/>
        <v>60.965703745743475</v>
      </c>
      <c r="P2607" t="s">
        <v>8301</v>
      </c>
      <c r="Q2607" s="7" t="s">
        <v>8318</v>
      </c>
      <c r="R2607" s="7" t="s">
        <v>8354</v>
      </c>
      <c r="S2607" s="12">
        <f t="shared" si="163"/>
        <v>42508.33321759259</v>
      </c>
      <c r="T2607" s="12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5">
        <v>385</v>
      </c>
      <c r="M2608" t="b">
        <v>1</v>
      </c>
      <c r="N2608" s="14">
        <f t="shared" si="160"/>
        <v>110.05454545454545</v>
      </c>
      <c r="O2608">
        <f t="shared" si="161"/>
        <v>31.444155844155844</v>
      </c>
      <c r="P2608" t="s">
        <v>8301</v>
      </c>
      <c r="Q2608" s="7" t="s">
        <v>8318</v>
      </c>
      <c r="R2608" s="7" t="s">
        <v>8354</v>
      </c>
      <c r="S2608" s="12">
        <f t="shared" si="163"/>
        <v>41726.504421296297</v>
      </c>
      <c r="T2608" s="12">
        <f t="shared" si="162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5">
        <v>398</v>
      </c>
      <c r="M2609" t="b">
        <v>1</v>
      </c>
      <c r="N2609" s="14">
        <f t="shared" si="160"/>
        <v>407.7</v>
      </c>
      <c r="O2609">
        <f t="shared" si="161"/>
        <v>81.949748743718587</v>
      </c>
      <c r="P2609" t="s">
        <v>8301</v>
      </c>
      <c r="Q2609" s="7" t="s">
        <v>8318</v>
      </c>
      <c r="R2609" s="7" t="s">
        <v>8354</v>
      </c>
      <c r="S2609" s="12">
        <f t="shared" si="163"/>
        <v>42184.666342592594</v>
      </c>
      <c r="T2609" s="12">
        <f t="shared" si="162"/>
        <v>42227.875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5">
        <v>304</v>
      </c>
      <c r="M2610" t="b">
        <v>1</v>
      </c>
      <c r="N2610" s="14">
        <f t="shared" si="160"/>
        <v>223.92500000000001</v>
      </c>
      <c r="O2610">
        <f t="shared" si="161"/>
        <v>58.92763157894737</v>
      </c>
      <c r="P2610" t="s">
        <v>8301</v>
      </c>
      <c r="Q2610" s="7" t="s">
        <v>8318</v>
      </c>
      <c r="R2610" s="7" t="s">
        <v>8354</v>
      </c>
      <c r="S2610" s="12">
        <f t="shared" si="163"/>
        <v>42767.59337962963</v>
      </c>
      <c r="T2610" s="12">
        <f t="shared" si="162"/>
        <v>42808.791666666672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5">
        <v>676</v>
      </c>
      <c r="M2611" t="b">
        <v>1</v>
      </c>
      <c r="N2611" s="14">
        <f t="shared" si="160"/>
        <v>303.80111428571428</v>
      </c>
      <c r="O2611">
        <f t="shared" si="161"/>
        <v>157.29347633136095</v>
      </c>
      <c r="P2611" t="s">
        <v>8301</v>
      </c>
      <c r="Q2611" s="7" t="s">
        <v>8318</v>
      </c>
      <c r="R2611" s="7" t="s">
        <v>8354</v>
      </c>
      <c r="S2611" s="12">
        <f t="shared" si="163"/>
        <v>41075.02952546296</v>
      </c>
      <c r="T2611" s="12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5">
        <v>577</v>
      </c>
      <c r="M2612" t="b">
        <v>1</v>
      </c>
      <c r="N2612" s="14">
        <f t="shared" si="160"/>
        <v>141.3251043268175</v>
      </c>
      <c r="O2612">
        <f t="shared" si="161"/>
        <v>55.758509532062391</v>
      </c>
      <c r="P2612" t="s">
        <v>8301</v>
      </c>
      <c r="Q2612" s="7" t="s">
        <v>8318</v>
      </c>
      <c r="R2612" s="7" t="s">
        <v>8354</v>
      </c>
      <c r="S2612" s="12">
        <f t="shared" si="163"/>
        <v>42564.672743055555</v>
      </c>
      <c r="T2612" s="12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5">
        <v>3663</v>
      </c>
      <c r="M2613" t="b">
        <v>1</v>
      </c>
      <c r="N2613" s="14">
        <f t="shared" si="160"/>
        <v>2790.6363636363635</v>
      </c>
      <c r="O2613">
        <f t="shared" si="161"/>
        <v>83.802893802893806</v>
      </c>
      <c r="P2613" t="s">
        <v>8301</v>
      </c>
      <c r="Q2613" s="7" t="s">
        <v>8318</v>
      </c>
      <c r="R2613" s="7" t="s">
        <v>8354</v>
      </c>
      <c r="S2613" s="12">
        <f t="shared" si="163"/>
        <v>42704.127476851849</v>
      </c>
      <c r="T2613" s="12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5">
        <v>294</v>
      </c>
      <c r="M2614" t="b">
        <v>1</v>
      </c>
      <c r="N2614" s="14">
        <f t="shared" si="160"/>
        <v>171.76130000000001</v>
      </c>
      <c r="O2614">
        <f t="shared" si="161"/>
        <v>58.422210884353746</v>
      </c>
      <c r="P2614" t="s">
        <v>8301</v>
      </c>
      <c r="Q2614" s="7" t="s">
        <v>8318</v>
      </c>
      <c r="R2614" s="7" t="s">
        <v>8354</v>
      </c>
      <c r="S2614" s="12">
        <f t="shared" si="163"/>
        <v>41981.934837962966</v>
      </c>
      <c r="T2614" s="12">
        <f t="shared" si="162"/>
        <v>42012.934837962966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5">
        <v>28</v>
      </c>
      <c r="M2615" t="b">
        <v>1</v>
      </c>
      <c r="N2615" s="14">
        <f t="shared" si="160"/>
        <v>101.01333333333334</v>
      </c>
      <c r="O2615">
        <f t="shared" si="161"/>
        <v>270.57142857142856</v>
      </c>
      <c r="P2615" t="s">
        <v>8301</v>
      </c>
      <c r="Q2615" s="7" t="s">
        <v>8318</v>
      </c>
      <c r="R2615" s="7" t="s">
        <v>8354</v>
      </c>
      <c r="S2615" s="12">
        <f t="shared" si="163"/>
        <v>41143.609884259262</v>
      </c>
      <c r="T2615" s="12">
        <f t="shared" si="162"/>
        <v>41173.609884259262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5">
        <v>100</v>
      </c>
      <c r="M2616" t="b">
        <v>1</v>
      </c>
      <c r="N2616" s="14">
        <f t="shared" si="160"/>
        <v>102</v>
      </c>
      <c r="O2616">
        <f t="shared" si="161"/>
        <v>107.1</v>
      </c>
      <c r="P2616" t="s">
        <v>8301</v>
      </c>
      <c r="Q2616" s="7" t="s">
        <v>8318</v>
      </c>
      <c r="R2616" s="7" t="s">
        <v>8354</v>
      </c>
      <c r="S2616" s="12">
        <f t="shared" si="163"/>
        <v>41730.500138888892</v>
      </c>
      <c r="T2616" s="12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5">
        <v>72</v>
      </c>
      <c r="M2617" t="b">
        <v>1</v>
      </c>
      <c r="N2617" s="14">
        <f t="shared" si="160"/>
        <v>169.76511744127936</v>
      </c>
      <c r="O2617">
        <f t="shared" si="161"/>
        <v>47.180555555555557</v>
      </c>
      <c r="P2617" t="s">
        <v>8301</v>
      </c>
      <c r="Q2617" s="7" t="s">
        <v>8318</v>
      </c>
      <c r="R2617" s="7" t="s">
        <v>8354</v>
      </c>
      <c r="S2617" s="12">
        <f t="shared" si="163"/>
        <v>42453.288935185185</v>
      </c>
      <c r="T2617" s="12">
        <f t="shared" si="162"/>
        <v>42490.291666666672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5">
        <v>238</v>
      </c>
      <c r="M2618" t="b">
        <v>1</v>
      </c>
      <c r="N2618" s="14">
        <f t="shared" si="160"/>
        <v>114.53400000000001</v>
      </c>
      <c r="O2618">
        <f t="shared" si="161"/>
        <v>120.30882352941177</v>
      </c>
      <c r="P2618" t="s">
        <v>8301</v>
      </c>
      <c r="Q2618" s="7" t="s">
        <v>8318</v>
      </c>
      <c r="R2618" s="7" t="s">
        <v>8354</v>
      </c>
      <c r="S2618" s="12">
        <f t="shared" si="163"/>
        <v>42211.786215277782</v>
      </c>
      <c r="T2618" s="12">
        <f t="shared" si="162"/>
        <v>42241.786215277782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5">
        <v>159</v>
      </c>
      <c r="M2619" t="b">
        <v>1</v>
      </c>
      <c r="N2619" s="14">
        <f t="shared" si="160"/>
        <v>877.6</v>
      </c>
      <c r="O2619">
        <f t="shared" si="161"/>
        <v>27.59748427672956</v>
      </c>
      <c r="P2619" t="s">
        <v>8301</v>
      </c>
      <c r="Q2619" s="7" t="s">
        <v>8318</v>
      </c>
      <c r="R2619" s="7" t="s">
        <v>8354</v>
      </c>
      <c r="S2619" s="12">
        <f t="shared" si="163"/>
        <v>41902.666099537033</v>
      </c>
      <c r="T2619" s="12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5">
        <v>77</v>
      </c>
      <c r="M2620" t="b">
        <v>1</v>
      </c>
      <c r="N2620" s="14">
        <f t="shared" si="160"/>
        <v>105.38666666666667</v>
      </c>
      <c r="O2620">
        <f t="shared" si="161"/>
        <v>205.2987012987013</v>
      </c>
      <c r="P2620" t="s">
        <v>8301</v>
      </c>
      <c r="Q2620" s="7" t="s">
        <v>8318</v>
      </c>
      <c r="R2620" s="7" t="s">
        <v>8354</v>
      </c>
      <c r="S2620" s="12">
        <f t="shared" si="163"/>
        <v>42279.584039351852</v>
      </c>
      <c r="T2620" s="12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5">
        <v>53</v>
      </c>
      <c r="M2621" t="b">
        <v>1</v>
      </c>
      <c r="N2621" s="14">
        <f t="shared" si="160"/>
        <v>188.39999999999998</v>
      </c>
      <c r="O2621">
        <f t="shared" si="161"/>
        <v>35.547169811320757</v>
      </c>
      <c r="P2621" t="s">
        <v>8301</v>
      </c>
      <c r="Q2621" s="7" t="s">
        <v>8318</v>
      </c>
      <c r="R2621" s="7" t="s">
        <v>8354</v>
      </c>
      <c r="S2621" s="12">
        <f t="shared" si="163"/>
        <v>42273.67597222222</v>
      </c>
      <c r="T2621" s="12">
        <f t="shared" si="162"/>
        <v>42300.25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5">
        <v>1251</v>
      </c>
      <c r="M2622" t="b">
        <v>1</v>
      </c>
      <c r="N2622" s="14">
        <f t="shared" si="160"/>
        <v>143.65230769230772</v>
      </c>
      <c r="O2622">
        <f t="shared" si="161"/>
        <v>74.639488409272587</v>
      </c>
      <c r="P2622" t="s">
        <v>8301</v>
      </c>
      <c r="Q2622" s="7" t="s">
        <v>8318</v>
      </c>
      <c r="R2622" s="7" t="s">
        <v>8354</v>
      </c>
      <c r="S2622" s="12">
        <f t="shared" si="163"/>
        <v>42250.958819444444</v>
      </c>
      <c r="T2622" s="12">
        <f t="shared" si="162"/>
        <v>42287.833333333328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5">
        <v>465</v>
      </c>
      <c r="M2623" t="b">
        <v>1</v>
      </c>
      <c r="N2623" s="14">
        <f t="shared" si="160"/>
        <v>145.88</v>
      </c>
      <c r="O2623">
        <f t="shared" si="161"/>
        <v>47.058064516129029</v>
      </c>
      <c r="P2623" t="s">
        <v>8301</v>
      </c>
      <c r="Q2623" s="7" t="s">
        <v>8318</v>
      </c>
      <c r="R2623" s="7" t="s">
        <v>8354</v>
      </c>
      <c r="S2623" s="12">
        <f t="shared" si="163"/>
        <v>42115.539212962962</v>
      </c>
      <c r="T2623" s="12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5">
        <v>74</v>
      </c>
      <c r="M2624" t="b">
        <v>1</v>
      </c>
      <c r="N2624" s="14">
        <f t="shared" si="160"/>
        <v>131.184</v>
      </c>
      <c r="O2624">
        <f t="shared" si="161"/>
        <v>26.591351351351353</v>
      </c>
      <c r="P2624" t="s">
        <v>8301</v>
      </c>
      <c r="Q2624" s="7" t="s">
        <v>8318</v>
      </c>
      <c r="R2624" s="7" t="s">
        <v>8354</v>
      </c>
      <c r="S2624" s="12">
        <f t="shared" si="163"/>
        <v>42689.534907407404</v>
      </c>
      <c r="T2624" s="12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5">
        <v>62</v>
      </c>
      <c r="M2625" t="b">
        <v>1</v>
      </c>
      <c r="N2625" s="14">
        <f t="shared" si="160"/>
        <v>113.99999999999999</v>
      </c>
      <c r="O2625">
        <f t="shared" si="161"/>
        <v>36.774193548387096</v>
      </c>
      <c r="P2625" t="s">
        <v>8301</v>
      </c>
      <c r="Q2625" s="7" t="s">
        <v>8318</v>
      </c>
      <c r="R2625" s="7" t="s">
        <v>8354</v>
      </c>
      <c r="S2625" s="12">
        <f t="shared" si="163"/>
        <v>42692.048217592594</v>
      </c>
      <c r="T2625" s="12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5">
        <v>3468</v>
      </c>
      <c r="M2626" t="b">
        <v>1</v>
      </c>
      <c r="N2626" s="14">
        <f t="shared" ref="N2626:N2689" si="164">((E2626/D2626)*100)</f>
        <v>1379.4206249999997</v>
      </c>
      <c r="O2626">
        <f t="shared" ref="O2626:O2689" si="165">E2626/L2626</f>
        <v>31.820544982698959</v>
      </c>
      <c r="P2626" t="s">
        <v>8301</v>
      </c>
      <c r="Q2626" s="7" t="s">
        <v>8318</v>
      </c>
      <c r="R2626" s="7" t="s">
        <v>8354</v>
      </c>
      <c r="S2626" s="12">
        <f t="shared" si="163"/>
        <v>41144.213217592594</v>
      </c>
      <c r="T2626" s="12">
        <f t="shared" ref="T2626:T2689" si="166">((I2626-18000)/86400)+25569</f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5">
        <v>52</v>
      </c>
      <c r="M2627" t="b">
        <v>1</v>
      </c>
      <c r="N2627" s="14">
        <f t="shared" si="164"/>
        <v>956</v>
      </c>
      <c r="O2627">
        <f t="shared" si="165"/>
        <v>27.576923076923077</v>
      </c>
      <c r="P2627" t="s">
        <v>8301</v>
      </c>
      <c r="Q2627" s="7" t="s">
        <v>8318</v>
      </c>
      <c r="R2627" s="7" t="s">
        <v>8354</v>
      </c>
      <c r="S2627" s="12">
        <f t="shared" ref="S2627:S2690" si="167">((J2627-18000)/86400)+25569</f>
        <v>42658.601944444439</v>
      </c>
      <c r="T2627" s="12">
        <f t="shared" si="166"/>
        <v>42683.643611111111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5">
        <v>50</v>
      </c>
      <c r="M2628" t="b">
        <v>1</v>
      </c>
      <c r="N2628" s="14">
        <f t="shared" si="164"/>
        <v>112.00000000000001</v>
      </c>
      <c r="O2628">
        <f t="shared" si="165"/>
        <v>56</v>
      </c>
      <c r="P2628" t="s">
        <v>8301</v>
      </c>
      <c r="Q2628" s="7" t="s">
        <v>8318</v>
      </c>
      <c r="R2628" s="7" t="s">
        <v>8354</v>
      </c>
      <c r="S2628" s="12">
        <f t="shared" si="167"/>
        <v>42128.41978009259</v>
      </c>
      <c r="T2628" s="12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5">
        <v>45</v>
      </c>
      <c r="M2629" t="b">
        <v>1</v>
      </c>
      <c r="N2629" s="14">
        <f t="shared" si="164"/>
        <v>646.66666666666663</v>
      </c>
      <c r="O2629">
        <f t="shared" si="165"/>
        <v>21.555555555555557</v>
      </c>
      <c r="P2629" t="s">
        <v>8301</v>
      </c>
      <c r="Q2629" s="7" t="s">
        <v>8318</v>
      </c>
      <c r="R2629" s="7" t="s">
        <v>8354</v>
      </c>
      <c r="S2629" s="12">
        <f t="shared" si="167"/>
        <v>42304.621076388888</v>
      </c>
      <c r="T2629" s="12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5">
        <v>21</v>
      </c>
      <c r="M2630" t="b">
        <v>1</v>
      </c>
      <c r="N2630" s="14">
        <f t="shared" si="164"/>
        <v>110.36948748510132</v>
      </c>
      <c r="O2630">
        <f t="shared" si="165"/>
        <v>44.095238095238095</v>
      </c>
      <c r="P2630" t="s">
        <v>8301</v>
      </c>
      <c r="Q2630" s="7" t="s">
        <v>8318</v>
      </c>
      <c r="R2630" s="7" t="s">
        <v>8354</v>
      </c>
      <c r="S2630" s="12">
        <f t="shared" si="167"/>
        <v>41953.757719907408</v>
      </c>
      <c r="T2630" s="12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5">
        <v>100</v>
      </c>
      <c r="M2631" t="b">
        <v>1</v>
      </c>
      <c r="N2631" s="14">
        <f t="shared" si="164"/>
        <v>127.74000000000001</v>
      </c>
      <c r="O2631">
        <f t="shared" si="165"/>
        <v>63.87</v>
      </c>
      <c r="P2631" t="s">
        <v>8301</v>
      </c>
      <c r="Q2631" s="7" t="s">
        <v>8318</v>
      </c>
      <c r="R2631" s="7" t="s">
        <v>8354</v>
      </c>
      <c r="S2631" s="12">
        <f t="shared" si="167"/>
        <v>42108.33011574074</v>
      </c>
      <c r="T2631" s="12">
        <f t="shared" si="166"/>
        <v>42138.33011574074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5">
        <v>81</v>
      </c>
      <c r="M2632" t="b">
        <v>1</v>
      </c>
      <c r="N2632" s="14">
        <f t="shared" si="164"/>
        <v>157.9</v>
      </c>
      <c r="O2632">
        <f t="shared" si="165"/>
        <v>38.987654320987652</v>
      </c>
      <c r="P2632" t="s">
        <v>8301</v>
      </c>
      <c r="Q2632" s="7" t="s">
        <v>8318</v>
      </c>
      <c r="R2632" s="7" t="s">
        <v>8354</v>
      </c>
      <c r="S2632" s="12">
        <f t="shared" si="167"/>
        <v>42523.897129629629</v>
      </c>
      <c r="T2632" s="12">
        <f t="shared" si="166"/>
        <v>42551.208333333328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5">
        <v>286</v>
      </c>
      <c r="M2633" t="b">
        <v>1</v>
      </c>
      <c r="N2633" s="14">
        <f t="shared" si="164"/>
        <v>114.66525000000001</v>
      </c>
      <c r="O2633">
        <f t="shared" si="165"/>
        <v>80.185489510489504</v>
      </c>
      <c r="P2633" t="s">
        <v>8301</v>
      </c>
      <c r="Q2633" s="7" t="s">
        <v>8318</v>
      </c>
      <c r="R2633" s="7" t="s">
        <v>8354</v>
      </c>
      <c r="S2633" s="12">
        <f t="shared" si="167"/>
        <v>42217.960960648154</v>
      </c>
      <c r="T2633" s="12">
        <f t="shared" si="166"/>
        <v>42245.960960648154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5">
        <v>42</v>
      </c>
      <c r="M2634" t="b">
        <v>1</v>
      </c>
      <c r="N2634" s="14">
        <f t="shared" si="164"/>
        <v>137.00934579439252</v>
      </c>
      <c r="O2634">
        <f t="shared" si="165"/>
        <v>34.904761904761905</v>
      </c>
      <c r="P2634" t="s">
        <v>8301</v>
      </c>
      <c r="Q2634" s="7" t="s">
        <v>8318</v>
      </c>
      <c r="R2634" s="7" t="s">
        <v>8354</v>
      </c>
      <c r="S2634" s="12">
        <f t="shared" si="167"/>
        <v>42493.853460648148</v>
      </c>
      <c r="T2634" s="12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5">
        <v>199</v>
      </c>
      <c r="M2635" t="b">
        <v>1</v>
      </c>
      <c r="N2635" s="14">
        <f t="shared" si="164"/>
        <v>354.62</v>
      </c>
      <c r="O2635">
        <f t="shared" si="165"/>
        <v>89.100502512562812</v>
      </c>
      <c r="P2635" t="s">
        <v>8301</v>
      </c>
      <c r="Q2635" s="7" t="s">
        <v>8318</v>
      </c>
      <c r="R2635" s="7" t="s">
        <v>8354</v>
      </c>
      <c r="S2635" s="12">
        <f t="shared" si="167"/>
        <v>41667.614953703705</v>
      </c>
      <c r="T2635" s="12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5">
        <v>25</v>
      </c>
      <c r="M2636" t="b">
        <v>1</v>
      </c>
      <c r="N2636" s="14">
        <f t="shared" si="164"/>
        <v>106.02150537634409</v>
      </c>
      <c r="O2636">
        <f t="shared" si="165"/>
        <v>39.44</v>
      </c>
      <c r="P2636" t="s">
        <v>8301</v>
      </c>
      <c r="Q2636" s="7" t="s">
        <v>8318</v>
      </c>
      <c r="R2636" s="7" t="s">
        <v>8354</v>
      </c>
      <c r="S2636" s="12">
        <f t="shared" si="167"/>
        <v>42612.448159722218</v>
      </c>
      <c r="T2636" s="12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5">
        <v>84</v>
      </c>
      <c r="M2637" t="b">
        <v>1</v>
      </c>
      <c r="N2637" s="14">
        <f t="shared" si="164"/>
        <v>100</v>
      </c>
      <c r="O2637">
        <f t="shared" si="165"/>
        <v>136.9047619047619</v>
      </c>
      <c r="P2637" t="s">
        <v>8301</v>
      </c>
      <c r="Q2637" s="7" t="s">
        <v>8318</v>
      </c>
      <c r="R2637" s="7" t="s">
        <v>8354</v>
      </c>
      <c r="S2637" s="12">
        <f t="shared" si="167"/>
        <v>42037.742604166662</v>
      </c>
      <c r="T2637" s="12">
        <f t="shared" si="166"/>
        <v>42072.700937500005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5">
        <v>50</v>
      </c>
      <c r="M2638" t="b">
        <v>1</v>
      </c>
      <c r="N2638" s="14">
        <f t="shared" si="164"/>
        <v>187.3</v>
      </c>
      <c r="O2638">
        <f t="shared" si="165"/>
        <v>37.46</v>
      </c>
      <c r="P2638" t="s">
        <v>8301</v>
      </c>
      <c r="Q2638" s="7" t="s">
        <v>8318</v>
      </c>
      <c r="R2638" s="7" t="s">
        <v>8354</v>
      </c>
      <c r="S2638" s="12">
        <f t="shared" si="167"/>
        <v>42636.406412037039</v>
      </c>
      <c r="T2638" s="12">
        <f t="shared" si="166"/>
        <v>42658.833333333328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5">
        <v>26</v>
      </c>
      <c r="M2639" t="b">
        <v>1</v>
      </c>
      <c r="N2639" s="14">
        <f t="shared" si="164"/>
        <v>166.2</v>
      </c>
      <c r="O2639">
        <f t="shared" si="165"/>
        <v>31.96153846153846</v>
      </c>
      <c r="P2639" t="s">
        <v>8301</v>
      </c>
      <c r="Q2639" s="7" t="s">
        <v>8318</v>
      </c>
      <c r="R2639" s="7" t="s">
        <v>8354</v>
      </c>
      <c r="S2639" s="12">
        <f t="shared" si="167"/>
        <v>42639.341145833328</v>
      </c>
      <c r="T2639" s="12">
        <f t="shared" si="166"/>
        <v>42655.341145833328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5">
        <v>14</v>
      </c>
      <c r="M2640" t="b">
        <v>1</v>
      </c>
      <c r="N2640" s="14">
        <f t="shared" si="164"/>
        <v>101.72910662824208</v>
      </c>
      <c r="O2640">
        <f t="shared" si="165"/>
        <v>25.214285714285715</v>
      </c>
      <c r="P2640" t="s">
        <v>8301</v>
      </c>
      <c r="Q2640" s="7" t="s">
        <v>8318</v>
      </c>
      <c r="R2640" s="7" t="s">
        <v>8354</v>
      </c>
      <c r="S2640" s="12">
        <f t="shared" si="167"/>
        <v>41989.70480324074</v>
      </c>
      <c r="T2640" s="12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5">
        <v>49</v>
      </c>
      <c r="M2641" t="b">
        <v>1</v>
      </c>
      <c r="N2641" s="14">
        <f t="shared" si="164"/>
        <v>164</v>
      </c>
      <c r="O2641">
        <f t="shared" si="165"/>
        <v>10.040816326530612</v>
      </c>
      <c r="P2641" t="s">
        <v>8301</v>
      </c>
      <c r="Q2641" s="7" t="s">
        <v>8318</v>
      </c>
      <c r="R2641" s="7" t="s">
        <v>8354</v>
      </c>
      <c r="S2641" s="12">
        <f t="shared" si="167"/>
        <v>42024.656805555554</v>
      </c>
      <c r="T2641" s="12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5">
        <v>69</v>
      </c>
      <c r="M2642" t="b">
        <v>1</v>
      </c>
      <c r="N2642" s="14">
        <f t="shared" si="164"/>
        <v>105.66666666666666</v>
      </c>
      <c r="O2642">
        <f t="shared" si="165"/>
        <v>45.94202898550725</v>
      </c>
      <c r="P2642" t="s">
        <v>8301</v>
      </c>
      <c r="Q2642" s="7" t="s">
        <v>8318</v>
      </c>
      <c r="R2642" s="7" t="s">
        <v>8354</v>
      </c>
      <c r="S2642" s="12">
        <f t="shared" si="167"/>
        <v>42102.952245370368</v>
      </c>
      <c r="T2642" s="12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5">
        <v>1</v>
      </c>
      <c r="M2643" t="b">
        <v>0</v>
      </c>
      <c r="N2643" s="14">
        <f t="shared" si="164"/>
        <v>1</v>
      </c>
      <c r="O2643">
        <f t="shared" si="165"/>
        <v>15</v>
      </c>
      <c r="P2643" t="s">
        <v>8301</v>
      </c>
      <c r="Q2643" s="7" t="s">
        <v>8318</v>
      </c>
      <c r="R2643" s="7" t="s">
        <v>8354</v>
      </c>
      <c r="S2643" s="12">
        <f t="shared" si="167"/>
        <v>41880.618784722225</v>
      </c>
      <c r="T2643" s="12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5">
        <v>0</v>
      </c>
      <c r="M2644" t="b">
        <v>0</v>
      </c>
      <c r="N2644" s="14">
        <f t="shared" si="164"/>
        <v>0</v>
      </c>
      <c r="O2644" t="e">
        <f t="shared" si="165"/>
        <v>#DIV/0!</v>
      </c>
      <c r="P2644" t="s">
        <v>8301</v>
      </c>
      <c r="Q2644" s="7" t="s">
        <v>8318</v>
      </c>
      <c r="R2644" s="7" t="s">
        <v>8354</v>
      </c>
      <c r="S2644" s="12">
        <f t="shared" si="167"/>
        <v>42536.038287037038</v>
      </c>
      <c r="T2644" s="12">
        <f t="shared" si="166"/>
        <v>42566.081250000003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5">
        <v>1501</v>
      </c>
      <c r="M2645" t="b">
        <v>0</v>
      </c>
      <c r="N2645" s="14">
        <f t="shared" si="164"/>
        <v>33.559730999999999</v>
      </c>
      <c r="O2645">
        <f t="shared" si="165"/>
        <v>223.58248500999335</v>
      </c>
      <c r="P2645" t="s">
        <v>8301</v>
      </c>
      <c r="Q2645" s="7" t="s">
        <v>8318</v>
      </c>
      <c r="R2645" s="7" t="s">
        <v>8354</v>
      </c>
      <c r="S2645" s="12">
        <f t="shared" si="167"/>
        <v>42689.374016203699</v>
      </c>
      <c r="T2645" s="12">
        <f t="shared" si="16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5">
        <v>52</v>
      </c>
      <c r="M2646" t="b">
        <v>0</v>
      </c>
      <c r="N2646" s="14">
        <f t="shared" si="164"/>
        <v>2.0529999999999999</v>
      </c>
      <c r="O2646">
        <f t="shared" si="165"/>
        <v>39.480769230769234</v>
      </c>
      <c r="P2646" t="s">
        <v>8301</v>
      </c>
      <c r="Q2646" s="7" t="s">
        <v>8318</v>
      </c>
      <c r="R2646" s="7" t="s">
        <v>8354</v>
      </c>
      <c r="S2646" s="12">
        <f t="shared" si="167"/>
        <v>42774.583738425921</v>
      </c>
      <c r="T2646" s="12">
        <f t="shared" si="166"/>
        <v>42804.583738425921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5">
        <v>23</v>
      </c>
      <c r="M2647" t="b">
        <v>0</v>
      </c>
      <c r="N2647" s="14">
        <f t="shared" si="164"/>
        <v>10.5</v>
      </c>
      <c r="O2647">
        <f t="shared" si="165"/>
        <v>91.304347826086953</v>
      </c>
      <c r="P2647" t="s">
        <v>8301</v>
      </c>
      <c r="Q2647" s="7" t="s">
        <v>8318</v>
      </c>
      <c r="R2647" s="7" t="s">
        <v>8354</v>
      </c>
      <c r="S2647" s="12">
        <f t="shared" si="167"/>
        <v>41921.634293981479</v>
      </c>
      <c r="T2647" s="12">
        <f t="shared" si="166"/>
        <v>41951.67596064815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5">
        <v>535</v>
      </c>
      <c r="M2648" t="b">
        <v>0</v>
      </c>
      <c r="N2648" s="14">
        <f t="shared" si="164"/>
        <v>8.4172840000000004</v>
      </c>
      <c r="O2648">
        <f t="shared" si="165"/>
        <v>78.666205607476627</v>
      </c>
      <c r="P2648" t="s">
        <v>8301</v>
      </c>
      <c r="Q2648" s="7" t="s">
        <v>8318</v>
      </c>
      <c r="R2648" s="7" t="s">
        <v>8354</v>
      </c>
      <c r="S2648" s="12">
        <f t="shared" si="167"/>
        <v>42226.104965277773</v>
      </c>
      <c r="T2648" s="12">
        <f t="shared" si="166"/>
        <v>42256.104965277773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5">
        <v>3</v>
      </c>
      <c r="M2649" t="b">
        <v>0</v>
      </c>
      <c r="N2649" s="14">
        <f t="shared" si="164"/>
        <v>1.44</v>
      </c>
      <c r="O2649">
        <f t="shared" si="165"/>
        <v>12</v>
      </c>
      <c r="P2649" t="s">
        <v>8301</v>
      </c>
      <c r="Q2649" s="7" t="s">
        <v>8318</v>
      </c>
      <c r="R2649" s="7" t="s">
        <v>8354</v>
      </c>
      <c r="S2649" s="12">
        <f t="shared" si="167"/>
        <v>42200.053460648152</v>
      </c>
      <c r="T2649" s="12">
        <f t="shared" si="166"/>
        <v>42230.053460648152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5">
        <v>6</v>
      </c>
      <c r="M2650" t="b">
        <v>0</v>
      </c>
      <c r="N2650" s="14">
        <f t="shared" si="164"/>
        <v>0.88333333333333341</v>
      </c>
      <c r="O2650">
        <f t="shared" si="165"/>
        <v>17.666666666666668</v>
      </c>
      <c r="P2650" t="s">
        <v>8301</v>
      </c>
      <c r="Q2650" s="7" t="s">
        <v>8318</v>
      </c>
      <c r="R2650" s="7" t="s">
        <v>8354</v>
      </c>
      <c r="S2650" s="12">
        <f t="shared" si="167"/>
        <v>42408.506481481483</v>
      </c>
      <c r="T2650" s="12">
        <f t="shared" si="166"/>
        <v>42438.506481481483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5">
        <v>3</v>
      </c>
      <c r="M2651" t="b">
        <v>0</v>
      </c>
      <c r="N2651" s="14">
        <f t="shared" si="164"/>
        <v>9.920000000000001E-2</v>
      </c>
      <c r="O2651">
        <f t="shared" si="165"/>
        <v>41.333333333333336</v>
      </c>
      <c r="P2651" t="s">
        <v>8301</v>
      </c>
      <c r="Q2651" s="7" t="s">
        <v>8318</v>
      </c>
      <c r="R2651" s="7" t="s">
        <v>8354</v>
      </c>
      <c r="S2651" s="12">
        <f t="shared" si="167"/>
        <v>42341.788668981477</v>
      </c>
      <c r="T2651" s="12">
        <f t="shared" si="166"/>
        <v>42401.788668981477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5">
        <v>5</v>
      </c>
      <c r="M2652" t="b">
        <v>0</v>
      </c>
      <c r="N2652" s="14">
        <f t="shared" si="164"/>
        <v>0.59666666666666668</v>
      </c>
      <c r="O2652">
        <f t="shared" si="165"/>
        <v>71.599999999999994</v>
      </c>
      <c r="P2652" t="s">
        <v>8301</v>
      </c>
      <c r="Q2652" s="7" t="s">
        <v>8318</v>
      </c>
      <c r="R2652" s="7" t="s">
        <v>8354</v>
      </c>
      <c r="S2652" s="12">
        <f t="shared" si="167"/>
        <v>42695.416006944448</v>
      </c>
      <c r="T2652" s="12">
        <f t="shared" si="166"/>
        <v>42725.416006944448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5">
        <v>17</v>
      </c>
      <c r="M2653" t="b">
        <v>0</v>
      </c>
      <c r="N2653" s="14">
        <f t="shared" si="164"/>
        <v>1.8689285714285715</v>
      </c>
      <c r="O2653">
        <f t="shared" si="165"/>
        <v>307.8235294117647</v>
      </c>
      <c r="P2653" t="s">
        <v>8301</v>
      </c>
      <c r="Q2653" s="7" t="s">
        <v>8318</v>
      </c>
      <c r="R2653" s="7" t="s">
        <v>8354</v>
      </c>
      <c r="S2653" s="12">
        <f t="shared" si="167"/>
        <v>42327.597326388888</v>
      </c>
      <c r="T2653" s="12">
        <f t="shared" si="166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5">
        <v>11</v>
      </c>
      <c r="M2654" t="b">
        <v>0</v>
      </c>
      <c r="N2654" s="14">
        <f t="shared" si="164"/>
        <v>0.88500000000000001</v>
      </c>
      <c r="O2654">
        <f t="shared" si="165"/>
        <v>80.454545454545453</v>
      </c>
      <c r="P2654" t="s">
        <v>8301</v>
      </c>
      <c r="Q2654" s="7" t="s">
        <v>8318</v>
      </c>
      <c r="R2654" s="7" t="s">
        <v>8354</v>
      </c>
      <c r="S2654" s="12">
        <f t="shared" si="167"/>
        <v>41952.950520833336</v>
      </c>
      <c r="T2654" s="12">
        <f t="shared" si="166"/>
        <v>41982.950520833328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5">
        <v>70</v>
      </c>
      <c r="M2655" t="b">
        <v>0</v>
      </c>
      <c r="N2655" s="14">
        <f t="shared" si="164"/>
        <v>11.52156862745098</v>
      </c>
      <c r="O2655">
        <f t="shared" si="165"/>
        <v>83.942857142857136</v>
      </c>
      <c r="P2655" t="s">
        <v>8301</v>
      </c>
      <c r="Q2655" s="7" t="s">
        <v>8318</v>
      </c>
      <c r="R2655" s="7" t="s">
        <v>8354</v>
      </c>
      <c r="S2655" s="12">
        <f t="shared" si="167"/>
        <v>41771.443599537037</v>
      </c>
      <c r="T2655" s="12">
        <f t="shared" si="166"/>
        <v>41802.958333333336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5">
        <v>6</v>
      </c>
      <c r="M2656" t="b">
        <v>0</v>
      </c>
      <c r="N2656" s="14">
        <f t="shared" si="164"/>
        <v>5.1000000000000004E-2</v>
      </c>
      <c r="O2656">
        <f t="shared" si="165"/>
        <v>8.5</v>
      </c>
      <c r="P2656" t="s">
        <v>8301</v>
      </c>
      <c r="Q2656" s="7" t="s">
        <v>8318</v>
      </c>
      <c r="R2656" s="7" t="s">
        <v>8354</v>
      </c>
      <c r="S2656" s="12">
        <f t="shared" si="167"/>
        <v>42055.392662037033</v>
      </c>
      <c r="T2656" s="12">
        <f t="shared" si="16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5">
        <v>43</v>
      </c>
      <c r="M2657" t="b">
        <v>0</v>
      </c>
      <c r="N2657" s="14">
        <f t="shared" si="164"/>
        <v>21.033333333333335</v>
      </c>
      <c r="O2657">
        <f t="shared" si="165"/>
        <v>73.372093023255815</v>
      </c>
      <c r="P2657" t="s">
        <v>8301</v>
      </c>
      <c r="Q2657" s="7" t="s">
        <v>8318</v>
      </c>
      <c r="R2657" s="7" t="s">
        <v>8354</v>
      </c>
      <c r="S2657" s="12">
        <f t="shared" si="167"/>
        <v>42381.657951388886</v>
      </c>
      <c r="T2657" s="12">
        <f t="shared" si="166"/>
        <v>42409.625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5">
        <v>152</v>
      </c>
      <c r="M2658" t="b">
        <v>0</v>
      </c>
      <c r="N2658" s="14">
        <f t="shared" si="164"/>
        <v>11.436666666666667</v>
      </c>
      <c r="O2658">
        <f t="shared" si="165"/>
        <v>112.86184210526316</v>
      </c>
      <c r="P2658" t="s">
        <v>8301</v>
      </c>
      <c r="Q2658" s="7" t="s">
        <v>8318</v>
      </c>
      <c r="R2658" s="7" t="s">
        <v>8354</v>
      </c>
      <c r="S2658" s="12">
        <f t="shared" si="167"/>
        <v>42767.480185185181</v>
      </c>
      <c r="T2658" s="12">
        <f t="shared" si="166"/>
        <v>42806.583333333328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5">
        <v>59</v>
      </c>
      <c r="M2659" t="b">
        <v>0</v>
      </c>
      <c r="N2659" s="14">
        <f t="shared" si="164"/>
        <v>18.737933333333334</v>
      </c>
      <c r="O2659">
        <f t="shared" si="165"/>
        <v>95.277627118644077</v>
      </c>
      <c r="P2659" t="s">
        <v>8301</v>
      </c>
      <c r="Q2659" s="7" t="s">
        <v>8318</v>
      </c>
      <c r="R2659" s="7" t="s">
        <v>8354</v>
      </c>
      <c r="S2659" s="12">
        <f t="shared" si="167"/>
        <v>42551.720520833333</v>
      </c>
      <c r="T2659" s="12">
        <f t="shared" si="166"/>
        <v>42584.854166666672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5">
        <v>4</v>
      </c>
      <c r="M2660" t="b">
        <v>0</v>
      </c>
      <c r="N2660" s="14">
        <f t="shared" si="164"/>
        <v>9.285714285714286E-2</v>
      </c>
      <c r="O2660">
        <f t="shared" si="165"/>
        <v>22.75</v>
      </c>
      <c r="P2660" t="s">
        <v>8301</v>
      </c>
      <c r="Q2660" s="7" t="s">
        <v>8318</v>
      </c>
      <c r="R2660" s="7" t="s">
        <v>8354</v>
      </c>
      <c r="S2660" s="12">
        <f t="shared" si="167"/>
        <v>42551.675856481481</v>
      </c>
      <c r="T2660" s="12">
        <f t="shared" si="166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5">
        <v>10</v>
      </c>
      <c r="M2661" t="b">
        <v>0</v>
      </c>
      <c r="N2661" s="14">
        <f t="shared" si="164"/>
        <v>2.7204081632653061</v>
      </c>
      <c r="O2661">
        <f t="shared" si="165"/>
        <v>133.30000000000001</v>
      </c>
      <c r="P2661" t="s">
        <v>8301</v>
      </c>
      <c r="Q2661" s="7" t="s">
        <v>8318</v>
      </c>
      <c r="R2661" s="7" t="s">
        <v>8354</v>
      </c>
      <c r="S2661" s="12">
        <f t="shared" si="167"/>
        <v>42081.861226851848</v>
      </c>
      <c r="T2661" s="12">
        <f t="shared" si="166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5">
        <v>5</v>
      </c>
      <c r="M2662" t="b">
        <v>0</v>
      </c>
      <c r="N2662" s="14">
        <f t="shared" si="164"/>
        <v>9.5000000000000001E-2</v>
      </c>
      <c r="O2662">
        <f t="shared" si="165"/>
        <v>3.8</v>
      </c>
      <c r="P2662" t="s">
        <v>8301</v>
      </c>
      <c r="Q2662" s="7" t="s">
        <v>8318</v>
      </c>
      <c r="R2662" s="7" t="s">
        <v>8354</v>
      </c>
      <c r="S2662" s="12">
        <f t="shared" si="167"/>
        <v>42272.504837962959</v>
      </c>
      <c r="T2662" s="12">
        <f t="shared" si="166"/>
        <v>42332.54650462963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5">
        <v>60</v>
      </c>
      <c r="M2663" t="b">
        <v>1</v>
      </c>
      <c r="N2663" s="14">
        <f t="shared" si="164"/>
        <v>102.89999999999999</v>
      </c>
      <c r="O2663">
        <f t="shared" si="165"/>
        <v>85.75</v>
      </c>
      <c r="P2663" t="s">
        <v>8302</v>
      </c>
      <c r="Q2663" s="7" t="s">
        <v>8318</v>
      </c>
      <c r="R2663" s="7" t="s">
        <v>8355</v>
      </c>
      <c r="S2663" s="12">
        <f t="shared" si="167"/>
        <v>41542.750115740739</v>
      </c>
      <c r="T2663" s="12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5">
        <v>80</v>
      </c>
      <c r="M2664" t="b">
        <v>1</v>
      </c>
      <c r="N2664" s="14">
        <f t="shared" si="164"/>
        <v>106.80000000000001</v>
      </c>
      <c r="O2664">
        <f t="shared" si="165"/>
        <v>267</v>
      </c>
      <c r="P2664" t="s">
        <v>8302</v>
      </c>
      <c r="Q2664" s="7" t="s">
        <v>8318</v>
      </c>
      <c r="R2664" s="7" t="s">
        <v>8355</v>
      </c>
      <c r="S2664" s="12">
        <f t="shared" si="167"/>
        <v>42207.538344907407</v>
      </c>
      <c r="T2664" s="12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5">
        <v>56</v>
      </c>
      <c r="M2665" t="b">
        <v>1</v>
      </c>
      <c r="N2665" s="14">
        <f t="shared" si="164"/>
        <v>104.59625</v>
      </c>
      <c r="O2665">
        <f t="shared" si="165"/>
        <v>373.55803571428572</v>
      </c>
      <c r="P2665" t="s">
        <v>8302</v>
      </c>
      <c r="Q2665" s="7" t="s">
        <v>8318</v>
      </c>
      <c r="R2665" s="7" t="s">
        <v>8355</v>
      </c>
      <c r="S2665" s="12">
        <f t="shared" si="167"/>
        <v>42222.41443287037</v>
      </c>
      <c r="T2665" s="12">
        <f t="shared" si="166"/>
        <v>42251.416666666672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5">
        <v>104</v>
      </c>
      <c r="M2666" t="b">
        <v>1</v>
      </c>
      <c r="N2666" s="14">
        <f t="shared" si="164"/>
        <v>103.42857142857143</v>
      </c>
      <c r="O2666">
        <f t="shared" si="165"/>
        <v>174.03846153846155</v>
      </c>
      <c r="P2666" t="s">
        <v>8302</v>
      </c>
      <c r="Q2666" s="7" t="s">
        <v>8318</v>
      </c>
      <c r="R2666" s="7" t="s">
        <v>8355</v>
      </c>
      <c r="S2666" s="12">
        <f t="shared" si="167"/>
        <v>42312.817094907412</v>
      </c>
      <c r="T2666" s="12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5">
        <v>46</v>
      </c>
      <c r="M2667" t="b">
        <v>1</v>
      </c>
      <c r="N2667" s="14">
        <f t="shared" si="164"/>
        <v>123.14285714285715</v>
      </c>
      <c r="O2667">
        <f t="shared" si="165"/>
        <v>93.695652173913047</v>
      </c>
      <c r="P2667" t="s">
        <v>8302</v>
      </c>
      <c r="Q2667" s="7" t="s">
        <v>8318</v>
      </c>
      <c r="R2667" s="7" t="s">
        <v>8355</v>
      </c>
      <c r="S2667" s="12">
        <f t="shared" si="167"/>
        <v>42083.687199074076</v>
      </c>
      <c r="T2667" s="12">
        <f t="shared" si="166"/>
        <v>42128.687199074076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5">
        <v>206</v>
      </c>
      <c r="M2668" t="b">
        <v>1</v>
      </c>
      <c r="N2668" s="14">
        <f t="shared" si="164"/>
        <v>159.29509999999999</v>
      </c>
      <c r="O2668">
        <f t="shared" si="165"/>
        <v>77.327718446601949</v>
      </c>
      <c r="P2668" t="s">
        <v>8302</v>
      </c>
      <c r="Q2668" s="7" t="s">
        <v>8318</v>
      </c>
      <c r="R2668" s="7" t="s">
        <v>8355</v>
      </c>
      <c r="S2668" s="12">
        <f t="shared" si="167"/>
        <v>42235.556006944447</v>
      </c>
      <c r="T2668" s="12">
        <f t="shared" si="166"/>
        <v>42272.666666666672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5">
        <v>18</v>
      </c>
      <c r="M2669" t="b">
        <v>1</v>
      </c>
      <c r="N2669" s="14">
        <f t="shared" si="164"/>
        <v>110.66666666666667</v>
      </c>
      <c r="O2669">
        <f t="shared" si="165"/>
        <v>92.222222222222229</v>
      </c>
      <c r="P2669" t="s">
        <v>8302</v>
      </c>
      <c r="Q2669" s="7" t="s">
        <v>8318</v>
      </c>
      <c r="R2669" s="7" t="s">
        <v>8355</v>
      </c>
      <c r="S2669" s="12">
        <f t="shared" si="167"/>
        <v>42380.717777777776</v>
      </c>
      <c r="T2669" s="12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5">
        <v>28</v>
      </c>
      <c r="M2670" t="b">
        <v>1</v>
      </c>
      <c r="N2670" s="14">
        <f t="shared" si="164"/>
        <v>170.70000000000002</v>
      </c>
      <c r="O2670">
        <f t="shared" si="165"/>
        <v>60.964285714285715</v>
      </c>
      <c r="P2670" t="s">
        <v>8302</v>
      </c>
      <c r="Q2670" s="7" t="s">
        <v>8318</v>
      </c>
      <c r="R2670" s="7" t="s">
        <v>8355</v>
      </c>
      <c r="S2670" s="12">
        <f t="shared" si="167"/>
        <v>42275.380381944444</v>
      </c>
      <c r="T2670" s="12">
        <f t="shared" si="166"/>
        <v>42317.397222222222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5">
        <v>11</v>
      </c>
      <c r="M2671" t="b">
        <v>1</v>
      </c>
      <c r="N2671" s="14">
        <f t="shared" si="164"/>
        <v>125.125</v>
      </c>
      <c r="O2671">
        <f t="shared" si="165"/>
        <v>91</v>
      </c>
      <c r="P2671" t="s">
        <v>8302</v>
      </c>
      <c r="Q2671" s="7" t="s">
        <v>8318</v>
      </c>
      <c r="R2671" s="7" t="s">
        <v>8355</v>
      </c>
      <c r="S2671" s="12">
        <f t="shared" si="167"/>
        <v>42318.827499999999</v>
      </c>
      <c r="T2671" s="12">
        <f t="shared" si="166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5">
        <v>60</v>
      </c>
      <c r="M2672" t="b">
        <v>0</v>
      </c>
      <c r="N2672" s="14">
        <f t="shared" si="164"/>
        <v>6.4158609339642041</v>
      </c>
      <c r="O2672">
        <f t="shared" si="165"/>
        <v>41.583333333333336</v>
      </c>
      <c r="P2672" t="s">
        <v>8302</v>
      </c>
      <c r="Q2672" s="7" t="s">
        <v>8318</v>
      </c>
      <c r="R2672" s="7" t="s">
        <v>8355</v>
      </c>
      <c r="S2672" s="12">
        <f t="shared" si="167"/>
        <v>41820.812268518523</v>
      </c>
      <c r="T2672" s="12">
        <f t="shared" si="166"/>
        <v>41848.812268518523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5">
        <v>84</v>
      </c>
      <c r="M2673" t="b">
        <v>0</v>
      </c>
      <c r="N2673" s="14">
        <f t="shared" si="164"/>
        <v>11.343999999999999</v>
      </c>
      <c r="O2673">
        <f t="shared" si="165"/>
        <v>33.761904761904759</v>
      </c>
      <c r="P2673" t="s">
        <v>8302</v>
      </c>
      <c r="Q2673" s="7" t="s">
        <v>8318</v>
      </c>
      <c r="R2673" s="7" t="s">
        <v>8355</v>
      </c>
      <c r="S2673" s="12">
        <f t="shared" si="167"/>
        <v>41962.54069444444</v>
      </c>
      <c r="T2673" s="12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5">
        <v>47</v>
      </c>
      <c r="M2674" t="b">
        <v>0</v>
      </c>
      <c r="N2674" s="14">
        <f t="shared" si="164"/>
        <v>33.19</v>
      </c>
      <c r="O2674">
        <f t="shared" si="165"/>
        <v>70.61702127659575</v>
      </c>
      <c r="P2674" t="s">
        <v>8302</v>
      </c>
      <c r="Q2674" s="7" t="s">
        <v>8318</v>
      </c>
      <c r="R2674" s="7" t="s">
        <v>8355</v>
      </c>
      <c r="S2674" s="12">
        <f t="shared" si="167"/>
        <v>42344.675810185188</v>
      </c>
      <c r="T2674" s="12">
        <f t="shared" si="166"/>
        <v>42366.041666666672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5">
        <v>66</v>
      </c>
      <c r="M2675" t="b">
        <v>0</v>
      </c>
      <c r="N2675" s="14">
        <f t="shared" si="164"/>
        <v>27.58</v>
      </c>
      <c r="O2675">
        <f t="shared" si="165"/>
        <v>167.15151515151516</v>
      </c>
      <c r="P2675" t="s">
        <v>8302</v>
      </c>
      <c r="Q2675" s="7" t="s">
        <v>8318</v>
      </c>
      <c r="R2675" s="7" t="s">
        <v>8355</v>
      </c>
      <c r="S2675" s="12">
        <f t="shared" si="167"/>
        <v>41912.333321759259</v>
      </c>
      <c r="T2675" s="12">
        <f t="shared" si="166"/>
        <v>41941.739583333336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5">
        <v>171</v>
      </c>
      <c r="M2676" t="b">
        <v>0</v>
      </c>
      <c r="N2676" s="14">
        <f t="shared" si="164"/>
        <v>62.839999999999996</v>
      </c>
      <c r="O2676">
        <f t="shared" si="165"/>
        <v>128.61988304093566</v>
      </c>
      <c r="P2676" t="s">
        <v>8302</v>
      </c>
      <c r="Q2676" s="7" t="s">
        <v>8318</v>
      </c>
      <c r="R2676" s="7" t="s">
        <v>8355</v>
      </c>
      <c r="S2676" s="12">
        <f t="shared" si="167"/>
        <v>42529.424421296295</v>
      </c>
      <c r="T2676" s="12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5">
        <v>29</v>
      </c>
      <c r="M2677" t="b">
        <v>0</v>
      </c>
      <c r="N2677" s="14">
        <f t="shared" si="164"/>
        <v>7.5880000000000001</v>
      </c>
      <c r="O2677">
        <f t="shared" si="165"/>
        <v>65.41379310344827</v>
      </c>
      <c r="P2677" t="s">
        <v>8302</v>
      </c>
      <c r="Q2677" s="7" t="s">
        <v>8318</v>
      </c>
      <c r="R2677" s="7" t="s">
        <v>8355</v>
      </c>
      <c r="S2677" s="12">
        <f t="shared" si="167"/>
        <v>41923.649178240739</v>
      </c>
      <c r="T2677" s="12">
        <f t="shared" si="166"/>
        <v>41953.690844907411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5">
        <v>9</v>
      </c>
      <c r="M2678" t="b">
        <v>0</v>
      </c>
      <c r="N2678" s="14">
        <f t="shared" si="164"/>
        <v>50.38095238095238</v>
      </c>
      <c r="O2678">
        <f t="shared" si="165"/>
        <v>117.55555555555556</v>
      </c>
      <c r="P2678" t="s">
        <v>8302</v>
      </c>
      <c r="Q2678" s="7" t="s">
        <v>8318</v>
      </c>
      <c r="R2678" s="7" t="s">
        <v>8355</v>
      </c>
      <c r="S2678" s="12">
        <f t="shared" si="167"/>
        <v>42482.416365740741</v>
      </c>
      <c r="T2678" s="12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5">
        <v>27</v>
      </c>
      <c r="M2679" t="b">
        <v>0</v>
      </c>
      <c r="N2679" s="14">
        <f t="shared" si="164"/>
        <v>17.512820512820511</v>
      </c>
      <c r="O2679">
        <f t="shared" si="165"/>
        <v>126.48148148148148</v>
      </c>
      <c r="P2679" t="s">
        <v>8302</v>
      </c>
      <c r="Q2679" s="7" t="s">
        <v>8318</v>
      </c>
      <c r="R2679" s="7" t="s">
        <v>8355</v>
      </c>
      <c r="S2679" s="12">
        <f t="shared" si="167"/>
        <v>41792.821099537039</v>
      </c>
      <c r="T2679" s="12">
        <f t="shared" si="166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5">
        <v>2</v>
      </c>
      <c r="M2680" t="b">
        <v>0</v>
      </c>
      <c r="N2680" s="14">
        <f t="shared" si="164"/>
        <v>1.375E-2</v>
      </c>
      <c r="O2680">
        <f t="shared" si="165"/>
        <v>550</v>
      </c>
      <c r="P2680" t="s">
        <v>8302</v>
      </c>
      <c r="Q2680" s="7" t="s">
        <v>8318</v>
      </c>
      <c r="R2680" s="7" t="s">
        <v>8355</v>
      </c>
      <c r="S2680" s="12">
        <f t="shared" si="167"/>
        <v>42241.589872685188</v>
      </c>
      <c r="T2680" s="12">
        <f t="shared" si="166"/>
        <v>42271.589872685188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5">
        <v>3</v>
      </c>
      <c r="M2681" t="b">
        <v>0</v>
      </c>
      <c r="N2681" s="14">
        <f t="shared" si="164"/>
        <v>0.33</v>
      </c>
      <c r="O2681">
        <f t="shared" si="165"/>
        <v>44</v>
      </c>
      <c r="P2681" t="s">
        <v>8302</v>
      </c>
      <c r="Q2681" s="7" t="s">
        <v>8318</v>
      </c>
      <c r="R2681" s="7" t="s">
        <v>8355</v>
      </c>
      <c r="S2681" s="12">
        <f t="shared" si="167"/>
        <v>42032.792754629627</v>
      </c>
      <c r="T2681" s="12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5">
        <v>4</v>
      </c>
      <c r="M2682" t="b">
        <v>0</v>
      </c>
      <c r="N2682" s="14">
        <f t="shared" si="164"/>
        <v>0.86250000000000004</v>
      </c>
      <c r="O2682">
        <f t="shared" si="165"/>
        <v>69</v>
      </c>
      <c r="P2682" t="s">
        <v>8302</v>
      </c>
      <c r="Q2682" s="7" t="s">
        <v>8318</v>
      </c>
      <c r="R2682" s="7" t="s">
        <v>8355</v>
      </c>
      <c r="S2682" s="12">
        <f t="shared" si="167"/>
        <v>42436.003368055557</v>
      </c>
      <c r="T2682" s="12">
        <f t="shared" si="166"/>
        <v>42465.961701388893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5">
        <v>2</v>
      </c>
      <c r="M2683" t="b">
        <v>0</v>
      </c>
      <c r="N2683" s="14">
        <f t="shared" si="164"/>
        <v>0.6875</v>
      </c>
      <c r="O2683">
        <f t="shared" si="165"/>
        <v>27.5</v>
      </c>
      <c r="P2683" t="s">
        <v>8284</v>
      </c>
      <c r="Q2683" s="7" t="s">
        <v>8335</v>
      </c>
      <c r="R2683" s="7" t="s">
        <v>8336</v>
      </c>
      <c r="S2683" s="12">
        <f t="shared" si="167"/>
        <v>41805.686921296292</v>
      </c>
      <c r="T2683" s="12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5">
        <v>20</v>
      </c>
      <c r="M2684" t="b">
        <v>0</v>
      </c>
      <c r="N2684" s="14">
        <f t="shared" si="164"/>
        <v>28.299999999999997</v>
      </c>
      <c r="O2684">
        <f t="shared" si="165"/>
        <v>84.9</v>
      </c>
      <c r="P2684" t="s">
        <v>8284</v>
      </c>
      <c r="Q2684" s="7" t="s">
        <v>8335</v>
      </c>
      <c r="R2684" s="7" t="s">
        <v>8336</v>
      </c>
      <c r="S2684" s="12">
        <f t="shared" si="167"/>
        <v>41932.663657407407</v>
      </c>
      <c r="T2684" s="12">
        <f t="shared" si="166"/>
        <v>41965.040972222225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5">
        <v>3</v>
      </c>
      <c r="M2685" t="b">
        <v>0</v>
      </c>
      <c r="N2685" s="14">
        <f t="shared" si="164"/>
        <v>0.24</v>
      </c>
      <c r="O2685">
        <f t="shared" si="165"/>
        <v>12</v>
      </c>
      <c r="P2685" t="s">
        <v>8284</v>
      </c>
      <c r="Q2685" s="7" t="s">
        <v>8335</v>
      </c>
      <c r="R2685" s="7" t="s">
        <v>8336</v>
      </c>
      <c r="S2685" s="12">
        <f t="shared" si="167"/>
        <v>42034.546759259261</v>
      </c>
      <c r="T2685" s="12">
        <f t="shared" si="166"/>
        <v>42064.546759259261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5">
        <v>4</v>
      </c>
      <c r="M2686" t="b">
        <v>0</v>
      </c>
      <c r="N2686" s="14">
        <f t="shared" si="164"/>
        <v>1.1428571428571428</v>
      </c>
      <c r="O2686">
        <f t="shared" si="165"/>
        <v>200</v>
      </c>
      <c r="P2686" t="s">
        <v>8284</v>
      </c>
      <c r="Q2686" s="7" t="s">
        <v>8335</v>
      </c>
      <c r="R2686" s="7" t="s">
        <v>8336</v>
      </c>
      <c r="S2686" s="12">
        <f t="shared" si="167"/>
        <v>41820.706307870372</v>
      </c>
      <c r="T2686" s="12">
        <f t="shared" si="166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5">
        <v>1</v>
      </c>
      <c r="M2687" t="b">
        <v>0</v>
      </c>
      <c r="N2687" s="14">
        <f t="shared" si="164"/>
        <v>0.02</v>
      </c>
      <c r="O2687">
        <f t="shared" si="165"/>
        <v>10</v>
      </c>
      <c r="P2687" t="s">
        <v>8284</v>
      </c>
      <c r="Q2687" s="7" t="s">
        <v>8335</v>
      </c>
      <c r="R2687" s="7" t="s">
        <v>8336</v>
      </c>
      <c r="S2687" s="12">
        <f t="shared" si="167"/>
        <v>42061.487615740742</v>
      </c>
      <c r="T2687" s="12">
        <f t="shared" si="166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5">
        <v>0</v>
      </c>
      <c r="M2688" t="b">
        <v>0</v>
      </c>
      <c r="N2688" s="14">
        <f t="shared" si="164"/>
        <v>0</v>
      </c>
      <c r="O2688" t="e">
        <f t="shared" si="165"/>
        <v>#DIV/0!</v>
      </c>
      <c r="P2688" t="s">
        <v>8284</v>
      </c>
      <c r="Q2688" s="7" t="s">
        <v>8335</v>
      </c>
      <c r="R2688" s="7" t="s">
        <v>8336</v>
      </c>
      <c r="S2688" s="12">
        <f t="shared" si="167"/>
        <v>41892.766469907408</v>
      </c>
      <c r="T2688" s="12">
        <f t="shared" si="166"/>
        <v>41912.766469907408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5">
        <v>0</v>
      </c>
      <c r="M2689" t="b">
        <v>0</v>
      </c>
      <c r="N2689" s="14">
        <f t="shared" si="164"/>
        <v>0</v>
      </c>
      <c r="O2689" t="e">
        <f t="shared" si="165"/>
        <v>#DIV/0!</v>
      </c>
      <c r="P2689" t="s">
        <v>8284</v>
      </c>
      <c r="Q2689" s="7" t="s">
        <v>8335</v>
      </c>
      <c r="R2689" s="7" t="s">
        <v>8336</v>
      </c>
      <c r="S2689" s="12">
        <f t="shared" si="167"/>
        <v>42154.431921296295</v>
      </c>
      <c r="T2689" s="12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5">
        <v>14</v>
      </c>
      <c r="M2690" t="b">
        <v>0</v>
      </c>
      <c r="N2690" s="14">
        <f t="shared" ref="N2690:N2753" si="168">((E2690/D2690)*100)</f>
        <v>0.14799999999999999</v>
      </c>
      <c r="O2690">
        <f t="shared" ref="O2690:O2753" si="169">E2690/L2690</f>
        <v>5.2857142857142856</v>
      </c>
      <c r="P2690" t="s">
        <v>8284</v>
      </c>
      <c r="Q2690" s="7" t="s">
        <v>8335</v>
      </c>
      <c r="R2690" s="7" t="s">
        <v>8336</v>
      </c>
      <c r="S2690" s="12">
        <f t="shared" si="167"/>
        <v>42027.910532407404</v>
      </c>
      <c r="T2690" s="12">
        <f t="shared" ref="T2690:T2753" si="170">((I2690-18000)/86400)+25569</f>
        <v>42058.916666666672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5">
        <v>1</v>
      </c>
      <c r="M2691" t="b">
        <v>0</v>
      </c>
      <c r="N2691" s="14">
        <f t="shared" si="168"/>
        <v>2.8571428571428571E-3</v>
      </c>
      <c r="O2691">
        <f t="shared" si="169"/>
        <v>1</v>
      </c>
      <c r="P2691" t="s">
        <v>8284</v>
      </c>
      <c r="Q2691" s="7" t="s">
        <v>8335</v>
      </c>
      <c r="R2691" s="7" t="s">
        <v>8336</v>
      </c>
      <c r="S2691" s="12">
        <f t="shared" ref="S2691:S2754" si="171">((J2691-18000)/86400)+25569</f>
        <v>42551.75335648148</v>
      </c>
      <c r="T2691" s="12">
        <f t="shared" si="170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5">
        <v>118</v>
      </c>
      <c r="M2692" t="b">
        <v>0</v>
      </c>
      <c r="N2692" s="14">
        <f t="shared" si="168"/>
        <v>10.7325</v>
      </c>
      <c r="O2692">
        <f t="shared" si="169"/>
        <v>72.762711864406782</v>
      </c>
      <c r="P2692" t="s">
        <v>8284</v>
      </c>
      <c r="Q2692" s="7" t="s">
        <v>8335</v>
      </c>
      <c r="R2692" s="7" t="s">
        <v>8336</v>
      </c>
      <c r="S2692" s="12">
        <f t="shared" si="171"/>
        <v>42112.89671296296</v>
      </c>
      <c r="T2692" s="12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5">
        <v>2</v>
      </c>
      <c r="M2693" t="b">
        <v>0</v>
      </c>
      <c r="N2693" s="14">
        <f t="shared" si="168"/>
        <v>5.3846153846153842E-2</v>
      </c>
      <c r="O2693">
        <f t="shared" si="169"/>
        <v>17.5</v>
      </c>
      <c r="P2693" t="s">
        <v>8284</v>
      </c>
      <c r="Q2693" s="7" t="s">
        <v>8335</v>
      </c>
      <c r="R2693" s="7" t="s">
        <v>8336</v>
      </c>
      <c r="S2693" s="12">
        <f t="shared" si="171"/>
        <v>42089.515706018516</v>
      </c>
      <c r="T2693" s="12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5">
        <v>1</v>
      </c>
      <c r="M2694" t="b">
        <v>0</v>
      </c>
      <c r="N2694" s="14">
        <f t="shared" si="168"/>
        <v>0.7142857142857143</v>
      </c>
      <c r="O2694">
        <f t="shared" si="169"/>
        <v>25</v>
      </c>
      <c r="P2694" t="s">
        <v>8284</v>
      </c>
      <c r="Q2694" s="7" t="s">
        <v>8335</v>
      </c>
      <c r="R2694" s="7" t="s">
        <v>8336</v>
      </c>
      <c r="S2694" s="12">
        <f t="shared" si="171"/>
        <v>42058.125694444447</v>
      </c>
      <c r="T2694" s="12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5">
        <v>3</v>
      </c>
      <c r="M2695" t="b">
        <v>0</v>
      </c>
      <c r="N2695" s="14">
        <f t="shared" si="168"/>
        <v>0.8</v>
      </c>
      <c r="O2695">
        <f t="shared" si="169"/>
        <v>13.333333333333334</v>
      </c>
      <c r="P2695" t="s">
        <v>8284</v>
      </c>
      <c r="Q2695" s="7" t="s">
        <v>8335</v>
      </c>
      <c r="R2695" s="7" t="s">
        <v>8336</v>
      </c>
      <c r="S2695" s="12">
        <f t="shared" si="171"/>
        <v>41833.930162037039</v>
      </c>
      <c r="T2695" s="12">
        <f t="shared" si="170"/>
        <v>41863.930162037039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5">
        <v>1</v>
      </c>
      <c r="M2696" t="b">
        <v>0</v>
      </c>
      <c r="N2696" s="14">
        <f t="shared" si="168"/>
        <v>3.3333333333333335E-3</v>
      </c>
      <c r="O2696">
        <f t="shared" si="169"/>
        <v>1</v>
      </c>
      <c r="P2696" t="s">
        <v>8284</v>
      </c>
      <c r="Q2696" s="7" t="s">
        <v>8335</v>
      </c>
      <c r="R2696" s="7" t="s">
        <v>8336</v>
      </c>
      <c r="S2696" s="12">
        <f t="shared" si="171"/>
        <v>41877.932164351849</v>
      </c>
      <c r="T2696" s="12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5">
        <v>3</v>
      </c>
      <c r="M2697" t="b">
        <v>0</v>
      </c>
      <c r="N2697" s="14">
        <f t="shared" si="168"/>
        <v>0.47333333333333333</v>
      </c>
      <c r="O2697">
        <f t="shared" si="169"/>
        <v>23.666666666666668</v>
      </c>
      <c r="P2697" t="s">
        <v>8284</v>
      </c>
      <c r="Q2697" s="7" t="s">
        <v>8335</v>
      </c>
      <c r="R2697" s="7" t="s">
        <v>8336</v>
      </c>
      <c r="S2697" s="12">
        <f t="shared" si="171"/>
        <v>42047.973587962959</v>
      </c>
      <c r="T2697" s="12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5">
        <v>38</v>
      </c>
      <c r="M2698" t="b">
        <v>0</v>
      </c>
      <c r="N2698" s="14">
        <f t="shared" si="168"/>
        <v>5.65</v>
      </c>
      <c r="O2698">
        <f t="shared" si="169"/>
        <v>89.21052631578948</v>
      </c>
      <c r="P2698" t="s">
        <v>8284</v>
      </c>
      <c r="Q2698" s="7" t="s">
        <v>8335</v>
      </c>
      <c r="R2698" s="7" t="s">
        <v>8336</v>
      </c>
      <c r="S2698" s="12">
        <f t="shared" si="171"/>
        <v>41964.636111111111</v>
      </c>
      <c r="T2698" s="12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5">
        <v>52</v>
      </c>
      <c r="M2699" t="b">
        <v>0</v>
      </c>
      <c r="N2699" s="14">
        <f t="shared" si="168"/>
        <v>26.35217391304348</v>
      </c>
      <c r="O2699">
        <f t="shared" si="169"/>
        <v>116.55769230769231</v>
      </c>
      <c r="P2699" t="s">
        <v>8284</v>
      </c>
      <c r="Q2699" s="7" t="s">
        <v>8335</v>
      </c>
      <c r="R2699" s="7" t="s">
        <v>8336</v>
      </c>
      <c r="S2699" s="12">
        <f t="shared" si="171"/>
        <v>42187.731747685189</v>
      </c>
      <c r="T2699" s="12">
        <f t="shared" si="170"/>
        <v>42218.708333333328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5">
        <v>2</v>
      </c>
      <c r="M2700" t="b">
        <v>0</v>
      </c>
      <c r="N2700" s="14">
        <f t="shared" si="168"/>
        <v>0.325125</v>
      </c>
      <c r="O2700">
        <f t="shared" si="169"/>
        <v>13.005000000000001</v>
      </c>
      <c r="P2700" t="s">
        <v>8284</v>
      </c>
      <c r="Q2700" s="7" t="s">
        <v>8335</v>
      </c>
      <c r="R2700" s="7" t="s">
        <v>8336</v>
      </c>
      <c r="S2700" s="12">
        <f t="shared" si="171"/>
        <v>41787.68990740741</v>
      </c>
      <c r="T2700" s="12">
        <f t="shared" si="170"/>
        <v>41817.68990740741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5">
        <v>0</v>
      </c>
      <c r="M2701" t="b">
        <v>0</v>
      </c>
      <c r="N2701" s="14">
        <f t="shared" si="168"/>
        <v>0</v>
      </c>
      <c r="O2701" t="e">
        <f t="shared" si="169"/>
        <v>#DIV/0!</v>
      </c>
      <c r="P2701" t="s">
        <v>8284</v>
      </c>
      <c r="Q2701" s="7" t="s">
        <v>8335</v>
      </c>
      <c r="R2701" s="7" t="s">
        <v>8336</v>
      </c>
      <c r="S2701" s="12">
        <f t="shared" si="171"/>
        <v>41829.68822916667</v>
      </c>
      <c r="T2701" s="12">
        <f t="shared" si="170"/>
        <v>41859.68822916667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5">
        <v>4</v>
      </c>
      <c r="M2702" t="b">
        <v>0</v>
      </c>
      <c r="N2702" s="14">
        <f t="shared" si="168"/>
        <v>0.7000700070007001</v>
      </c>
      <c r="O2702">
        <f t="shared" si="169"/>
        <v>17.5</v>
      </c>
      <c r="P2702" t="s">
        <v>8284</v>
      </c>
      <c r="Q2702" s="7" t="s">
        <v>8335</v>
      </c>
      <c r="R2702" s="7" t="s">
        <v>8336</v>
      </c>
      <c r="S2702" s="12">
        <f t="shared" si="171"/>
        <v>41870.666342592594</v>
      </c>
      <c r="T2702" s="12">
        <f t="shared" si="170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5">
        <v>46</v>
      </c>
      <c r="M2703" t="b">
        <v>0</v>
      </c>
      <c r="N2703" s="14">
        <f t="shared" si="168"/>
        <v>46.176470588235297</v>
      </c>
      <c r="O2703">
        <f t="shared" si="169"/>
        <v>34.130434782608695</v>
      </c>
      <c r="P2703" t="s">
        <v>8303</v>
      </c>
      <c r="Q2703" s="7" t="s">
        <v>8316</v>
      </c>
      <c r="R2703" s="7" t="s">
        <v>8356</v>
      </c>
      <c r="S2703" s="12">
        <f t="shared" si="171"/>
        <v>42801.566365740742</v>
      </c>
      <c r="T2703" s="12">
        <f t="shared" si="170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5">
        <v>26</v>
      </c>
      <c r="M2704" t="b">
        <v>0</v>
      </c>
      <c r="N2704" s="14">
        <f t="shared" si="168"/>
        <v>34.410000000000004</v>
      </c>
      <c r="O2704">
        <f t="shared" si="169"/>
        <v>132.34615384615384</v>
      </c>
      <c r="P2704" t="s">
        <v>8303</v>
      </c>
      <c r="Q2704" s="7" t="s">
        <v>8316</v>
      </c>
      <c r="R2704" s="7" t="s">
        <v>8356</v>
      </c>
      <c r="S2704" s="12">
        <f t="shared" si="171"/>
        <v>42800.5934837963</v>
      </c>
      <c r="T2704" s="12">
        <f t="shared" si="170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5">
        <v>45</v>
      </c>
      <c r="M2705" t="b">
        <v>0</v>
      </c>
      <c r="N2705" s="14">
        <f t="shared" si="168"/>
        <v>103.75000000000001</v>
      </c>
      <c r="O2705">
        <f t="shared" si="169"/>
        <v>922.22222222222217</v>
      </c>
      <c r="P2705" t="s">
        <v>8303</v>
      </c>
      <c r="Q2705" s="7" t="s">
        <v>8316</v>
      </c>
      <c r="R2705" s="7" t="s">
        <v>8356</v>
      </c>
      <c r="S2705" s="12">
        <f t="shared" si="171"/>
        <v>42756.481828703705</v>
      </c>
      <c r="T2705" s="12">
        <f t="shared" si="170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5">
        <v>7</v>
      </c>
      <c r="M2706" t="b">
        <v>0</v>
      </c>
      <c r="N2706" s="14">
        <f t="shared" si="168"/>
        <v>6.0263157894736841</v>
      </c>
      <c r="O2706">
        <f t="shared" si="169"/>
        <v>163.57142857142858</v>
      </c>
      <c r="P2706" t="s">
        <v>8303</v>
      </c>
      <c r="Q2706" s="7" t="s">
        <v>8316</v>
      </c>
      <c r="R2706" s="7" t="s">
        <v>8356</v>
      </c>
      <c r="S2706" s="12">
        <f t="shared" si="171"/>
        <v>42787.654097222221</v>
      </c>
      <c r="T2706" s="12">
        <f t="shared" si="170"/>
        <v>42830.612430555557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5">
        <v>8</v>
      </c>
      <c r="M2707" t="b">
        <v>0</v>
      </c>
      <c r="N2707" s="14">
        <f t="shared" si="168"/>
        <v>10.539393939393939</v>
      </c>
      <c r="O2707">
        <f t="shared" si="169"/>
        <v>217.375</v>
      </c>
      <c r="P2707" t="s">
        <v>8303</v>
      </c>
      <c r="Q2707" s="7" t="s">
        <v>8316</v>
      </c>
      <c r="R2707" s="7" t="s">
        <v>8356</v>
      </c>
      <c r="S2707" s="12">
        <f t="shared" si="171"/>
        <v>42773.70784722222</v>
      </c>
      <c r="T2707" s="12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5">
        <v>263</v>
      </c>
      <c r="M2708" t="b">
        <v>1</v>
      </c>
      <c r="N2708" s="14">
        <f t="shared" si="168"/>
        <v>112.29714285714284</v>
      </c>
      <c r="O2708">
        <f t="shared" si="169"/>
        <v>149.44486692015209</v>
      </c>
      <c r="P2708" t="s">
        <v>8303</v>
      </c>
      <c r="Q2708" s="7" t="s">
        <v>8316</v>
      </c>
      <c r="R2708" s="7" t="s">
        <v>8356</v>
      </c>
      <c r="S2708" s="12">
        <f t="shared" si="171"/>
        <v>41899.086608796293</v>
      </c>
      <c r="T2708" s="12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5">
        <v>394</v>
      </c>
      <c r="M2709" t="b">
        <v>1</v>
      </c>
      <c r="N2709" s="14">
        <f t="shared" si="168"/>
        <v>350.84462500000001</v>
      </c>
      <c r="O2709">
        <f t="shared" si="169"/>
        <v>71.237487309644663</v>
      </c>
      <c r="P2709" t="s">
        <v>8303</v>
      </c>
      <c r="Q2709" s="7" t="s">
        <v>8316</v>
      </c>
      <c r="R2709" s="7" t="s">
        <v>8356</v>
      </c>
      <c r="S2709" s="12">
        <f t="shared" si="171"/>
        <v>41391.574571759258</v>
      </c>
      <c r="T2709" s="12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5">
        <v>1049</v>
      </c>
      <c r="M2710" t="b">
        <v>1</v>
      </c>
      <c r="N2710" s="14">
        <f t="shared" si="168"/>
        <v>233.21535</v>
      </c>
      <c r="O2710">
        <f t="shared" si="169"/>
        <v>44.464318398474738</v>
      </c>
      <c r="P2710" t="s">
        <v>8303</v>
      </c>
      <c r="Q2710" s="7" t="s">
        <v>8316</v>
      </c>
      <c r="R2710" s="7" t="s">
        <v>8356</v>
      </c>
      <c r="S2710" s="12">
        <f t="shared" si="171"/>
        <v>42512.489884259259</v>
      </c>
      <c r="T2710" s="12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5">
        <v>308</v>
      </c>
      <c r="M2711" t="b">
        <v>1</v>
      </c>
      <c r="N2711" s="14">
        <f t="shared" si="168"/>
        <v>101.60599999999999</v>
      </c>
      <c r="O2711">
        <f t="shared" si="169"/>
        <v>164.94480519480518</v>
      </c>
      <c r="P2711" t="s">
        <v>8303</v>
      </c>
      <c r="Q2711" s="7" t="s">
        <v>8316</v>
      </c>
      <c r="R2711" s="7" t="s">
        <v>8356</v>
      </c>
      <c r="S2711" s="12">
        <f t="shared" si="171"/>
        <v>42611.941446759258</v>
      </c>
      <c r="T2711" s="12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5">
        <v>1088</v>
      </c>
      <c r="M2712" t="b">
        <v>1</v>
      </c>
      <c r="N2712" s="14">
        <f t="shared" si="168"/>
        <v>153.90035000000003</v>
      </c>
      <c r="O2712">
        <f t="shared" si="169"/>
        <v>84.871516544117654</v>
      </c>
      <c r="P2712" t="s">
        <v>8303</v>
      </c>
      <c r="Q2712" s="7" t="s">
        <v>8316</v>
      </c>
      <c r="R2712" s="7" t="s">
        <v>8356</v>
      </c>
      <c r="S2712" s="12">
        <f t="shared" si="171"/>
        <v>41828.021157407406</v>
      </c>
      <c r="T2712" s="12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5">
        <v>73</v>
      </c>
      <c r="M2713" t="b">
        <v>1</v>
      </c>
      <c r="N2713" s="14">
        <f t="shared" si="168"/>
        <v>100.7161125319693</v>
      </c>
      <c r="O2713">
        <f t="shared" si="169"/>
        <v>53.945205479452056</v>
      </c>
      <c r="P2713" t="s">
        <v>8303</v>
      </c>
      <c r="Q2713" s="7" t="s">
        <v>8316</v>
      </c>
      <c r="R2713" s="7" t="s">
        <v>8356</v>
      </c>
      <c r="S2713" s="12">
        <f t="shared" si="171"/>
        <v>41780.536921296298</v>
      </c>
      <c r="T2713" s="12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5">
        <v>143</v>
      </c>
      <c r="M2714" t="b">
        <v>1</v>
      </c>
      <c r="N2714" s="14">
        <f t="shared" si="168"/>
        <v>131.38181818181818</v>
      </c>
      <c r="O2714">
        <f t="shared" si="169"/>
        <v>50.531468531468533</v>
      </c>
      <c r="P2714" t="s">
        <v>8303</v>
      </c>
      <c r="Q2714" s="7" t="s">
        <v>8316</v>
      </c>
      <c r="R2714" s="7" t="s">
        <v>8356</v>
      </c>
      <c r="S2714" s="12">
        <f t="shared" si="171"/>
        <v>41431.853703703702</v>
      </c>
      <c r="T2714" s="12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5">
        <v>1420</v>
      </c>
      <c r="M2715" t="b">
        <v>1</v>
      </c>
      <c r="N2715" s="14">
        <f t="shared" si="168"/>
        <v>102.24133333333334</v>
      </c>
      <c r="O2715">
        <f t="shared" si="169"/>
        <v>108.00140845070422</v>
      </c>
      <c r="P2715" t="s">
        <v>8303</v>
      </c>
      <c r="Q2715" s="7" t="s">
        <v>8316</v>
      </c>
      <c r="R2715" s="7" t="s">
        <v>8356</v>
      </c>
      <c r="S2715" s="12">
        <f t="shared" si="171"/>
        <v>42322.445416666669</v>
      </c>
      <c r="T2715" s="12">
        <f t="shared" si="170"/>
        <v>42362.445416666669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5">
        <v>305</v>
      </c>
      <c r="M2716" t="b">
        <v>1</v>
      </c>
      <c r="N2716" s="14">
        <f t="shared" si="168"/>
        <v>116.35599999999999</v>
      </c>
      <c r="O2716">
        <f t="shared" si="169"/>
        <v>95.373770491803285</v>
      </c>
      <c r="P2716" t="s">
        <v>8303</v>
      </c>
      <c r="Q2716" s="7" t="s">
        <v>8316</v>
      </c>
      <c r="R2716" s="7" t="s">
        <v>8356</v>
      </c>
      <c r="S2716" s="12">
        <f t="shared" si="171"/>
        <v>42629.446712962963</v>
      </c>
      <c r="T2716" s="12">
        <f t="shared" si="170"/>
        <v>42657.75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5">
        <v>551</v>
      </c>
      <c r="M2717" t="b">
        <v>1</v>
      </c>
      <c r="N2717" s="14">
        <f t="shared" si="168"/>
        <v>264.62241666666665</v>
      </c>
      <c r="O2717">
        <f t="shared" si="169"/>
        <v>57.631016333938291</v>
      </c>
      <c r="P2717" t="s">
        <v>8303</v>
      </c>
      <c r="Q2717" s="7" t="s">
        <v>8316</v>
      </c>
      <c r="R2717" s="7" t="s">
        <v>8356</v>
      </c>
      <c r="S2717" s="12">
        <f t="shared" si="171"/>
        <v>42387.190138888887</v>
      </c>
      <c r="T2717" s="12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5">
        <v>187</v>
      </c>
      <c r="M2718" t="b">
        <v>1</v>
      </c>
      <c r="N2718" s="14">
        <f t="shared" si="168"/>
        <v>119.98010000000001</v>
      </c>
      <c r="O2718">
        <f t="shared" si="169"/>
        <v>64.160481283422456</v>
      </c>
      <c r="P2718" t="s">
        <v>8303</v>
      </c>
      <c r="Q2718" s="7" t="s">
        <v>8316</v>
      </c>
      <c r="R2718" s="7" t="s">
        <v>8356</v>
      </c>
      <c r="S2718" s="12">
        <f t="shared" si="171"/>
        <v>42255.124918981484</v>
      </c>
      <c r="T2718" s="12">
        <f t="shared" si="170"/>
        <v>42285.124918981484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5">
        <v>325</v>
      </c>
      <c r="M2719" t="b">
        <v>1</v>
      </c>
      <c r="N2719" s="14">
        <f t="shared" si="168"/>
        <v>120.10400000000001</v>
      </c>
      <c r="O2719">
        <f t="shared" si="169"/>
        <v>92.387692307692305</v>
      </c>
      <c r="P2719" t="s">
        <v>8303</v>
      </c>
      <c r="Q2719" s="7" t="s">
        <v>8316</v>
      </c>
      <c r="R2719" s="7" t="s">
        <v>8356</v>
      </c>
      <c r="S2719" s="12">
        <f t="shared" si="171"/>
        <v>41934.706585648149</v>
      </c>
      <c r="T2719" s="12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5">
        <v>148</v>
      </c>
      <c r="M2720" t="b">
        <v>1</v>
      </c>
      <c r="N2720" s="14">
        <f t="shared" si="168"/>
        <v>103.58333333333334</v>
      </c>
      <c r="O2720">
        <f t="shared" si="169"/>
        <v>125.97972972972973</v>
      </c>
      <c r="P2720" t="s">
        <v>8303</v>
      </c>
      <c r="Q2720" s="7" t="s">
        <v>8316</v>
      </c>
      <c r="R2720" s="7" t="s">
        <v>8356</v>
      </c>
      <c r="S2720" s="12">
        <f t="shared" si="171"/>
        <v>42465.388252314813</v>
      </c>
      <c r="T2720" s="12">
        <f t="shared" si="170"/>
        <v>42493.75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5">
        <v>69</v>
      </c>
      <c r="M2721" t="b">
        <v>1</v>
      </c>
      <c r="N2721" s="14">
        <f t="shared" si="168"/>
        <v>108.83333333333334</v>
      </c>
      <c r="O2721">
        <f t="shared" si="169"/>
        <v>94.637681159420296</v>
      </c>
      <c r="P2721" t="s">
        <v>8303</v>
      </c>
      <c r="Q2721" s="7" t="s">
        <v>8316</v>
      </c>
      <c r="R2721" s="7" t="s">
        <v>8356</v>
      </c>
      <c r="S2721" s="12">
        <f t="shared" si="171"/>
        <v>42417.822847222225</v>
      </c>
      <c r="T2721" s="12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5">
        <v>173</v>
      </c>
      <c r="M2722" t="b">
        <v>1</v>
      </c>
      <c r="N2722" s="14">
        <f t="shared" si="168"/>
        <v>118.12400000000001</v>
      </c>
      <c r="O2722">
        <f t="shared" si="169"/>
        <v>170.69942196531792</v>
      </c>
      <c r="P2722" t="s">
        <v>8303</v>
      </c>
      <c r="Q2722" s="7" t="s">
        <v>8316</v>
      </c>
      <c r="R2722" s="7" t="s">
        <v>8356</v>
      </c>
      <c r="S2722" s="12">
        <f t="shared" si="171"/>
        <v>42655.257557870369</v>
      </c>
      <c r="T2722" s="12">
        <f t="shared" si="170"/>
        <v>42685.299224537041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5">
        <v>269</v>
      </c>
      <c r="M2723" t="b">
        <v>1</v>
      </c>
      <c r="N2723" s="14">
        <f t="shared" si="168"/>
        <v>1462</v>
      </c>
      <c r="O2723">
        <f t="shared" si="169"/>
        <v>40.762081784386616</v>
      </c>
      <c r="P2723" t="s">
        <v>8295</v>
      </c>
      <c r="Q2723" s="7" t="s">
        <v>8318</v>
      </c>
      <c r="R2723" s="7" t="s">
        <v>8348</v>
      </c>
      <c r="S2723" s="12">
        <f t="shared" si="171"/>
        <v>41493.335625</v>
      </c>
      <c r="T2723" s="12">
        <f t="shared" si="170"/>
        <v>41523.583333333336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5">
        <v>185</v>
      </c>
      <c r="M2724" t="b">
        <v>1</v>
      </c>
      <c r="N2724" s="14">
        <f t="shared" si="168"/>
        <v>252.54</v>
      </c>
      <c r="O2724">
        <f t="shared" si="169"/>
        <v>68.254054054054052</v>
      </c>
      <c r="P2724" t="s">
        <v>8295</v>
      </c>
      <c r="Q2724" s="7" t="s">
        <v>8318</v>
      </c>
      <c r="R2724" s="7" t="s">
        <v>8348</v>
      </c>
      <c r="S2724" s="12">
        <f t="shared" si="171"/>
        <v>42704.648761574077</v>
      </c>
      <c r="T2724" s="12">
        <f t="shared" si="170"/>
        <v>42764.648761574077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5">
        <v>176</v>
      </c>
      <c r="M2725" t="b">
        <v>1</v>
      </c>
      <c r="N2725" s="14">
        <f t="shared" si="168"/>
        <v>140.05000000000001</v>
      </c>
      <c r="O2725">
        <f t="shared" si="169"/>
        <v>95.48863636363636</v>
      </c>
      <c r="P2725" t="s">
        <v>8295</v>
      </c>
      <c r="Q2725" s="7" t="s">
        <v>8318</v>
      </c>
      <c r="R2725" s="7" t="s">
        <v>8348</v>
      </c>
      <c r="S2725" s="12">
        <f t="shared" si="171"/>
        <v>41944.630648148144</v>
      </c>
      <c r="T2725" s="12">
        <f t="shared" si="170"/>
        <v>42004.672314814816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5">
        <v>1019</v>
      </c>
      <c r="M2726" t="b">
        <v>1</v>
      </c>
      <c r="N2726" s="14">
        <f t="shared" si="168"/>
        <v>296.87520259319291</v>
      </c>
      <c r="O2726">
        <f t="shared" si="169"/>
        <v>7.1902649656526005</v>
      </c>
      <c r="P2726" t="s">
        <v>8295</v>
      </c>
      <c r="Q2726" s="7" t="s">
        <v>8318</v>
      </c>
      <c r="R2726" s="7" t="s">
        <v>8348</v>
      </c>
      <c r="S2726" s="12">
        <f t="shared" si="171"/>
        <v>42199.118738425925</v>
      </c>
      <c r="T2726" s="12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5">
        <v>113</v>
      </c>
      <c r="M2727" t="b">
        <v>1</v>
      </c>
      <c r="N2727" s="14">
        <f t="shared" si="168"/>
        <v>144.54249999999999</v>
      </c>
      <c r="O2727">
        <f t="shared" si="169"/>
        <v>511.65486725663715</v>
      </c>
      <c r="P2727" t="s">
        <v>8295</v>
      </c>
      <c r="Q2727" s="7" t="s">
        <v>8318</v>
      </c>
      <c r="R2727" s="7" t="s">
        <v>8348</v>
      </c>
      <c r="S2727" s="12">
        <f t="shared" si="171"/>
        <v>42745.53628472222</v>
      </c>
      <c r="T2727" s="12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5">
        <v>404</v>
      </c>
      <c r="M2728" t="b">
        <v>1</v>
      </c>
      <c r="N2728" s="14">
        <f t="shared" si="168"/>
        <v>105.745</v>
      </c>
      <c r="O2728">
        <f t="shared" si="169"/>
        <v>261.74504950495049</v>
      </c>
      <c r="P2728" t="s">
        <v>8295</v>
      </c>
      <c r="Q2728" s="7" t="s">
        <v>8318</v>
      </c>
      <c r="R2728" s="7" t="s">
        <v>8348</v>
      </c>
      <c r="S2728" s="12">
        <f t="shared" si="171"/>
        <v>42452.371655092589</v>
      </c>
      <c r="T2728" s="12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5">
        <v>707</v>
      </c>
      <c r="M2729" t="b">
        <v>1</v>
      </c>
      <c r="N2729" s="14">
        <f t="shared" si="168"/>
        <v>493.21000000000004</v>
      </c>
      <c r="O2729">
        <f t="shared" si="169"/>
        <v>69.760961810466767</v>
      </c>
      <c r="P2729" t="s">
        <v>8295</v>
      </c>
      <c r="Q2729" s="7" t="s">
        <v>8318</v>
      </c>
      <c r="R2729" s="7" t="s">
        <v>8348</v>
      </c>
      <c r="S2729" s="12">
        <f t="shared" si="171"/>
        <v>42198.468321759261</v>
      </c>
      <c r="T2729" s="12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5">
        <v>392</v>
      </c>
      <c r="M2730" t="b">
        <v>1</v>
      </c>
      <c r="N2730" s="14">
        <f t="shared" si="168"/>
        <v>201.82666666666668</v>
      </c>
      <c r="O2730">
        <f t="shared" si="169"/>
        <v>77.229591836734699</v>
      </c>
      <c r="P2730" t="s">
        <v>8295</v>
      </c>
      <c r="Q2730" s="7" t="s">
        <v>8318</v>
      </c>
      <c r="R2730" s="7" t="s">
        <v>8348</v>
      </c>
      <c r="S2730" s="12">
        <f t="shared" si="171"/>
        <v>42333.391597222224</v>
      </c>
      <c r="T2730" s="12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5">
        <v>23</v>
      </c>
      <c r="M2731" t="b">
        <v>1</v>
      </c>
      <c r="N2731" s="14">
        <f t="shared" si="168"/>
        <v>104.44</v>
      </c>
      <c r="O2731">
        <f t="shared" si="169"/>
        <v>340.56521739130437</v>
      </c>
      <c r="P2731" t="s">
        <v>8295</v>
      </c>
      <c r="Q2731" s="7" t="s">
        <v>8318</v>
      </c>
      <c r="R2731" s="7" t="s">
        <v>8348</v>
      </c>
      <c r="S2731" s="12">
        <f t="shared" si="171"/>
        <v>42095.032372685186</v>
      </c>
      <c r="T2731" s="12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5">
        <v>682</v>
      </c>
      <c r="M2732" t="b">
        <v>1</v>
      </c>
      <c r="N2732" s="14">
        <f t="shared" si="168"/>
        <v>170.29262962962963</v>
      </c>
      <c r="O2732">
        <f t="shared" si="169"/>
        <v>67.417903225806455</v>
      </c>
      <c r="P2732" t="s">
        <v>8295</v>
      </c>
      <c r="Q2732" s="7" t="s">
        <v>8318</v>
      </c>
      <c r="R2732" s="7" t="s">
        <v>8348</v>
      </c>
      <c r="S2732" s="12">
        <f t="shared" si="171"/>
        <v>41351.333043981482</v>
      </c>
      <c r="T2732" s="12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5">
        <v>37</v>
      </c>
      <c r="M2733" t="b">
        <v>1</v>
      </c>
      <c r="N2733" s="14">
        <f t="shared" si="168"/>
        <v>104.30333333333333</v>
      </c>
      <c r="O2733">
        <f t="shared" si="169"/>
        <v>845.70270270270271</v>
      </c>
      <c r="P2733" t="s">
        <v>8295</v>
      </c>
      <c r="Q2733" s="7" t="s">
        <v>8318</v>
      </c>
      <c r="R2733" s="7" t="s">
        <v>8348</v>
      </c>
      <c r="S2733" s="12">
        <f t="shared" si="171"/>
        <v>41872.317384259259</v>
      </c>
      <c r="T2733" s="12">
        <f t="shared" si="170"/>
        <v>41929.958333333336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5">
        <v>146</v>
      </c>
      <c r="M2734" t="b">
        <v>1</v>
      </c>
      <c r="N2734" s="14">
        <f t="shared" si="168"/>
        <v>118.25000000000001</v>
      </c>
      <c r="O2734">
        <f t="shared" si="169"/>
        <v>97.191780821917803</v>
      </c>
      <c r="P2734" t="s">
        <v>8295</v>
      </c>
      <c r="Q2734" s="7" t="s">
        <v>8318</v>
      </c>
      <c r="R2734" s="7" t="s">
        <v>8348</v>
      </c>
      <c r="S2734" s="12">
        <f t="shared" si="171"/>
        <v>41389.599861111114</v>
      </c>
      <c r="T2734" s="12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5">
        <v>119</v>
      </c>
      <c r="M2735" t="b">
        <v>1</v>
      </c>
      <c r="N2735" s="14">
        <f t="shared" si="168"/>
        <v>107.538</v>
      </c>
      <c r="O2735">
        <f t="shared" si="169"/>
        <v>451.84033613445376</v>
      </c>
      <c r="P2735" t="s">
        <v>8295</v>
      </c>
      <c r="Q2735" s="7" t="s">
        <v>8318</v>
      </c>
      <c r="R2735" s="7" t="s">
        <v>8348</v>
      </c>
      <c r="S2735" s="12">
        <f t="shared" si="171"/>
        <v>42044.064513888894</v>
      </c>
      <c r="T2735" s="12">
        <f t="shared" si="170"/>
        <v>42104.022847222222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5">
        <v>163</v>
      </c>
      <c r="M2736" t="b">
        <v>1</v>
      </c>
      <c r="N2736" s="14">
        <f t="shared" si="168"/>
        <v>2260300</v>
      </c>
      <c r="O2736">
        <f t="shared" si="169"/>
        <v>138.66871165644173</v>
      </c>
      <c r="P2736" t="s">
        <v>8295</v>
      </c>
      <c r="Q2736" s="7" t="s">
        <v>8318</v>
      </c>
      <c r="R2736" s="7" t="s">
        <v>8348</v>
      </c>
      <c r="S2736" s="12">
        <f t="shared" si="171"/>
        <v>42626.460555555561</v>
      </c>
      <c r="T2736" s="12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5">
        <v>339</v>
      </c>
      <c r="M2737" t="b">
        <v>1</v>
      </c>
      <c r="N2737" s="14">
        <f t="shared" si="168"/>
        <v>978.13466666666682</v>
      </c>
      <c r="O2737">
        <f t="shared" si="169"/>
        <v>21.640147492625371</v>
      </c>
      <c r="P2737" t="s">
        <v>8295</v>
      </c>
      <c r="Q2737" s="7" t="s">
        <v>8318</v>
      </c>
      <c r="R2737" s="7" t="s">
        <v>8348</v>
      </c>
      <c r="S2737" s="12">
        <f t="shared" si="171"/>
        <v>41315.912615740745</v>
      </c>
      <c r="T2737" s="12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5">
        <v>58</v>
      </c>
      <c r="M2738" t="b">
        <v>1</v>
      </c>
      <c r="N2738" s="14">
        <f t="shared" si="168"/>
        <v>122.9</v>
      </c>
      <c r="O2738">
        <f t="shared" si="169"/>
        <v>169.51724137931035</v>
      </c>
      <c r="P2738" t="s">
        <v>8295</v>
      </c>
      <c r="Q2738" s="7" t="s">
        <v>8318</v>
      </c>
      <c r="R2738" s="7" t="s">
        <v>8348</v>
      </c>
      <c r="S2738" s="12">
        <f t="shared" si="171"/>
        <v>41722.458020833335</v>
      </c>
      <c r="T2738" s="12">
        <f t="shared" si="170"/>
        <v>41752.458020833335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5">
        <v>456</v>
      </c>
      <c r="M2739" t="b">
        <v>1</v>
      </c>
      <c r="N2739" s="14">
        <f t="shared" si="168"/>
        <v>246.0608</v>
      </c>
      <c r="O2739">
        <f t="shared" si="169"/>
        <v>161.88210526315791</v>
      </c>
      <c r="P2739" t="s">
        <v>8295</v>
      </c>
      <c r="Q2739" s="7" t="s">
        <v>8318</v>
      </c>
      <c r="R2739" s="7" t="s">
        <v>8348</v>
      </c>
      <c r="S2739" s="12">
        <f t="shared" si="171"/>
        <v>41611.709340277775</v>
      </c>
      <c r="T2739" s="12">
        <f t="shared" si="170"/>
        <v>41654.583333333336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5">
        <v>15</v>
      </c>
      <c r="M2740" t="b">
        <v>1</v>
      </c>
      <c r="N2740" s="14">
        <f t="shared" si="168"/>
        <v>147.94</v>
      </c>
      <c r="O2740">
        <f t="shared" si="169"/>
        <v>493.13333333333333</v>
      </c>
      <c r="P2740" t="s">
        <v>8295</v>
      </c>
      <c r="Q2740" s="7" t="s">
        <v>8318</v>
      </c>
      <c r="R2740" s="7" t="s">
        <v>8348</v>
      </c>
      <c r="S2740" s="12">
        <f t="shared" si="171"/>
        <v>42619.935231481482</v>
      </c>
      <c r="T2740" s="12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5">
        <v>191</v>
      </c>
      <c r="M2741" t="b">
        <v>1</v>
      </c>
      <c r="N2741" s="14">
        <f t="shared" si="168"/>
        <v>384.09090909090907</v>
      </c>
      <c r="O2741">
        <f t="shared" si="169"/>
        <v>22.120418848167539</v>
      </c>
      <c r="P2741" t="s">
        <v>8295</v>
      </c>
      <c r="Q2741" s="7" t="s">
        <v>8318</v>
      </c>
      <c r="R2741" s="7" t="s">
        <v>8348</v>
      </c>
      <c r="S2741" s="12">
        <f t="shared" si="171"/>
        <v>41719.679594907408</v>
      </c>
      <c r="T2741" s="12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5">
        <v>17</v>
      </c>
      <c r="M2742" t="b">
        <v>1</v>
      </c>
      <c r="N2742" s="14">
        <f t="shared" si="168"/>
        <v>103.33333333333334</v>
      </c>
      <c r="O2742">
        <f t="shared" si="169"/>
        <v>18.235294117647058</v>
      </c>
      <c r="P2742" t="s">
        <v>8295</v>
      </c>
      <c r="Q2742" s="7" t="s">
        <v>8318</v>
      </c>
      <c r="R2742" s="7" t="s">
        <v>8348</v>
      </c>
      <c r="S2742" s="12">
        <f t="shared" si="171"/>
        <v>42044.823518518519</v>
      </c>
      <c r="T2742" s="12">
        <f t="shared" si="170"/>
        <v>42074.781851851847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5">
        <v>4</v>
      </c>
      <c r="M2743" t="b">
        <v>0</v>
      </c>
      <c r="N2743" s="14">
        <f t="shared" si="168"/>
        <v>0.43750000000000006</v>
      </c>
      <c r="O2743">
        <f t="shared" si="169"/>
        <v>8.75</v>
      </c>
      <c r="P2743" t="s">
        <v>8304</v>
      </c>
      <c r="Q2743" s="7" t="s">
        <v>8321</v>
      </c>
      <c r="R2743" s="7" t="s">
        <v>8357</v>
      </c>
      <c r="S2743" s="12">
        <f t="shared" si="171"/>
        <v>41911.449097222227</v>
      </c>
      <c r="T2743" s="12">
        <f t="shared" si="170"/>
        <v>41931.879861111112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5">
        <v>18</v>
      </c>
      <c r="M2744" t="b">
        <v>0</v>
      </c>
      <c r="N2744" s="14">
        <f t="shared" si="168"/>
        <v>29.24</v>
      </c>
      <c r="O2744">
        <f t="shared" si="169"/>
        <v>40.611111111111114</v>
      </c>
      <c r="P2744" t="s">
        <v>8304</v>
      </c>
      <c r="Q2744" s="7" t="s">
        <v>8321</v>
      </c>
      <c r="R2744" s="7" t="s">
        <v>8357</v>
      </c>
      <c r="S2744" s="12">
        <f t="shared" si="171"/>
        <v>41030.511423611111</v>
      </c>
      <c r="T2744" s="12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5">
        <v>0</v>
      </c>
      <c r="M2745" t="b">
        <v>0</v>
      </c>
      <c r="N2745" s="14">
        <f t="shared" si="168"/>
        <v>0</v>
      </c>
      <c r="O2745" t="e">
        <f t="shared" si="169"/>
        <v>#DIV/0!</v>
      </c>
      <c r="P2745" t="s">
        <v>8304</v>
      </c>
      <c r="Q2745" s="7" t="s">
        <v>8321</v>
      </c>
      <c r="R2745" s="7" t="s">
        <v>8357</v>
      </c>
      <c r="S2745" s="12">
        <f t="shared" si="171"/>
        <v>42632.120451388888</v>
      </c>
      <c r="T2745" s="12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5">
        <v>22</v>
      </c>
      <c r="M2746" t="b">
        <v>0</v>
      </c>
      <c r="N2746" s="14">
        <f t="shared" si="168"/>
        <v>5.21875</v>
      </c>
      <c r="O2746">
        <f t="shared" si="169"/>
        <v>37.954545454545453</v>
      </c>
      <c r="P2746" t="s">
        <v>8304</v>
      </c>
      <c r="Q2746" s="7" t="s">
        <v>8321</v>
      </c>
      <c r="R2746" s="7" t="s">
        <v>8357</v>
      </c>
      <c r="S2746" s="12">
        <f t="shared" si="171"/>
        <v>40937.854143518518</v>
      </c>
      <c r="T2746" s="12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5">
        <v>49</v>
      </c>
      <c r="M2747" t="b">
        <v>0</v>
      </c>
      <c r="N2747" s="14">
        <f t="shared" si="168"/>
        <v>21.887499999999999</v>
      </c>
      <c r="O2747">
        <f t="shared" si="169"/>
        <v>35.734693877551024</v>
      </c>
      <c r="P2747" t="s">
        <v>8304</v>
      </c>
      <c r="Q2747" s="7" t="s">
        <v>8321</v>
      </c>
      <c r="R2747" s="7" t="s">
        <v>8357</v>
      </c>
      <c r="S2747" s="12">
        <f t="shared" si="171"/>
        <v>41044.779722222222</v>
      </c>
      <c r="T2747" s="12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5">
        <v>19</v>
      </c>
      <c r="M2748" t="b">
        <v>0</v>
      </c>
      <c r="N2748" s="14">
        <f t="shared" si="168"/>
        <v>26.700000000000003</v>
      </c>
      <c r="O2748">
        <f t="shared" si="169"/>
        <v>42.157894736842103</v>
      </c>
      <c r="P2748" t="s">
        <v>8304</v>
      </c>
      <c r="Q2748" s="7" t="s">
        <v>8321</v>
      </c>
      <c r="R2748" s="7" t="s">
        <v>8357</v>
      </c>
      <c r="S2748" s="12">
        <f t="shared" si="171"/>
        <v>41850.57304398148</v>
      </c>
      <c r="T2748" s="12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5">
        <v>4</v>
      </c>
      <c r="M2749" t="b">
        <v>0</v>
      </c>
      <c r="N2749" s="14">
        <f t="shared" si="168"/>
        <v>28.000000000000004</v>
      </c>
      <c r="O2749">
        <f t="shared" si="169"/>
        <v>35</v>
      </c>
      <c r="P2749" t="s">
        <v>8304</v>
      </c>
      <c r="Q2749" s="7" t="s">
        <v>8321</v>
      </c>
      <c r="R2749" s="7" t="s">
        <v>8357</v>
      </c>
      <c r="S2749" s="12">
        <f t="shared" si="171"/>
        <v>41044.439780092594</v>
      </c>
      <c r="T2749" s="12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5">
        <v>4</v>
      </c>
      <c r="M2750" t="b">
        <v>0</v>
      </c>
      <c r="N2750" s="14">
        <f t="shared" si="168"/>
        <v>1.06</v>
      </c>
      <c r="O2750">
        <f t="shared" si="169"/>
        <v>13.25</v>
      </c>
      <c r="P2750" t="s">
        <v>8304</v>
      </c>
      <c r="Q2750" s="7" t="s">
        <v>8321</v>
      </c>
      <c r="R2750" s="7" t="s">
        <v>8357</v>
      </c>
      <c r="S2750" s="12">
        <f t="shared" si="171"/>
        <v>42585.502337962964</v>
      </c>
      <c r="T2750" s="12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5">
        <v>2</v>
      </c>
      <c r="M2751" t="b">
        <v>0</v>
      </c>
      <c r="N2751" s="14">
        <f t="shared" si="168"/>
        <v>1.0999999999999999</v>
      </c>
      <c r="O2751">
        <f t="shared" si="169"/>
        <v>55</v>
      </c>
      <c r="P2751" t="s">
        <v>8304</v>
      </c>
      <c r="Q2751" s="7" t="s">
        <v>8321</v>
      </c>
      <c r="R2751" s="7" t="s">
        <v>8357</v>
      </c>
      <c r="S2751" s="12">
        <f t="shared" si="171"/>
        <v>42068.59070601852</v>
      </c>
      <c r="T2751" s="12">
        <f t="shared" si="170"/>
        <v>42098.549039351856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5">
        <v>0</v>
      </c>
      <c r="M2752" t="b">
        <v>0</v>
      </c>
      <c r="N2752" s="14">
        <f t="shared" si="168"/>
        <v>0</v>
      </c>
      <c r="O2752" t="e">
        <f t="shared" si="169"/>
        <v>#DIV/0!</v>
      </c>
      <c r="P2752" t="s">
        <v>8304</v>
      </c>
      <c r="Q2752" s="7" t="s">
        <v>8321</v>
      </c>
      <c r="R2752" s="7" t="s">
        <v>8357</v>
      </c>
      <c r="S2752" s="12">
        <f t="shared" si="171"/>
        <v>41078.691493055558</v>
      </c>
      <c r="T2752" s="12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5">
        <v>0</v>
      </c>
      <c r="M2753" t="b">
        <v>0</v>
      </c>
      <c r="N2753" s="14">
        <f t="shared" si="168"/>
        <v>0</v>
      </c>
      <c r="O2753" t="e">
        <f t="shared" si="169"/>
        <v>#DIV/0!</v>
      </c>
      <c r="P2753" t="s">
        <v>8304</v>
      </c>
      <c r="Q2753" s="7" t="s">
        <v>8321</v>
      </c>
      <c r="R2753" s="7" t="s">
        <v>8357</v>
      </c>
      <c r="S2753" s="12">
        <f t="shared" si="171"/>
        <v>41747.678726851853</v>
      </c>
      <c r="T2753" s="12">
        <f t="shared" si="170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5">
        <v>14</v>
      </c>
      <c r="M2754" t="b">
        <v>0</v>
      </c>
      <c r="N2754" s="14">
        <f t="shared" ref="N2754:N2817" si="172">((E2754/D2754)*100)</f>
        <v>11.458333333333332</v>
      </c>
      <c r="O2754">
        <f t="shared" ref="O2754:O2817" si="173">E2754/L2754</f>
        <v>39.285714285714285</v>
      </c>
      <c r="P2754" t="s">
        <v>8304</v>
      </c>
      <c r="Q2754" s="7" t="s">
        <v>8321</v>
      </c>
      <c r="R2754" s="7" t="s">
        <v>8357</v>
      </c>
      <c r="S2754" s="12">
        <f t="shared" si="171"/>
        <v>40855.556759259256</v>
      </c>
      <c r="T2754" s="12">
        <f t="shared" ref="T2754:T2817" si="174">((I2754-18000)/86400)+25569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5">
        <v>8</v>
      </c>
      <c r="M2755" t="b">
        <v>0</v>
      </c>
      <c r="N2755" s="14">
        <f t="shared" si="172"/>
        <v>19</v>
      </c>
      <c r="O2755">
        <f t="shared" si="173"/>
        <v>47.5</v>
      </c>
      <c r="P2755" t="s">
        <v>8304</v>
      </c>
      <c r="Q2755" s="7" t="s">
        <v>8321</v>
      </c>
      <c r="R2755" s="7" t="s">
        <v>8357</v>
      </c>
      <c r="S2755" s="12">
        <f t="shared" ref="S2755:S2818" si="175">((J2755-18000)/86400)+25569</f>
        <v>41117.692395833335</v>
      </c>
      <c r="T2755" s="12">
        <f t="shared" si="174"/>
        <v>41147.692395833335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5">
        <v>0</v>
      </c>
      <c r="M2756" t="b">
        <v>0</v>
      </c>
      <c r="N2756" s="14">
        <f t="shared" si="172"/>
        <v>0</v>
      </c>
      <c r="O2756" t="e">
        <f t="shared" si="173"/>
        <v>#DIV/0!</v>
      </c>
      <c r="P2756" t="s">
        <v>8304</v>
      </c>
      <c r="Q2756" s="7" t="s">
        <v>8321</v>
      </c>
      <c r="R2756" s="7" t="s">
        <v>8357</v>
      </c>
      <c r="S2756" s="12">
        <f t="shared" si="175"/>
        <v>41863.427673611113</v>
      </c>
      <c r="T2756" s="12">
        <f t="shared" si="174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5">
        <v>15</v>
      </c>
      <c r="M2757" t="b">
        <v>0</v>
      </c>
      <c r="N2757" s="14">
        <f t="shared" si="172"/>
        <v>52</v>
      </c>
      <c r="O2757">
        <f t="shared" si="173"/>
        <v>17.333333333333332</v>
      </c>
      <c r="P2757" t="s">
        <v>8304</v>
      </c>
      <c r="Q2757" s="7" t="s">
        <v>8321</v>
      </c>
      <c r="R2757" s="7" t="s">
        <v>8357</v>
      </c>
      <c r="S2757" s="12">
        <f t="shared" si="175"/>
        <v>42072.582488425927</v>
      </c>
      <c r="T2757" s="12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5">
        <v>33</v>
      </c>
      <c r="M2758" t="b">
        <v>0</v>
      </c>
      <c r="N2758" s="14">
        <f t="shared" si="172"/>
        <v>10.48</v>
      </c>
      <c r="O2758">
        <f t="shared" si="173"/>
        <v>31.757575757575758</v>
      </c>
      <c r="P2758" t="s">
        <v>8304</v>
      </c>
      <c r="Q2758" s="7" t="s">
        <v>8321</v>
      </c>
      <c r="R2758" s="7" t="s">
        <v>8357</v>
      </c>
      <c r="S2758" s="12">
        <f t="shared" si="175"/>
        <v>41620.692141203705</v>
      </c>
      <c r="T2758" s="12">
        <f t="shared" si="174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5">
        <v>2</v>
      </c>
      <c r="M2759" t="b">
        <v>0</v>
      </c>
      <c r="N2759" s="14">
        <f t="shared" si="172"/>
        <v>0.66666666666666674</v>
      </c>
      <c r="O2759">
        <f t="shared" si="173"/>
        <v>5</v>
      </c>
      <c r="P2759" t="s">
        <v>8304</v>
      </c>
      <c r="Q2759" s="7" t="s">
        <v>8321</v>
      </c>
      <c r="R2759" s="7" t="s">
        <v>8357</v>
      </c>
      <c r="S2759" s="12">
        <f t="shared" si="175"/>
        <v>42573.448287037041</v>
      </c>
      <c r="T2759" s="12">
        <f t="shared" si="174"/>
        <v>42588.448287037041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5">
        <v>6</v>
      </c>
      <c r="M2760" t="b">
        <v>0</v>
      </c>
      <c r="N2760" s="14">
        <f t="shared" si="172"/>
        <v>11.700000000000001</v>
      </c>
      <c r="O2760">
        <f t="shared" si="173"/>
        <v>39</v>
      </c>
      <c r="P2760" t="s">
        <v>8304</v>
      </c>
      <c r="Q2760" s="7" t="s">
        <v>8321</v>
      </c>
      <c r="R2760" s="7" t="s">
        <v>8357</v>
      </c>
      <c r="S2760" s="12">
        <f t="shared" si="175"/>
        <v>42639.233599537038</v>
      </c>
      <c r="T2760" s="12">
        <f t="shared" si="174"/>
        <v>42653.233599537038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5">
        <v>2</v>
      </c>
      <c r="M2761" t="b">
        <v>0</v>
      </c>
      <c r="N2761" s="14">
        <f t="shared" si="172"/>
        <v>10.5</v>
      </c>
      <c r="O2761">
        <f t="shared" si="173"/>
        <v>52.5</v>
      </c>
      <c r="P2761" t="s">
        <v>8304</v>
      </c>
      <c r="Q2761" s="7" t="s">
        <v>8321</v>
      </c>
      <c r="R2761" s="7" t="s">
        <v>8357</v>
      </c>
      <c r="S2761" s="12">
        <f t="shared" si="175"/>
        <v>42524.158171296294</v>
      </c>
      <c r="T2761" s="12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5">
        <v>0</v>
      </c>
      <c r="M2762" t="b">
        <v>0</v>
      </c>
      <c r="N2762" s="14">
        <f t="shared" si="172"/>
        <v>0</v>
      </c>
      <c r="O2762" t="e">
        <f t="shared" si="173"/>
        <v>#DIV/0!</v>
      </c>
      <c r="P2762" t="s">
        <v>8304</v>
      </c>
      <c r="Q2762" s="7" t="s">
        <v>8321</v>
      </c>
      <c r="R2762" s="7" t="s">
        <v>8357</v>
      </c>
      <c r="S2762" s="12">
        <f t="shared" si="175"/>
        <v>41415.252986111111</v>
      </c>
      <c r="T2762" s="12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5">
        <v>4</v>
      </c>
      <c r="M2763" t="b">
        <v>0</v>
      </c>
      <c r="N2763" s="14">
        <f t="shared" si="172"/>
        <v>0.72</v>
      </c>
      <c r="O2763">
        <f t="shared" si="173"/>
        <v>9</v>
      </c>
      <c r="P2763" t="s">
        <v>8304</v>
      </c>
      <c r="Q2763" s="7" t="s">
        <v>8321</v>
      </c>
      <c r="R2763" s="7" t="s">
        <v>8357</v>
      </c>
      <c r="S2763" s="12">
        <f t="shared" si="175"/>
        <v>41246.855243055557</v>
      </c>
      <c r="T2763" s="12">
        <f t="shared" si="174"/>
        <v>41276.855243055557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5">
        <v>1</v>
      </c>
      <c r="M2764" t="b">
        <v>0</v>
      </c>
      <c r="N2764" s="14">
        <f t="shared" si="172"/>
        <v>0.76923076923076927</v>
      </c>
      <c r="O2764">
        <f t="shared" si="173"/>
        <v>25</v>
      </c>
      <c r="P2764" t="s">
        <v>8304</v>
      </c>
      <c r="Q2764" s="7" t="s">
        <v>8321</v>
      </c>
      <c r="R2764" s="7" t="s">
        <v>8357</v>
      </c>
      <c r="S2764" s="12">
        <f t="shared" si="175"/>
        <v>40926.828645833331</v>
      </c>
      <c r="T2764" s="12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5">
        <v>3</v>
      </c>
      <c r="M2765" t="b">
        <v>0</v>
      </c>
      <c r="N2765" s="14">
        <f t="shared" si="172"/>
        <v>0.22842639593908631</v>
      </c>
      <c r="O2765">
        <f t="shared" si="173"/>
        <v>30</v>
      </c>
      <c r="P2765" t="s">
        <v>8304</v>
      </c>
      <c r="Q2765" s="7" t="s">
        <v>8321</v>
      </c>
      <c r="R2765" s="7" t="s">
        <v>8357</v>
      </c>
      <c r="S2765" s="12">
        <f t="shared" si="175"/>
        <v>41373.371342592596</v>
      </c>
      <c r="T2765" s="12">
        <f t="shared" si="174"/>
        <v>41418.371342592596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5">
        <v>4</v>
      </c>
      <c r="M2766" t="b">
        <v>0</v>
      </c>
      <c r="N2766" s="14">
        <f t="shared" si="172"/>
        <v>1.125</v>
      </c>
      <c r="O2766">
        <f t="shared" si="173"/>
        <v>11.25</v>
      </c>
      <c r="P2766" t="s">
        <v>8304</v>
      </c>
      <c r="Q2766" s="7" t="s">
        <v>8321</v>
      </c>
      <c r="R2766" s="7" t="s">
        <v>8357</v>
      </c>
      <c r="S2766" s="12">
        <f t="shared" si="175"/>
        <v>41030.083692129629</v>
      </c>
      <c r="T2766" s="12">
        <f t="shared" si="174"/>
        <v>41059.583333333336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5">
        <v>0</v>
      </c>
      <c r="M2767" t="b">
        <v>0</v>
      </c>
      <c r="N2767" s="14">
        <f t="shared" si="172"/>
        <v>0</v>
      </c>
      <c r="O2767" t="e">
        <f t="shared" si="173"/>
        <v>#DIV/0!</v>
      </c>
      <c r="P2767" t="s">
        <v>8304</v>
      </c>
      <c r="Q2767" s="7" t="s">
        <v>8321</v>
      </c>
      <c r="R2767" s="7" t="s">
        <v>8357</v>
      </c>
      <c r="S2767" s="12">
        <f t="shared" si="175"/>
        <v>41194.370694444442</v>
      </c>
      <c r="T2767" s="12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5">
        <v>4</v>
      </c>
      <c r="M2768" t="b">
        <v>0</v>
      </c>
      <c r="N2768" s="14">
        <f t="shared" si="172"/>
        <v>2</v>
      </c>
      <c r="O2768">
        <f t="shared" si="173"/>
        <v>25</v>
      </c>
      <c r="P2768" t="s">
        <v>8304</v>
      </c>
      <c r="Q2768" s="7" t="s">
        <v>8321</v>
      </c>
      <c r="R2768" s="7" t="s">
        <v>8357</v>
      </c>
      <c r="S2768" s="12">
        <f t="shared" si="175"/>
        <v>40736.459699074076</v>
      </c>
      <c r="T2768" s="12">
        <f t="shared" si="17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5">
        <v>3</v>
      </c>
      <c r="M2769" t="b">
        <v>0</v>
      </c>
      <c r="N2769" s="14">
        <f t="shared" si="172"/>
        <v>0.85000000000000009</v>
      </c>
      <c r="O2769">
        <f t="shared" si="173"/>
        <v>11.333333333333334</v>
      </c>
      <c r="P2769" t="s">
        <v>8304</v>
      </c>
      <c r="Q2769" s="7" t="s">
        <v>8321</v>
      </c>
      <c r="R2769" s="7" t="s">
        <v>8357</v>
      </c>
      <c r="S2769" s="12">
        <f t="shared" si="175"/>
        <v>42172.750578703708</v>
      </c>
      <c r="T2769" s="12">
        <f t="shared" si="174"/>
        <v>42232.750578703708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5">
        <v>34</v>
      </c>
      <c r="M2770" t="b">
        <v>0</v>
      </c>
      <c r="N2770" s="14">
        <f t="shared" si="172"/>
        <v>14.314285714285715</v>
      </c>
      <c r="O2770">
        <f t="shared" si="173"/>
        <v>29.470588235294116</v>
      </c>
      <c r="P2770" t="s">
        <v>8304</v>
      </c>
      <c r="Q2770" s="7" t="s">
        <v>8321</v>
      </c>
      <c r="R2770" s="7" t="s">
        <v>8357</v>
      </c>
      <c r="S2770" s="12">
        <f t="shared" si="175"/>
        <v>40967.4065162037</v>
      </c>
      <c r="T2770" s="12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5">
        <v>2</v>
      </c>
      <c r="M2771" t="b">
        <v>0</v>
      </c>
      <c r="N2771" s="14">
        <f t="shared" si="172"/>
        <v>0.25</v>
      </c>
      <c r="O2771">
        <f t="shared" si="173"/>
        <v>1</v>
      </c>
      <c r="P2771" t="s">
        <v>8304</v>
      </c>
      <c r="Q2771" s="7" t="s">
        <v>8321</v>
      </c>
      <c r="R2771" s="7" t="s">
        <v>8357</v>
      </c>
      <c r="S2771" s="12">
        <f t="shared" si="175"/>
        <v>41745.617939814816</v>
      </c>
      <c r="T2771" s="12">
        <f t="shared" si="17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5">
        <v>33</v>
      </c>
      <c r="M2772" t="b">
        <v>0</v>
      </c>
      <c r="N2772" s="14">
        <f t="shared" si="172"/>
        <v>10.411249999999999</v>
      </c>
      <c r="O2772">
        <f t="shared" si="173"/>
        <v>63.098484848484851</v>
      </c>
      <c r="P2772" t="s">
        <v>8304</v>
      </c>
      <c r="Q2772" s="7" t="s">
        <v>8321</v>
      </c>
      <c r="R2772" s="7" t="s">
        <v>8357</v>
      </c>
      <c r="S2772" s="12">
        <f t="shared" si="175"/>
        <v>41686.496874999997</v>
      </c>
      <c r="T2772" s="12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5">
        <v>0</v>
      </c>
      <c r="M2773" t="b">
        <v>0</v>
      </c>
      <c r="N2773" s="14">
        <f t="shared" si="172"/>
        <v>0</v>
      </c>
      <c r="O2773" t="e">
        <f t="shared" si="173"/>
        <v>#DIV/0!</v>
      </c>
      <c r="P2773" t="s">
        <v>8304</v>
      </c>
      <c r="Q2773" s="7" t="s">
        <v>8321</v>
      </c>
      <c r="R2773" s="7" t="s">
        <v>8357</v>
      </c>
      <c r="S2773" s="12">
        <f t="shared" si="175"/>
        <v>41257.323379629626</v>
      </c>
      <c r="T2773" s="12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5">
        <v>0</v>
      </c>
      <c r="M2774" t="b">
        <v>0</v>
      </c>
      <c r="N2774" s="14">
        <f t="shared" si="172"/>
        <v>0</v>
      </c>
      <c r="O2774" t="e">
        <f t="shared" si="173"/>
        <v>#DIV/0!</v>
      </c>
      <c r="P2774" t="s">
        <v>8304</v>
      </c>
      <c r="Q2774" s="7" t="s">
        <v>8321</v>
      </c>
      <c r="R2774" s="7" t="s">
        <v>8357</v>
      </c>
      <c r="S2774" s="12">
        <f t="shared" si="175"/>
        <v>41537.660810185189</v>
      </c>
      <c r="T2774" s="12">
        <f t="shared" si="174"/>
        <v>41552.660810185189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5">
        <v>1</v>
      </c>
      <c r="M2775" t="b">
        <v>0</v>
      </c>
      <c r="N2775" s="14">
        <f t="shared" si="172"/>
        <v>0.18867924528301888</v>
      </c>
      <c r="O2775">
        <f t="shared" si="173"/>
        <v>1</v>
      </c>
      <c r="P2775" t="s">
        <v>8304</v>
      </c>
      <c r="Q2775" s="7" t="s">
        <v>8321</v>
      </c>
      <c r="R2775" s="7" t="s">
        <v>8357</v>
      </c>
      <c r="S2775" s="12">
        <f t="shared" si="175"/>
        <v>42474.656493055554</v>
      </c>
      <c r="T2775" s="12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5">
        <v>13</v>
      </c>
      <c r="M2776" t="b">
        <v>0</v>
      </c>
      <c r="N2776" s="14">
        <f t="shared" si="172"/>
        <v>14.249999999999998</v>
      </c>
      <c r="O2776">
        <f t="shared" si="173"/>
        <v>43.846153846153847</v>
      </c>
      <c r="P2776" t="s">
        <v>8304</v>
      </c>
      <c r="Q2776" s="7" t="s">
        <v>8321</v>
      </c>
      <c r="R2776" s="7" t="s">
        <v>8357</v>
      </c>
      <c r="S2776" s="12">
        <f t="shared" si="175"/>
        <v>41310.91814814815</v>
      </c>
      <c r="T2776" s="12">
        <f t="shared" si="174"/>
        <v>41340.91814814815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5">
        <v>2</v>
      </c>
      <c r="M2777" t="b">
        <v>0</v>
      </c>
      <c r="N2777" s="14">
        <f t="shared" si="172"/>
        <v>3</v>
      </c>
      <c r="O2777">
        <f t="shared" si="173"/>
        <v>75</v>
      </c>
      <c r="P2777" t="s">
        <v>8304</v>
      </c>
      <c r="Q2777" s="7" t="s">
        <v>8321</v>
      </c>
      <c r="R2777" s="7" t="s">
        <v>8357</v>
      </c>
      <c r="S2777" s="12">
        <f t="shared" si="175"/>
        <v>40862.805023148147</v>
      </c>
      <c r="T2777" s="12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5">
        <v>36</v>
      </c>
      <c r="M2778" t="b">
        <v>0</v>
      </c>
      <c r="N2778" s="14">
        <f t="shared" si="172"/>
        <v>7.8809523809523814</v>
      </c>
      <c r="O2778">
        <f t="shared" si="173"/>
        <v>45.972222222222221</v>
      </c>
      <c r="P2778" t="s">
        <v>8304</v>
      </c>
      <c r="Q2778" s="7" t="s">
        <v>8321</v>
      </c>
      <c r="R2778" s="7" t="s">
        <v>8357</v>
      </c>
      <c r="S2778" s="12">
        <f t="shared" si="175"/>
        <v>42136.088842592595</v>
      </c>
      <c r="T2778" s="12">
        <f t="shared" si="174"/>
        <v>42167.088842592595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5">
        <v>1</v>
      </c>
      <c r="M2779" t="b">
        <v>0</v>
      </c>
      <c r="N2779" s="14">
        <f t="shared" si="172"/>
        <v>0.33333333333333337</v>
      </c>
      <c r="O2779">
        <f t="shared" si="173"/>
        <v>10</v>
      </c>
      <c r="P2779" t="s">
        <v>8304</v>
      </c>
      <c r="Q2779" s="7" t="s">
        <v>8321</v>
      </c>
      <c r="R2779" s="7" t="s">
        <v>8357</v>
      </c>
      <c r="S2779" s="12">
        <f t="shared" si="175"/>
        <v>42172.460694444446</v>
      </c>
      <c r="T2779" s="12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5">
        <v>15</v>
      </c>
      <c r="M2780" t="b">
        <v>0</v>
      </c>
      <c r="N2780" s="14">
        <f t="shared" si="172"/>
        <v>25.545454545454543</v>
      </c>
      <c r="O2780">
        <f t="shared" si="173"/>
        <v>93.666666666666671</v>
      </c>
      <c r="P2780" t="s">
        <v>8304</v>
      </c>
      <c r="Q2780" s="7" t="s">
        <v>8321</v>
      </c>
      <c r="R2780" s="7" t="s">
        <v>8357</v>
      </c>
      <c r="S2780" s="12">
        <f t="shared" si="175"/>
        <v>41846.769745370373</v>
      </c>
      <c r="T2780" s="12">
        <f t="shared" si="174"/>
        <v>41876.769745370373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5">
        <v>1</v>
      </c>
      <c r="M2781" t="b">
        <v>0</v>
      </c>
      <c r="N2781" s="14">
        <f t="shared" si="172"/>
        <v>2.12</v>
      </c>
      <c r="O2781">
        <f t="shared" si="173"/>
        <v>53</v>
      </c>
      <c r="P2781" t="s">
        <v>8304</v>
      </c>
      <c r="Q2781" s="7" t="s">
        <v>8321</v>
      </c>
      <c r="R2781" s="7" t="s">
        <v>8357</v>
      </c>
      <c r="S2781" s="12">
        <f t="shared" si="175"/>
        <v>42300.377557870372</v>
      </c>
      <c r="T2781" s="12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5">
        <v>0</v>
      </c>
      <c r="M2782" t="b">
        <v>0</v>
      </c>
      <c r="N2782" s="14">
        <f t="shared" si="172"/>
        <v>0</v>
      </c>
      <c r="O2782" t="e">
        <f t="shared" si="173"/>
        <v>#DIV/0!</v>
      </c>
      <c r="P2782" t="s">
        <v>8304</v>
      </c>
      <c r="Q2782" s="7" t="s">
        <v>8321</v>
      </c>
      <c r="R2782" s="7" t="s">
        <v>8357</v>
      </c>
      <c r="S2782" s="12">
        <f t="shared" si="175"/>
        <v>42774.239444444444</v>
      </c>
      <c r="T2782" s="12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5">
        <v>28</v>
      </c>
      <c r="M2783" t="b">
        <v>1</v>
      </c>
      <c r="N2783" s="14">
        <f t="shared" si="172"/>
        <v>105.28</v>
      </c>
      <c r="O2783">
        <f t="shared" si="173"/>
        <v>47</v>
      </c>
      <c r="P2783" t="s">
        <v>8271</v>
      </c>
      <c r="Q2783" s="7" t="s">
        <v>8316</v>
      </c>
      <c r="R2783" s="7" t="s">
        <v>8317</v>
      </c>
      <c r="S2783" s="12">
        <f t="shared" si="175"/>
        <v>42018.733263888891</v>
      </c>
      <c r="T2783" s="12">
        <f t="shared" si="174"/>
        <v>42047.083333333328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5">
        <v>18</v>
      </c>
      <c r="M2784" t="b">
        <v>1</v>
      </c>
      <c r="N2784" s="14">
        <f t="shared" si="172"/>
        <v>120</v>
      </c>
      <c r="O2784">
        <f t="shared" si="173"/>
        <v>66.666666666666671</v>
      </c>
      <c r="P2784" t="s">
        <v>8271</v>
      </c>
      <c r="Q2784" s="7" t="s">
        <v>8316</v>
      </c>
      <c r="R2784" s="7" t="s">
        <v>8317</v>
      </c>
      <c r="S2784" s="12">
        <f t="shared" si="175"/>
        <v>42026.716643518521</v>
      </c>
      <c r="T2784" s="12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5">
        <v>61</v>
      </c>
      <c r="M2785" t="b">
        <v>1</v>
      </c>
      <c r="N2785" s="14">
        <f t="shared" si="172"/>
        <v>114.5</v>
      </c>
      <c r="O2785">
        <f t="shared" si="173"/>
        <v>18.770491803278688</v>
      </c>
      <c r="P2785" t="s">
        <v>8271</v>
      </c>
      <c r="Q2785" s="7" t="s">
        <v>8316</v>
      </c>
      <c r="R2785" s="7" t="s">
        <v>8317</v>
      </c>
      <c r="S2785" s="12">
        <f t="shared" si="175"/>
        <v>42103.326921296291</v>
      </c>
      <c r="T2785" s="12">
        <f t="shared" si="174"/>
        <v>42117.326921296291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5">
        <v>108</v>
      </c>
      <c r="M2786" t="b">
        <v>1</v>
      </c>
      <c r="N2786" s="14">
        <f t="shared" si="172"/>
        <v>119</v>
      </c>
      <c r="O2786">
        <f t="shared" si="173"/>
        <v>66.111111111111114</v>
      </c>
      <c r="P2786" t="s">
        <v>8271</v>
      </c>
      <c r="Q2786" s="7" t="s">
        <v>8316</v>
      </c>
      <c r="R2786" s="7" t="s">
        <v>8317</v>
      </c>
      <c r="S2786" s="12">
        <f t="shared" si="175"/>
        <v>41920.579201388886</v>
      </c>
      <c r="T2786" s="12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5">
        <v>142</v>
      </c>
      <c r="M2787" t="b">
        <v>1</v>
      </c>
      <c r="N2787" s="14">
        <f t="shared" si="172"/>
        <v>104.67999999999999</v>
      </c>
      <c r="O2787">
        <f t="shared" si="173"/>
        <v>36.859154929577464</v>
      </c>
      <c r="P2787" t="s">
        <v>8271</v>
      </c>
      <c r="Q2787" s="7" t="s">
        <v>8316</v>
      </c>
      <c r="R2787" s="7" t="s">
        <v>8317</v>
      </c>
      <c r="S2787" s="12">
        <f t="shared" si="175"/>
        <v>42557.981099537035</v>
      </c>
      <c r="T2787" s="12">
        <f t="shared" si="174"/>
        <v>42587.666666666672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5">
        <v>74</v>
      </c>
      <c r="M2788" t="b">
        <v>1</v>
      </c>
      <c r="N2788" s="14">
        <f t="shared" si="172"/>
        <v>117.83999999999999</v>
      </c>
      <c r="O2788">
        <f t="shared" si="173"/>
        <v>39.810810810810814</v>
      </c>
      <c r="P2788" t="s">
        <v>8271</v>
      </c>
      <c r="Q2788" s="7" t="s">
        <v>8316</v>
      </c>
      <c r="R2788" s="7" t="s">
        <v>8317</v>
      </c>
      <c r="S2788" s="12">
        <f t="shared" si="175"/>
        <v>41815.360879629632</v>
      </c>
      <c r="T2788" s="12">
        <f t="shared" si="174"/>
        <v>41829.360879629632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5">
        <v>38</v>
      </c>
      <c r="M2789" t="b">
        <v>1</v>
      </c>
      <c r="N2789" s="14">
        <f t="shared" si="172"/>
        <v>119.7</v>
      </c>
      <c r="O2789">
        <f t="shared" si="173"/>
        <v>31.5</v>
      </c>
      <c r="P2789" t="s">
        <v>8271</v>
      </c>
      <c r="Q2789" s="7" t="s">
        <v>8316</v>
      </c>
      <c r="R2789" s="7" t="s">
        <v>8317</v>
      </c>
      <c r="S2789" s="12">
        <f t="shared" si="175"/>
        <v>41807.990185185183</v>
      </c>
      <c r="T2789" s="12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5">
        <v>20</v>
      </c>
      <c r="M2790" t="b">
        <v>1</v>
      </c>
      <c r="N2790" s="14">
        <f t="shared" si="172"/>
        <v>102.49999999999999</v>
      </c>
      <c r="O2790">
        <f t="shared" si="173"/>
        <v>102.5</v>
      </c>
      <c r="P2790" t="s">
        <v>8271</v>
      </c>
      <c r="Q2790" s="7" t="s">
        <v>8316</v>
      </c>
      <c r="R2790" s="7" t="s">
        <v>8317</v>
      </c>
      <c r="S2790" s="12">
        <f t="shared" si="175"/>
        <v>42550.49355324074</v>
      </c>
      <c r="T2790" s="12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5">
        <v>24</v>
      </c>
      <c r="M2791" t="b">
        <v>1</v>
      </c>
      <c r="N2791" s="14">
        <f t="shared" si="172"/>
        <v>101.16666666666667</v>
      </c>
      <c r="O2791">
        <f t="shared" si="173"/>
        <v>126.45833333333333</v>
      </c>
      <c r="P2791" t="s">
        <v>8271</v>
      </c>
      <c r="Q2791" s="7" t="s">
        <v>8316</v>
      </c>
      <c r="R2791" s="7" t="s">
        <v>8317</v>
      </c>
      <c r="S2791" s="12">
        <f t="shared" si="175"/>
        <v>42055.804791666669</v>
      </c>
      <c r="T2791" s="12">
        <f t="shared" si="174"/>
        <v>42074.958333333328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5">
        <v>66</v>
      </c>
      <c r="M2792" t="b">
        <v>1</v>
      </c>
      <c r="N2792" s="14">
        <f t="shared" si="172"/>
        <v>105.33333333333333</v>
      </c>
      <c r="O2792">
        <f t="shared" si="173"/>
        <v>47.878787878787875</v>
      </c>
      <c r="P2792" t="s">
        <v>8271</v>
      </c>
      <c r="Q2792" s="7" t="s">
        <v>8316</v>
      </c>
      <c r="R2792" s="7" t="s">
        <v>8317</v>
      </c>
      <c r="S2792" s="12">
        <f t="shared" si="175"/>
        <v>42016.730358796296</v>
      </c>
      <c r="T2792" s="12">
        <f t="shared" si="174"/>
        <v>42046.730358796296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5">
        <v>28</v>
      </c>
      <c r="M2793" t="b">
        <v>1</v>
      </c>
      <c r="N2793" s="14">
        <f t="shared" si="172"/>
        <v>102.49999999999999</v>
      </c>
      <c r="O2793">
        <f t="shared" si="173"/>
        <v>73.214285714285708</v>
      </c>
      <c r="P2793" t="s">
        <v>8271</v>
      </c>
      <c r="Q2793" s="7" t="s">
        <v>8316</v>
      </c>
      <c r="R2793" s="7" t="s">
        <v>8317</v>
      </c>
      <c r="S2793" s="12">
        <f t="shared" si="175"/>
        <v>42591.691655092596</v>
      </c>
      <c r="T2793" s="12">
        <f t="shared" si="174"/>
        <v>42621.958333333328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5">
        <v>24</v>
      </c>
      <c r="M2794" t="b">
        <v>1</v>
      </c>
      <c r="N2794" s="14">
        <f t="shared" si="172"/>
        <v>107.60000000000001</v>
      </c>
      <c r="O2794">
        <f t="shared" si="173"/>
        <v>89.666666666666671</v>
      </c>
      <c r="P2794" t="s">
        <v>8271</v>
      </c>
      <c r="Q2794" s="7" t="s">
        <v>8316</v>
      </c>
      <c r="R2794" s="7" t="s">
        <v>8317</v>
      </c>
      <c r="S2794" s="12">
        <f t="shared" si="175"/>
        <v>42183.022673611107</v>
      </c>
      <c r="T2794" s="12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5">
        <v>73</v>
      </c>
      <c r="M2795" t="b">
        <v>1</v>
      </c>
      <c r="N2795" s="14">
        <f t="shared" si="172"/>
        <v>110.5675</v>
      </c>
      <c r="O2795">
        <f t="shared" si="173"/>
        <v>151.4623287671233</v>
      </c>
      <c r="P2795" t="s">
        <v>8271</v>
      </c>
      <c r="Q2795" s="7" t="s">
        <v>8316</v>
      </c>
      <c r="R2795" s="7" t="s">
        <v>8317</v>
      </c>
      <c r="S2795" s="12">
        <f t="shared" si="175"/>
        <v>42176.210706018523</v>
      </c>
      <c r="T2795" s="12">
        <f t="shared" si="174"/>
        <v>42206.210706018523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5">
        <v>3</v>
      </c>
      <c r="M2796" t="b">
        <v>1</v>
      </c>
      <c r="N2796" s="14">
        <f t="shared" si="172"/>
        <v>150</v>
      </c>
      <c r="O2796">
        <f t="shared" si="173"/>
        <v>25</v>
      </c>
      <c r="P2796" t="s">
        <v>8271</v>
      </c>
      <c r="Q2796" s="7" t="s">
        <v>8316</v>
      </c>
      <c r="R2796" s="7" t="s">
        <v>8317</v>
      </c>
      <c r="S2796" s="12">
        <f t="shared" si="175"/>
        <v>42416.48332175926</v>
      </c>
      <c r="T2796" s="12">
        <f t="shared" si="174"/>
        <v>42432.583333333328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5">
        <v>20</v>
      </c>
      <c r="M2797" t="b">
        <v>1</v>
      </c>
      <c r="N2797" s="14">
        <f t="shared" si="172"/>
        <v>104.28571428571429</v>
      </c>
      <c r="O2797">
        <f t="shared" si="173"/>
        <v>36.5</v>
      </c>
      <c r="P2797" t="s">
        <v>8271</v>
      </c>
      <c r="Q2797" s="7" t="s">
        <v>8316</v>
      </c>
      <c r="R2797" s="7" t="s">
        <v>8317</v>
      </c>
      <c r="S2797" s="12">
        <f t="shared" si="175"/>
        <v>41780.317604166667</v>
      </c>
      <c r="T2797" s="12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5">
        <v>21</v>
      </c>
      <c r="M2798" t="b">
        <v>1</v>
      </c>
      <c r="N2798" s="14">
        <f t="shared" si="172"/>
        <v>115.5</v>
      </c>
      <c r="O2798">
        <f t="shared" si="173"/>
        <v>44</v>
      </c>
      <c r="P2798" t="s">
        <v>8271</v>
      </c>
      <c r="Q2798" s="7" t="s">
        <v>8316</v>
      </c>
      <c r="R2798" s="7" t="s">
        <v>8317</v>
      </c>
      <c r="S2798" s="12">
        <f t="shared" si="175"/>
        <v>41795.319768518515</v>
      </c>
      <c r="T2798" s="12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5">
        <v>94</v>
      </c>
      <c r="M2799" t="b">
        <v>1</v>
      </c>
      <c r="N2799" s="14">
        <f t="shared" si="172"/>
        <v>102.64512500000001</v>
      </c>
      <c r="O2799">
        <f t="shared" si="173"/>
        <v>87.357553191489373</v>
      </c>
      <c r="P2799" t="s">
        <v>8271</v>
      </c>
      <c r="Q2799" s="7" t="s">
        <v>8316</v>
      </c>
      <c r="R2799" s="7" t="s">
        <v>8317</v>
      </c>
      <c r="S2799" s="12">
        <f t="shared" si="175"/>
        <v>41798.731944444444</v>
      </c>
      <c r="T2799" s="12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5">
        <v>139</v>
      </c>
      <c r="M2800" t="b">
        <v>1</v>
      </c>
      <c r="N2800" s="14">
        <f t="shared" si="172"/>
        <v>101.4</v>
      </c>
      <c r="O2800">
        <f t="shared" si="173"/>
        <v>36.474820143884891</v>
      </c>
      <c r="P2800" t="s">
        <v>8271</v>
      </c>
      <c r="Q2800" s="7" t="s">
        <v>8316</v>
      </c>
      <c r="R2800" s="7" t="s">
        <v>8317</v>
      </c>
      <c r="S2800" s="12">
        <f t="shared" si="175"/>
        <v>42201.466678240744</v>
      </c>
      <c r="T2800" s="12">
        <f t="shared" si="174"/>
        <v>42216.458333333328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5">
        <v>130</v>
      </c>
      <c r="M2801" t="b">
        <v>1</v>
      </c>
      <c r="N2801" s="14">
        <f t="shared" si="172"/>
        <v>116.6348</v>
      </c>
      <c r="O2801">
        <f t="shared" si="173"/>
        <v>44.859538461538463</v>
      </c>
      <c r="P2801" t="s">
        <v>8271</v>
      </c>
      <c r="Q2801" s="7" t="s">
        <v>8316</v>
      </c>
      <c r="R2801" s="7" t="s">
        <v>8317</v>
      </c>
      <c r="S2801" s="12">
        <f t="shared" si="175"/>
        <v>42507.05636574074</v>
      </c>
      <c r="T2801" s="12">
        <f t="shared" si="174"/>
        <v>42538.458333333328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5">
        <v>31</v>
      </c>
      <c r="M2802" t="b">
        <v>1</v>
      </c>
      <c r="N2802" s="14">
        <f t="shared" si="172"/>
        <v>133</v>
      </c>
      <c r="O2802">
        <f t="shared" si="173"/>
        <v>42.903225806451616</v>
      </c>
      <c r="P2802" t="s">
        <v>8271</v>
      </c>
      <c r="Q2802" s="7" t="s">
        <v>8316</v>
      </c>
      <c r="R2802" s="7" t="s">
        <v>8317</v>
      </c>
      <c r="S2802" s="12">
        <f t="shared" si="175"/>
        <v>41948.344513888893</v>
      </c>
      <c r="T2802" s="12">
        <f t="shared" si="174"/>
        <v>42008.344513888893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5">
        <v>13</v>
      </c>
      <c r="M2803" t="b">
        <v>1</v>
      </c>
      <c r="N2803" s="14">
        <f t="shared" si="172"/>
        <v>133.20000000000002</v>
      </c>
      <c r="O2803">
        <f t="shared" si="173"/>
        <v>51.230769230769234</v>
      </c>
      <c r="P2803" t="s">
        <v>8271</v>
      </c>
      <c r="Q2803" s="7" t="s">
        <v>8316</v>
      </c>
      <c r="R2803" s="7" t="s">
        <v>8317</v>
      </c>
      <c r="S2803" s="12">
        <f t="shared" si="175"/>
        <v>41900.034826388888</v>
      </c>
      <c r="T2803" s="12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5">
        <v>90</v>
      </c>
      <c r="M2804" t="b">
        <v>1</v>
      </c>
      <c r="N2804" s="14">
        <f t="shared" si="172"/>
        <v>101.83333333333333</v>
      </c>
      <c r="O2804">
        <f t="shared" si="173"/>
        <v>33.944444444444443</v>
      </c>
      <c r="P2804" t="s">
        <v>8271</v>
      </c>
      <c r="Q2804" s="7" t="s">
        <v>8316</v>
      </c>
      <c r="R2804" s="7" t="s">
        <v>8317</v>
      </c>
      <c r="S2804" s="12">
        <f t="shared" si="175"/>
        <v>42192.438738425924</v>
      </c>
      <c r="T2804" s="12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5">
        <v>141</v>
      </c>
      <c r="M2805" t="b">
        <v>1</v>
      </c>
      <c r="N2805" s="14">
        <f t="shared" si="172"/>
        <v>127.95</v>
      </c>
      <c r="O2805">
        <f t="shared" si="173"/>
        <v>90.744680851063833</v>
      </c>
      <c r="P2805" t="s">
        <v>8271</v>
      </c>
      <c r="Q2805" s="7" t="s">
        <v>8316</v>
      </c>
      <c r="R2805" s="7" t="s">
        <v>8317</v>
      </c>
      <c r="S2805" s="12">
        <f t="shared" si="175"/>
        <v>42157.857361111106</v>
      </c>
      <c r="T2805" s="12">
        <f t="shared" si="174"/>
        <v>42200.791666666672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5">
        <v>23</v>
      </c>
      <c r="M2806" t="b">
        <v>1</v>
      </c>
      <c r="N2806" s="14">
        <f t="shared" si="172"/>
        <v>114.99999999999999</v>
      </c>
      <c r="O2806">
        <f t="shared" si="173"/>
        <v>50</v>
      </c>
      <c r="P2806" t="s">
        <v>8271</v>
      </c>
      <c r="Q2806" s="7" t="s">
        <v>8316</v>
      </c>
      <c r="R2806" s="7" t="s">
        <v>8317</v>
      </c>
      <c r="S2806" s="12">
        <f t="shared" si="175"/>
        <v>41881.245254629626</v>
      </c>
      <c r="T2806" s="12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5">
        <v>18</v>
      </c>
      <c r="M2807" t="b">
        <v>1</v>
      </c>
      <c r="N2807" s="14">
        <f t="shared" si="172"/>
        <v>110.00000000000001</v>
      </c>
      <c r="O2807">
        <f t="shared" si="173"/>
        <v>24.444444444444443</v>
      </c>
      <c r="P2807" t="s">
        <v>8271</v>
      </c>
      <c r="Q2807" s="7" t="s">
        <v>8316</v>
      </c>
      <c r="R2807" s="7" t="s">
        <v>8317</v>
      </c>
      <c r="S2807" s="12">
        <f t="shared" si="175"/>
        <v>42213.2971412037</v>
      </c>
      <c r="T2807" s="12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5">
        <v>76</v>
      </c>
      <c r="M2808" t="b">
        <v>1</v>
      </c>
      <c r="N2808" s="14">
        <f t="shared" si="172"/>
        <v>112.1</v>
      </c>
      <c r="O2808">
        <f t="shared" si="173"/>
        <v>44.25</v>
      </c>
      <c r="P2808" t="s">
        <v>8271</v>
      </c>
      <c r="Q2808" s="7" t="s">
        <v>8316</v>
      </c>
      <c r="R2808" s="7" t="s">
        <v>8317</v>
      </c>
      <c r="S2808" s="12">
        <f t="shared" si="175"/>
        <v>42185.058912037042</v>
      </c>
      <c r="T2808" s="12">
        <f t="shared" si="174"/>
        <v>42221.25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5">
        <v>93</v>
      </c>
      <c r="M2809" t="b">
        <v>1</v>
      </c>
      <c r="N2809" s="14">
        <f t="shared" si="172"/>
        <v>126</v>
      </c>
      <c r="O2809">
        <f t="shared" si="173"/>
        <v>67.741935483870961</v>
      </c>
      <c r="P2809" t="s">
        <v>8271</v>
      </c>
      <c r="Q2809" s="7" t="s">
        <v>8316</v>
      </c>
      <c r="R2809" s="7" t="s">
        <v>8317</v>
      </c>
      <c r="S2809" s="12">
        <f t="shared" si="175"/>
        <v>42154.66479166667</v>
      </c>
      <c r="T2809" s="12">
        <f t="shared" si="174"/>
        <v>42184.66479166667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5">
        <v>69</v>
      </c>
      <c r="M2810" t="b">
        <v>1</v>
      </c>
      <c r="N2810" s="14">
        <f t="shared" si="172"/>
        <v>100.24444444444444</v>
      </c>
      <c r="O2810">
        <f t="shared" si="173"/>
        <v>65.376811594202906</v>
      </c>
      <c r="P2810" t="s">
        <v>8271</v>
      </c>
      <c r="Q2810" s="7" t="s">
        <v>8316</v>
      </c>
      <c r="R2810" s="7" t="s">
        <v>8317</v>
      </c>
      <c r="S2810" s="12">
        <f t="shared" si="175"/>
        <v>42208.638136574074</v>
      </c>
      <c r="T2810" s="12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5">
        <v>21</v>
      </c>
      <c r="M2811" t="b">
        <v>1</v>
      </c>
      <c r="N2811" s="14">
        <f t="shared" si="172"/>
        <v>102.4</v>
      </c>
      <c r="O2811">
        <f t="shared" si="173"/>
        <v>121.9047619047619</v>
      </c>
      <c r="P2811" t="s">
        <v>8271</v>
      </c>
      <c r="Q2811" s="7" t="s">
        <v>8316</v>
      </c>
      <c r="R2811" s="7" t="s">
        <v>8317</v>
      </c>
      <c r="S2811" s="12">
        <f t="shared" si="175"/>
        <v>42451.288483796292</v>
      </c>
      <c r="T2811" s="12">
        <f t="shared" si="174"/>
        <v>42459.402083333334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5">
        <v>57</v>
      </c>
      <c r="M2812" t="b">
        <v>1</v>
      </c>
      <c r="N2812" s="14">
        <f t="shared" si="172"/>
        <v>108.2</v>
      </c>
      <c r="O2812">
        <f t="shared" si="173"/>
        <v>47.456140350877192</v>
      </c>
      <c r="P2812" t="s">
        <v>8271</v>
      </c>
      <c r="Q2812" s="7" t="s">
        <v>8316</v>
      </c>
      <c r="R2812" s="7" t="s">
        <v>8317</v>
      </c>
      <c r="S2812" s="12">
        <f t="shared" si="175"/>
        <v>41758.931296296294</v>
      </c>
      <c r="T2812" s="12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5">
        <v>108</v>
      </c>
      <c r="M2813" t="b">
        <v>1</v>
      </c>
      <c r="N2813" s="14">
        <f t="shared" si="172"/>
        <v>100.27</v>
      </c>
      <c r="O2813">
        <f t="shared" si="173"/>
        <v>92.842592592592595</v>
      </c>
      <c r="P2813" t="s">
        <v>8271</v>
      </c>
      <c r="Q2813" s="7" t="s">
        <v>8316</v>
      </c>
      <c r="R2813" s="7" t="s">
        <v>8317</v>
      </c>
      <c r="S2813" s="12">
        <f t="shared" si="175"/>
        <v>42028.288229166668</v>
      </c>
      <c r="T2813" s="12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5">
        <v>83</v>
      </c>
      <c r="M2814" t="b">
        <v>1</v>
      </c>
      <c r="N2814" s="14">
        <f t="shared" si="172"/>
        <v>113.3</v>
      </c>
      <c r="O2814">
        <f t="shared" si="173"/>
        <v>68.253012048192772</v>
      </c>
      <c r="P2814" t="s">
        <v>8271</v>
      </c>
      <c r="Q2814" s="7" t="s">
        <v>8316</v>
      </c>
      <c r="R2814" s="7" t="s">
        <v>8317</v>
      </c>
      <c r="S2814" s="12">
        <f t="shared" si="175"/>
        <v>42054.535856481481</v>
      </c>
      <c r="T2814" s="12">
        <f t="shared" si="174"/>
        <v>42099.958333333328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5">
        <v>96</v>
      </c>
      <c r="M2815" t="b">
        <v>1</v>
      </c>
      <c r="N2815" s="14">
        <f t="shared" si="172"/>
        <v>127.57571428571428</v>
      </c>
      <c r="O2815">
        <f t="shared" si="173"/>
        <v>37.209583333333335</v>
      </c>
      <c r="P2815" t="s">
        <v>8271</v>
      </c>
      <c r="Q2815" s="7" t="s">
        <v>8316</v>
      </c>
      <c r="R2815" s="7" t="s">
        <v>8317</v>
      </c>
      <c r="S2815" s="12">
        <f t="shared" si="175"/>
        <v>42693.534270833334</v>
      </c>
      <c r="T2815" s="12">
        <f t="shared" si="174"/>
        <v>42718.534270833334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5">
        <v>64</v>
      </c>
      <c r="M2816" t="b">
        <v>1</v>
      </c>
      <c r="N2816" s="14">
        <f t="shared" si="172"/>
        <v>107.73333333333332</v>
      </c>
      <c r="O2816">
        <f t="shared" si="173"/>
        <v>25.25</v>
      </c>
      <c r="P2816" t="s">
        <v>8271</v>
      </c>
      <c r="Q2816" s="7" t="s">
        <v>8316</v>
      </c>
      <c r="R2816" s="7" t="s">
        <v>8317</v>
      </c>
      <c r="S2816" s="12">
        <f t="shared" si="175"/>
        <v>42103.191145833334</v>
      </c>
      <c r="T2816" s="12">
        <f t="shared" si="174"/>
        <v>42133.191145833334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5">
        <v>14</v>
      </c>
      <c r="M2817" t="b">
        <v>1</v>
      </c>
      <c r="N2817" s="14">
        <f t="shared" si="172"/>
        <v>242</v>
      </c>
      <c r="O2817">
        <f t="shared" si="173"/>
        <v>43.214285714285715</v>
      </c>
      <c r="P2817" t="s">
        <v>8271</v>
      </c>
      <c r="Q2817" s="7" t="s">
        <v>8316</v>
      </c>
      <c r="R2817" s="7" t="s">
        <v>8317</v>
      </c>
      <c r="S2817" s="12">
        <f t="shared" si="175"/>
        <v>42559.568391203706</v>
      </c>
      <c r="T2817" s="12">
        <f t="shared" si="174"/>
        <v>42589.568391203706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5">
        <v>169</v>
      </c>
      <c r="M2818" t="b">
        <v>1</v>
      </c>
      <c r="N2818" s="14">
        <f t="shared" ref="N2818:N2881" si="176">((E2818/D2818)*100)</f>
        <v>141.56666666666666</v>
      </c>
      <c r="O2818">
        <f t="shared" ref="O2818:O2881" si="177">E2818/L2818</f>
        <v>25.130177514792898</v>
      </c>
      <c r="P2818" t="s">
        <v>8271</v>
      </c>
      <c r="Q2818" s="7" t="s">
        <v>8316</v>
      </c>
      <c r="R2818" s="7" t="s">
        <v>8317</v>
      </c>
      <c r="S2818" s="12">
        <f t="shared" si="175"/>
        <v>42188.25916666667</v>
      </c>
      <c r="T2818" s="12">
        <f t="shared" ref="T2818:T2881" si="178">((I2818-18000)/86400)+25569</f>
        <v>42218.458333333328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5">
        <v>33</v>
      </c>
      <c r="M2819" t="b">
        <v>1</v>
      </c>
      <c r="N2819" s="14">
        <f t="shared" si="176"/>
        <v>130</v>
      </c>
      <c r="O2819">
        <f t="shared" si="177"/>
        <v>23.636363636363637</v>
      </c>
      <c r="P2819" t="s">
        <v>8271</v>
      </c>
      <c r="Q2819" s="7" t="s">
        <v>8316</v>
      </c>
      <c r="R2819" s="7" t="s">
        <v>8317</v>
      </c>
      <c r="S2819" s="12">
        <f t="shared" ref="S2819:S2882" si="179">((J2819-18000)/86400)+25569</f>
        <v>42023.42664351852</v>
      </c>
      <c r="T2819" s="12">
        <f t="shared" si="178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5">
        <v>102</v>
      </c>
      <c r="M2820" t="b">
        <v>1</v>
      </c>
      <c r="N2820" s="14">
        <f t="shared" si="176"/>
        <v>106.03</v>
      </c>
      <c r="O2820">
        <f t="shared" si="177"/>
        <v>103.95098039215686</v>
      </c>
      <c r="P2820" t="s">
        <v>8271</v>
      </c>
      <c r="Q2820" s="7" t="s">
        <v>8316</v>
      </c>
      <c r="R2820" s="7" t="s">
        <v>8317</v>
      </c>
      <c r="S2820" s="12">
        <f t="shared" si="179"/>
        <v>42250.389884259261</v>
      </c>
      <c r="T2820" s="12">
        <f t="shared" si="178"/>
        <v>42270.389884259261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5">
        <v>104</v>
      </c>
      <c r="M2821" t="b">
        <v>1</v>
      </c>
      <c r="N2821" s="14">
        <f t="shared" si="176"/>
        <v>104.80000000000001</v>
      </c>
      <c r="O2821">
        <f t="shared" si="177"/>
        <v>50.384615384615387</v>
      </c>
      <c r="P2821" t="s">
        <v>8271</v>
      </c>
      <c r="Q2821" s="7" t="s">
        <v>8316</v>
      </c>
      <c r="R2821" s="7" t="s">
        <v>8317</v>
      </c>
      <c r="S2821" s="12">
        <f t="shared" si="179"/>
        <v>42139.317233796297</v>
      </c>
      <c r="T2821" s="12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5">
        <v>20</v>
      </c>
      <c r="M2822" t="b">
        <v>1</v>
      </c>
      <c r="N2822" s="14">
        <f t="shared" si="176"/>
        <v>136</v>
      </c>
      <c r="O2822">
        <f t="shared" si="177"/>
        <v>13.6</v>
      </c>
      <c r="P2822" t="s">
        <v>8271</v>
      </c>
      <c r="Q2822" s="7" t="s">
        <v>8316</v>
      </c>
      <c r="R2822" s="7" t="s">
        <v>8317</v>
      </c>
      <c r="S2822" s="12">
        <f t="shared" si="179"/>
        <v>42401.402650462958</v>
      </c>
      <c r="T2822" s="12">
        <f t="shared" si="178"/>
        <v>42425.791666666672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5">
        <v>35</v>
      </c>
      <c r="M2823" t="b">
        <v>1</v>
      </c>
      <c r="N2823" s="14">
        <f t="shared" si="176"/>
        <v>100</v>
      </c>
      <c r="O2823">
        <f t="shared" si="177"/>
        <v>28.571428571428573</v>
      </c>
      <c r="P2823" t="s">
        <v>8271</v>
      </c>
      <c r="Q2823" s="7" t="s">
        <v>8316</v>
      </c>
      <c r="R2823" s="7" t="s">
        <v>8317</v>
      </c>
      <c r="S2823" s="12">
        <f t="shared" si="179"/>
        <v>41875.714525462965</v>
      </c>
      <c r="T2823" s="12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5">
        <v>94</v>
      </c>
      <c r="M2824" t="b">
        <v>1</v>
      </c>
      <c r="N2824" s="14">
        <f t="shared" si="176"/>
        <v>100</v>
      </c>
      <c r="O2824">
        <f t="shared" si="177"/>
        <v>63.829787234042556</v>
      </c>
      <c r="P2824" t="s">
        <v>8271</v>
      </c>
      <c r="Q2824" s="7" t="s">
        <v>8316</v>
      </c>
      <c r="R2824" s="7" t="s">
        <v>8317</v>
      </c>
      <c r="S2824" s="12">
        <f t="shared" si="179"/>
        <v>42060.475601851853</v>
      </c>
      <c r="T2824" s="12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5">
        <v>14</v>
      </c>
      <c r="M2825" t="b">
        <v>1</v>
      </c>
      <c r="N2825" s="14">
        <f t="shared" si="176"/>
        <v>124</v>
      </c>
      <c r="O2825">
        <f t="shared" si="177"/>
        <v>8.8571428571428577</v>
      </c>
      <c r="P2825" t="s">
        <v>8271</v>
      </c>
      <c r="Q2825" s="7" t="s">
        <v>8316</v>
      </c>
      <c r="R2825" s="7" t="s">
        <v>8317</v>
      </c>
      <c r="S2825" s="12">
        <f t="shared" si="179"/>
        <v>42066.803310185191</v>
      </c>
      <c r="T2825" s="12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5">
        <v>15</v>
      </c>
      <c r="M2826" t="b">
        <v>1</v>
      </c>
      <c r="N2826" s="14">
        <f t="shared" si="176"/>
        <v>116.92307692307693</v>
      </c>
      <c r="O2826">
        <f t="shared" si="177"/>
        <v>50.666666666666664</v>
      </c>
      <c r="P2826" t="s">
        <v>8271</v>
      </c>
      <c r="Q2826" s="7" t="s">
        <v>8316</v>
      </c>
      <c r="R2826" s="7" t="s">
        <v>8317</v>
      </c>
      <c r="S2826" s="12">
        <f t="shared" si="179"/>
        <v>42136.062453703707</v>
      </c>
      <c r="T2826" s="12">
        <f t="shared" si="178"/>
        <v>42167.86319444445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5">
        <v>51</v>
      </c>
      <c r="M2827" t="b">
        <v>1</v>
      </c>
      <c r="N2827" s="14">
        <f t="shared" si="176"/>
        <v>103.33333333333334</v>
      </c>
      <c r="O2827">
        <f t="shared" si="177"/>
        <v>60.784313725490193</v>
      </c>
      <c r="P2827" t="s">
        <v>8271</v>
      </c>
      <c r="Q2827" s="7" t="s">
        <v>8316</v>
      </c>
      <c r="R2827" s="7" t="s">
        <v>8317</v>
      </c>
      <c r="S2827" s="12">
        <f t="shared" si="179"/>
        <v>42312.584328703699</v>
      </c>
      <c r="T2827" s="12">
        <f t="shared" si="178"/>
        <v>42342.584328703699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5">
        <v>19</v>
      </c>
      <c r="M2828" t="b">
        <v>1</v>
      </c>
      <c r="N2828" s="14">
        <f t="shared" si="176"/>
        <v>107.74999999999999</v>
      </c>
      <c r="O2828">
        <f t="shared" si="177"/>
        <v>113.42105263157895</v>
      </c>
      <c r="P2828" t="s">
        <v>8271</v>
      </c>
      <c r="Q2828" s="7" t="s">
        <v>8316</v>
      </c>
      <c r="R2828" s="7" t="s">
        <v>8317</v>
      </c>
      <c r="S2828" s="12">
        <f t="shared" si="179"/>
        <v>42170.826527777783</v>
      </c>
      <c r="T2828" s="12">
        <f t="shared" si="178"/>
        <v>42195.083333333328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5">
        <v>23</v>
      </c>
      <c r="M2829" t="b">
        <v>1</v>
      </c>
      <c r="N2829" s="14">
        <f t="shared" si="176"/>
        <v>120.24999999999999</v>
      </c>
      <c r="O2829">
        <f t="shared" si="177"/>
        <v>104.56521739130434</v>
      </c>
      <c r="P2829" t="s">
        <v>8271</v>
      </c>
      <c r="Q2829" s="7" t="s">
        <v>8316</v>
      </c>
      <c r="R2829" s="7" t="s">
        <v>8317</v>
      </c>
      <c r="S2829" s="12">
        <f t="shared" si="179"/>
        <v>42494.475300925929</v>
      </c>
      <c r="T2829" s="12">
        <f t="shared" si="178"/>
        <v>42524.479166666672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5">
        <v>97</v>
      </c>
      <c r="M2830" t="b">
        <v>1</v>
      </c>
      <c r="N2830" s="14">
        <f t="shared" si="176"/>
        <v>100.37894736842105</v>
      </c>
      <c r="O2830">
        <f t="shared" si="177"/>
        <v>98.30927835051547</v>
      </c>
      <c r="P2830" t="s">
        <v>8271</v>
      </c>
      <c r="Q2830" s="7" t="s">
        <v>8316</v>
      </c>
      <c r="R2830" s="7" t="s">
        <v>8317</v>
      </c>
      <c r="S2830" s="12">
        <f t="shared" si="179"/>
        <v>42254.056354166663</v>
      </c>
      <c r="T2830" s="12">
        <f t="shared" si="178"/>
        <v>42279.75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5">
        <v>76</v>
      </c>
      <c r="M2831" t="b">
        <v>1</v>
      </c>
      <c r="N2831" s="14">
        <f t="shared" si="176"/>
        <v>106.52</v>
      </c>
      <c r="O2831">
        <f t="shared" si="177"/>
        <v>35.039473684210527</v>
      </c>
      <c r="P2831" t="s">
        <v>8271</v>
      </c>
      <c r="Q2831" s="7" t="s">
        <v>8316</v>
      </c>
      <c r="R2831" s="7" t="s">
        <v>8317</v>
      </c>
      <c r="S2831" s="12">
        <f t="shared" si="179"/>
        <v>42495.225902777776</v>
      </c>
      <c r="T2831" s="12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5">
        <v>11</v>
      </c>
      <c r="M2832" t="b">
        <v>1</v>
      </c>
      <c r="N2832" s="14">
        <f t="shared" si="176"/>
        <v>100</v>
      </c>
      <c r="O2832">
        <f t="shared" si="177"/>
        <v>272.72727272727275</v>
      </c>
      <c r="P2832" t="s">
        <v>8271</v>
      </c>
      <c r="Q2832" s="7" t="s">
        <v>8316</v>
      </c>
      <c r="R2832" s="7" t="s">
        <v>8317</v>
      </c>
      <c r="S2832" s="12">
        <f t="shared" si="179"/>
        <v>41758.631342592591</v>
      </c>
      <c r="T2832" s="12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5">
        <v>52</v>
      </c>
      <c r="M2833" t="b">
        <v>1</v>
      </c>
      <c r="N2833" s="14">
        <f t="shared" si="176"/>
        <v>110.66666666666667</v>
      </c>
      <c r="O2833">
        <f t="shared" si="177"/>
        <v>63.846153846153847</v>
      </c>
      <c r="P2833" t="s">
        <v>8271</v>
      </c>
      <c r="Q2833" s="7" t="s">
        <v>8316</v>
      </c>
      <c r="R2833" s="7" t="s">
        <v>8317</v>
      </c>
      <c r="S2833" s="12">
        <f t="shared" si="179"/>
        <v>42171.61655092593</v>
      </c>
      <c r="T2833" s="12">
        <f t="shared" si="178"/>
        <v>42201.61655092593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5">
        <v>95</v>
      </c>
      <c r="M2834" t="b">
        <v>1</v>
      </c>
      <c r="N2834" s="14">
        <f t="shared" si="176"/>
        <v>114.71959999999999</v>
      </c>
      <c r="O2834">
        <f t="shared" si="177"/>
        <v>30.189368421052631</v>
      </c>
      <c r="P2834" t="s">
        <v>8271</v>
      </c>
      <c r="Q2834" s="7" t="s">
        <v>8316</v>
      </c>
      <c r="R2834" s="7" t="s">
        <v>8317</v>
      </c>
      <c r="S2834" s="12">
        <f t="shared" si="179"/>
        <v>41938.501087962963</v>
      </c>
      <c r="T2834" s="12">
        <f t="shared" si="178"/>
        <v>41966.708333333328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5">
        <v>35</v>
      </c>
      <c r="M2835" t="b">
        <v>1</v>
      </c>
      <c r="N2835" s="14">
        <f t="shared" si="176"/>
        <v>108.25925925925925</v>
      </c>
      <c r="O2835">
        <f t="shared" si="177"/>
        <v>83.51428571428572</v>
      </c>
      <c r="P2835" t="s">
        <v>8271</v>
      </c>
      <c r="Q2835" s="7" t="s">
        <v>8316</v>
      </c>
      <c r="R2835" s="7" t="s">
        <v>8317</v>
      </c>
      <c r="S2835" s="12">
        <f t="shared" si="179"/>
        <v>42267.919363425928</v>
      </c>
      <c r="T2835" s="12">
        <f t="shared" si="178"/>
        <v>42287.875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5">
        <v>21</v>
      </c>
      <c r="M2836" t="b">
        <v>1</v>
      </c>
      <c r="N2836" s="14">
        <f t="shared" si="176"/>
        <v>170</v>
      </c>
      <c r="O2836">
        <f t="shared" si="177"/>
        <v>64.761904761904759</v>
      </c>
      <c r="P2836" t="s">
        <v>8271</v>
      </c>
      <c r="Q2836" s="7" t="s">
        <v>8316</v>
      </c>
      <c r="R2836" s="7" t="s">
        <v>8317</v>
      </c>
      <c r="S2836" s="12">
        <f t="shared" si="179"/>
        <v>42019.751504629632</v>
      </c>
      <c r="T2836" s="12">
        <f t="shared" si="178"/>
        <v>42034.751504629632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5">
        <v>93</v>
      </c>
      <c r="M2837" t="b">
        <v>1</v>
      </c>
      <c r="N2837" s="14">
        <f t="shared" si="176"/>
        <v>187.09899999999999</v>
      </c>
      <c r="O2837">
        <f t="shared" si="177"/>
        <v>20.118172043010752</v>
      </c>
      <c r="P2837" t="s">
        <v>8271</v>
      </c>
      <c r="Q2837" s="7" t="s">
        <v>8316</v>
      </c>
      <c r="R2837" s="7" t="s">
        <v>8317</v>
      </c>
      <c r="S2837" s="12">
        <f t="shared" si="179"/>
        <v>42313.495567129634</v>
      </c>
      <c r="T2837" s="12">
        <f t="shared" si="178"/>
        <v>42342.791666666672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5">
        <v>11</v>
      </c>
      <c r="M2838" t="b">
        <v>1</v>
      </c>
      <c r="N2838" s="14">
        <f t="shared" si="176"/>
        <v>107.77777777777777</v>
      </c>
      <c r="O2838">
        <f t="shared" si="177"/>
        <v>44.090909090909093</v>
      </c>
      <c r="P2838" t="s">
        <v>8271</v>
      </c>
      <c r="Q2838" s="7" t="s">
        <v>8316</v>
      </c>
      <c r="R2838" s="7" t="s">
        <v>8317</v>
      </c>
      <c r="S2838" s="12">
        <f t="shared" si="179"/>
        <v>42746.053449074076</v>
      </c>
      <c r="T2838" s="12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5">
        <v>21</v>
      </c>
      <c r="M2839" t="b">
        <v>1</v>
      </c>
      <c r="N2839" s="14">
        <f t="shared" si="176"/>
        <v>100</v>
      </c>
      <c r="O2839">
        <f t="shared" si="177"/>
        <v>40.476190476190474</v>
      </c>
      <c r="P2839" t="s">
        <v>8271</v>
      </c>
      <c r="Q2839" s="7" t="s">
        <v>8316</v>
      </c>
      <c r="R2839" s="7" t="s">
        <v>8317</v>
      </c>
      <c r="S2839" s="12">
        <f t="shared" si="179"/>
        <v>42307.700046296297</v>
      </c>
      <c r="T2839" s="12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5">
        <v>54</v>
      </c>
      <c r="M2840" t="b">
        <v>1</v>
      </c>
      <c r="N2840" s="14">
        <f t="shared" si="176"/>
        <v>120.24999999999999</v>
      </c>
      <c r="O2840">
        <f t="shared" si="177"/>
        <v>44.537037037037038</v>
      </c>
      <c r="P2840" t="s">
        <v>8271</v>
      </c>
      <c r="Q2840" s="7" t="s">
        <v>8316</v>
      </c>
      <c r="R2840" s="7" t="s">
        <v>8317</v>
      </c>
      <c r="S2840" s="12">
        <f t="shared" si="179"/>
        <v>41842.399259259255</v>
      </c>
      <c r="T2840" s="12">
        <f t="shared" si="178"/>
        <v>41864.708333333336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5">
        <v>31</v>
      </c>
      <c r="M2841" t="b">
        <v>1</v>
      </c>
      <c r="N2841" s="14">
        <f t="shared" si="176"/>
        <v>111.42857142857143</v>
      </c>
      <c r="O2841">
        <f t="shared" si="177"/>
        <v>125.80645161290323</v>
      </c>
      <c r="P2841" t="s">
        <v>8271</v>
      </c>
      <c r="Q2841" s="7" t="s">
        <v>8316</v>
      </c>
      <c r="R2841" s="7" t="s">
        <v>8317</v>
      </c>
      <c r="S2841" s="12">
        <f t="shared" si="179"/>
        <v>41853.031875000001</v>
      </c>
      <c r="T2841" s="12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5">
        <v>132</v>
      </c>
      <c r="M2842" t="b">
        <v>1</v>
      </c>
      <c r="N2842" s="14">
        <f t="shared" si="176"/>
        <v>104</v>
      </c>
      <c r="O2842">
        <f t="shared" si="177"/>
        <v>19.696969696969695</v>
      </c>
      <c r="P2842" t="s">
        <v>8271</v>
      </c>
      <c r="Q2842" s="7" t="s">
        <v>8316</v>
      </c>
      <c r="R2842" s="7" t="s">
        <v>8317</v>
      </c>
      <c r="S2842" s="12">
        <f t="shared" si="179"/>
        <v>42059.827303240745</v>
      </c>
      <c r="T2842" s="12">
        <f t="shared" si="178"/>
        <v>42081.5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5">
        <v>1</v>
      </c>
      <c r="M2843" t="b">
        <v>0</v>
      </c>
      <c r="N2843" s="14">
        <f t="shared" si="176"/>
        <v>1</v>
      </c>
      <c r="O2843">
        <f t="shared" si="177"/>
        <v>10</v>
      </c>
      <c r="P2843" t="s">
        <v>8271</v>
      </c>
      <c r="Q2843" s="7" t="s">
        <v>8316</v>
      </c>
      <c r="R2843" s="7" t="s">
        <v>8317</v>
      </c>
      <c r="S2843" s="12">
        <f t="shared" si="179"/>
        <v>42291.531215277777</v>
      </c>
      <c r="T2843" s="12">
        <f t="shared" si="178"/>
        <v>42351.572881944448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5">
        <v>0</v>
      </c>
      <c r="M2844" t="b">
        <v>0</v>
      </c>
      <c r="N2844" s="14">
        <f t="shared" si="176"/>
        <v>0</v>
      </c>
      <c r="O2844" t="e">
        <f t="shared" si="177"/>
        <v>#DIV/0!</v>
      </c>
      <c r="P2844" t="s">
        <v>8271</v>
      </c>
      <c r="Q2844" s="7" t="s">
        <v>8316</v>
      </c>
      <c r="R2844" s="7" t="s">
        <v>8317</v>
      </c>
      <c r="S2844" s="12">
        <f t="shared" si="179"/>
        <v>41784.744155092594</v>
      </c>
      <c r="T2844" s="12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5">
        <v>0</v>
      </c>
      <c r="M2845" t="b">
        <v>0</v>
      </c>
      <c r="N2845" s="14">
        <f t="shared" si="176"/>
        <v>0</v>
      </c>
      <c r="O2845" t="e">
        <f t="shared" si="177"/>
        <v>#DIV/0!</v>
      </c>
      <c r="P2845" t="s">
        <v>8271</v>
      </c>
      <c r="Q2845" s="7" t="s">
        <v>8316</v>
      </c>
      <c r="R2845" s="7" t="s">
        <v>8317</v>
      </c>
      <c r="S2845" s="12">
        <f t="shared" si="179"/>
        <v>42492.529513888891</v>
      </c>
      <c r="T2845" s="12">
        <f t="shared" si="178"/>
        <v>42533.958333333328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5">
        <v>1</v>
      </c>
      <c r="M2846" t="b">
        <v>0</v>
      </c>
      <c r="N2846" s="14">
        <f t="shared" si="176"/>
        <v>5.4545454545454541</v>
      </c>
      <c r="O2846">
        <f t="shared" si="177"/>
        <v>30</v>
      </c>
      <c r="P2846" t="s">
        <v>8271</v>
      </c>
      <c r="Q2846" s="7" t="s">
        <v>8316</v>
      </c>
      <c r="R2846" s="7" t="s">
        <v>8317</v>
      </c>
      <c r="S2846" s="12">
        <f t="shared" si="179"/>
        <v>42709.337731481486</v>
      </c>
      <c r="T2846" s="12">
        <f t="shared" si="178"/>
        <v>42739.337731481486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5">
        <v>39</v>
      </c>
      <c r="M2847" t="b">
        <v>0</v>
      </c>
      <c r="N2847" s="14">
        <f t="shared" si="176"/>
        <v>31.546666666666667</v>
      </c>
      <c r="O2847">
        <f t="shared" si="177"/>
        <v>60.666666666666664</v>
      </c>
      <c r="P2847" t="s">
        <v>8271</v>
      </c>
      <c r="Q2847" s="7" t="s">
        <v>8316</v>
      </c>
      <c r="R2847" s="7" t="s">
        <v>8317</v>
      </c>
      <c r="S2847" s="12">
        <f t="shared" si="179"/>
        <v>42102.808252314819</v>
      </c>
      <c r="T2847" s="12">
        <f t="shared" si="178"/>
        <v>42162.808252314819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5">
        <v>0</v>
      </c>
      <c r="M2848" t="b">
        <v>0</v>
      </c>
      <c r="N2848" s="14">
        <f t="shared" si="176"/>
        <v>0</v>
      </c>
      <c r="O2848" t="e">
        <f t="shared" si="177"/>
        <v>#DIV/0!</v>
      </c>
      <c r="P2848" t="s">
        <v>8271</v>
      </c>
      <c r="Q2848" s="7" t="s">
        <v>8316</v>
      </c>
      <c r="R2848" s="7" t="s">
        <v>8317</v>
      </c>
      <c r="S2848" s="12">
        <f t="shared" si="179"/>
        <v>42108.483726851853</v>
      </c>
      <c r="T2848" s="12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5">
        <v>0</v>
      </c>
      <c r="M2849" t="b">
        <v>0</v>
      </c>
      <c r="N2849" s="14">
        <f t="shared" si="176"/>
        <v>0</v>
      </c>
      <c r="O2849" t="e">
        <f t="shared" si="177"/>
        <v>#DIV/0!</v>
      </c>
      <c r="P2849" t="s">
        <v>8271</v>
      </c>
      <c r="Q2849" s="7" t="s">
        <v>8316</v>
      </c>
      <c r="R2849" s="7" t="s">
        <v>8317</v>
      </c>
      <c r="S2849" s="12">
        <f t="shared" si="179"/>
        <v>42453.597974537042</v>
      </c>
      <c r="T2849" s="12">
        <f t="shared" si="178"/>
        <v>42513.597974537042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5">
        <v>3</v>
      </c>
      <c r="M2850" t="b">
        <v>0</v>
      </c>
      <c r="N2850" s="14">
        <f t="shared" si="176"/>
        <v>0.2</v>
      </c>
      <c r="O2850">
        <f t="shared" si="177"/>
        <v>23.333333333333332</v>
      </c>
      <c r="P2850" t="s">
        <v>8271</v>
      </c>
      <c r="Q2850" s="7" t="s">
        <v>8316</v>
      </c>
      <c r="R2850" s="7" t="s">
        <v>8317</v>
      </c>
      <c r="S2850" s="12">
        <f t="shared" si="179"/>
        <v>42123.44049768518</v>
      </c>
      <c r="T2850" s="12">
        <f t="shared" si="178"/>
        <v>42153.44049768518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5">
        <v>1</v>
      </c>
      <c r="M2851" t="b">
        <v>0</v>
      </c>
      <c r="N2851" s="14">
        <f t="shared" si="176"/>
        <v>1</v>
      </c>
      <c r="O2851">
        <f t="shared" si="177"/>
        <v>5</v>
      </c>
      <c r="P2851" t="s">
        <v>8271</v>
      </c>
      <c r="Q2851" s="7" t="s">
        <v>8316</v>
      </c>
      <c r="R2851" s="7" t="s">
        <v>8317</v>
      </c>
      <c r="S2851" s="12">
        <f t="shared" si="179"/>
        <v>42453.219907407409</v>
      </c>
      <c r="T2851" s="12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5">
        <v>13</v>
      </c>
      <c r="M2852" t="b">
        <v>0</v>
      </c>
      <c r="N2852" s="14">
        <f t="shared" si="176"/>
        <v>3.8875000000000002</v>
      </c>
      <c r="O2852">
        <f t="shared" si="177"/>
        <v>23.923076923076923</v>
      </c>
      <c r="P2852" t="s">
        <v>8271</v>
      </c>
      <c r="Q2852" s="7" t="s">
        <v>8316</v>
      </c>
      <c r="R2852" s="7" t="s">
        <v>8317</v>
      </c>
      <c r="S2852" s="12">
        <f t="shared" si="179"/>
        <v>41857.798738425925</v>
      </c>
      <c r="T2852" s="12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5">
        <v>0</v>
      </c>
      <c r="M2853" t="b">
        <v>0</v>
      </c>
      <c r="N2853" s="14">
        <f t="shared" si="176"/>
        <v>0</v>
      </c>
      <c r="O2853" t="e">
        <f t="shared" si="177"/>
        <v>#DIV/0!</v>
      </c>
      <c r="P2853" t="s">
        <v>8271</v>
      </c>
      <c r="Q2853" s="7" t="s">
        <v>8316</v>
      </c>
      <c r="R2853" s="7" t="s">
        <v>8317</v>
      </c>
      <c r="S2853" s="12">
        <f t="shared" si="179"/>
        <v>42389.794317129628</v>
      </c>
      <c r="T2853" s="12">
        <f t="shared" si="178"/>
        <v>42398.76180555555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5">
        <v>6</v>
      </c>
      <c r="M2854" t="b">
        <v>0</v>
      </c>
      <c r="N2854" s="14">
        <f t="shared" si="176"/>
        <v>1.9</v>
      </c>
      <c r="O2854">
        <f t="shared" si="177"/>
        <v>15.833333333333334</v>
      </c>
      <c r="P2854" t="s">
        <v>8271</v>
      </c>
      <c r="Q2854" s="7" t="s">
        <v>8316</v>
      </c>
      <c r="R2854" s="7" t="s">
        <v>8317</v>
      </c>
      <c r="S2854" s="12">
        <f t="shared" si="179"/>
        <v>41780.836840277778</v>
      </c>
      <c r="T2854" s="12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5">
        <v>0</v>
      </c>
      <c r="M2855" t="b">
        <v>0</v>
      </c>
      <c r="N2855" s="14">
        <f t="shared" si="176"/>
        <v>0</v>
      </c>
      <c r="O2855" t="e">
        <f t="shared" si="177"/>
        <v>#DIV/0!</v>
      </c>
      <c r="P2855" t="s">
        <v>8271</v>
      </c>
      <c r="Q2855" s="7" t="s">
        <v>8316</v>
      </c>
      <c r="R2855" s="7" t="s">
        <v>8317</v>
      </c>
      <c r="S2855" s="12">
        <f t="shared" si="179"/>
        <v>41835.982604166667</v>
      </c>
      <c r="T2855" s="12">
        <f t="shared" si="178"/>
        <v>41895.982604166667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5">
        <v>14</v>
      </c>
      <c r="M2856" t="b">
        <v>0</v>
      </c>
      <c r="N2856" s="14">
        <f t="shared" si="176"/>
        <v>41.699999999999996</v>
      </c>
      <c r="O2856">
        <f t="shared" si="177"/>
        <v>29.785714285714285</v>
      </c>
      <c r="P2856" t="s">
        <v>8271</v>
      </c>
      <c r="Q2856" s="7" t="s">
        <v>8316</v>
      </c>
      <c r="R2856" s="7" t="s">
        <v>8317</v>
      </c>
      <c r="S2856" s="12">
        <f t="shared" si="179"/>
        <v>42111.508321759262</v>
      </c>
      <c r="T2856" s="12">
        <f t="shared" si="178"/>
        <v>42131.508321759262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5">
        <v>5</v>
      </c>
      <c r="M2857" t="b">
        <v>0</v>
      </c>
      <c r="N2857" s="14">
        <f t="shared" si="176"/>
        <v>50</v>
      </c>
      <c r="O2857">
        <f t="shared" si="177"/>
        <v>60</v>
      </c>
      <c r="P2857" t="s">
        <v>8271</v>
      </c>
      <c r="Q2857" s="7" t="s">
        <v>8316</v>
      </c>
      <c r="R2857" s="7" t="s">
        <v>8317</v>
      </c>
      <c r="S2857" s="12">
        <f t="shared" si="179"/>
        <v>42369.799432870372</v>
      </c>
      <c r="T2857" s="12">
        <f t="shared" si="178"/>
        <v>42398.773611111115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5">
        <v>6</v>
      </c>
      <c r="M2858" t="b">
        <v>0</v>
      </c>
      <c r="N2858" s="14">
        <f t="shared" si="176"/>
        <v>4.8666666666666663</v>
      </c>
      <c r="O2858">
        <f t="shared" si="177"/>
        <v>24.333333333333332</v>
      </c>
      <c r="P2858" t="s">
        <v>8271</v>
      </c>
      <c r="Q2858" s="7" t="s">
        <v>8316</v>
      </c>
      <c r="R2858" s="7" t="s">
        <v>8317</v>
      </c>
      <c r="S2858" s="12">
        <f t="shared" si="179"/>
        <v>42164.829247685186</v>
      </c>
      <c r="T2858" s="12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5">
        <v>15</v>
      </c>
      <c r="M2859" t="b">
        <v>0</v>
      </c>
      <c r="N2859" s="14">
        <f t="shared" si="176"/>
        <v>19.736842105263158</v>
      </c>
      <c r="O2859">
        <f t="shared" si="177"/>
        <v>500</v>
      </c>
      <c r="P2859" t="s">
        <v>8271</v>
      </c>
      <c r="Q2859" s="7" t="s">
        <v>8316</v>
      </c>
      <c r="R2859" s="7" t="s">
        <v>8317</v>
      </c>
      <c r="S2859" s="12">
        <f t="shared" si="179"/>
        <v>42726.711747685185</v>
      </c>
      <c r="T2859" s="12">
        <f t="shared" si="178"/>
        <v>42786.541666666672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5">
        <v>0</v>
      </c>
      <c r="M2860" t="b">
        <v>0</v>
      </c>
      <c r="N2860" s="14">
        <f t="shared" si="176"/>
        <v>0</v>
      </c>
      <c r="O2860" t="e">
        <f t="shared" si="177"/>
        <v>#DIV/0!</v>
      </c>
      <c r="P2860" t="s">
        <v>8271</v>
      </c>
      <c r="Q2860" s="7" t="s">
        <v>8316</v>
      </c>
      <c r="R2860" s="7" t="s">
        <v>8317</v>
      </c>
      <c r="S2860" s="12">
        <f t="shared" si="179"/>
        <v>41954.336747685185</v>
      </c>
      <c r="T2860" s="12">
        <f t="shared" si="178"/>
        <v>41978.26944444445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5">
        <v>1</v>
      </c>
      <c r="M2861" t="b">
        <v>0</v>
      </c>
      <c r="N2861" s="14">
        <f t="shared" si="176"/>
        <v>1.7500000000000002</v>
      </c>
      <c r="O2861">
        <f t="shared" si="177"/>
        <v>35</v>
      </c>
      <c r="P2861" t="s">
        <v>8271</v>
      </c>
      <c r="Q2861" s="7" t="s">
        <v>8316</v>
      </c>
      <c r="R2861" s="7" t="s">
        <v>8317</v>
      </c>
      <c r="S2861" s="12">
        <f t="shared" si="179"/>
        <v>42233.153981481482</v>
      </c>
      <c r="T2861" s="12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5">
        <v>9</v>
      </c>
      <c r="M2862" t="b">
        <v>0</v>
      </c>
      <c r="N2862" s="14">
        <f t="shared" si="176"/>
        <v>6.65</v>
      </c>
      <c r="O2862">
        <f t="shared" si="177"/>
        <v>29.555555555555557</v>
      </c>
      <c r="P2862" t="s">
        <v>8271</v>
      </c>
      <c r="Q2862" s="7" t="s">
        <v>8316</v>
      </c>
      <c r="R2862" s="7" t="s">
        <v>8317</v>
      </c>
      <c r="S2862" s="12">
        <f t="shared" si="179"/>
        <v>42480.592314814814</v>
      </c>
      <c r="T2862" s="12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5">
        <v>3</v>
      </c>
      <c r="M2863" t="b">
        <v>0</v>
      </c>
      <c r="N2863" s="14">
        <f t="shared" si="176"/>
        <v>32</v>
      </c>
      <c r="O2863">
        <f t="shared" si="177"/>
        <v>26.666666666666668</v>
      </c>
      <c r="P2863" t="s">
        <v>8271</v>
      </c>
      <c r="Q2863" s="7" t="s">
        <v>8316</v>
      </c>
      <c r="R2863" s="7" t="s">
        <v>8317</v>
      </c>
      <c r="S2863" s="12">
        <f t="shared" si="179"/>
        <v>42257.3825</v>
      </c>
      <c r="T2863" s="12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5">
        <v>3</v>
      </c>
      <c r="M2864" t="b">
        <v>0</v>
      </c>
      <c r="N2864" s="14">
        <f t="shared" si="176"/>
        <v>0.43307086614173229</v>
      </c>
      <c r="O2864">
        <f t="shared" si="177"/>
        <v>18.333333333333332</v>
      </c>
      <c r="P2864" t="s">
        <v>8271</v>
      </c>
      <c r="Q2864" s="7" t="s">
        <v>8316</v>
      </c>
      <c r="R2864" s="7" t="s">
        <v>8317</v>
      </c>
      <c r="S2864" s="12">
        <f t="shared" si="179"/>
        <v>41784.581354166665</v>
      </c>
      <c r="T2864" s="12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5">
        <v>1</v>
      </c>
      <c r="M2865" t="b">
        <v>0</v>
      </c>
      <c r="N2865" s="14">
        <f t="shared" si="176"/>
        <v>0.04</v>
      </c>
      <c r="O2865">
        <f t="shared" si="177"/>
        <v>20</v>
      </c>
      <c r="P2865" t="s">
        <v>8271</v>
      </c>
      <c r="Q2865" s="7" t="s">
        <v>8316</v>
      </c>
      <c r="R2865" s="7" t="s">
        <v>8317</v>
      </c>
      <c r="S2865" s="12">
        <f t="shared" si="179"/>
        <v>41831.46670138889</v>
      </c>
      <c r="T2865" s="12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5">
        <v>3</v>
      </c>
      <c r="M2866" t="b">
        <v>0</v>
      </c>
      <c r="N2866" s="14">
        <f t="shared" si="176"/>
        <v>1.6</v>
      </c>
      <c r="O2866">
        <f t="shared" si="177"/>
        <v>13.333333333333334</v>
      </c>
      <c r="P2866" t="s">
        <v>8271</v>
      </c>
      <c r="Q2866" s="7" t="s">
        <v>8316</v>
      </c>
      <c r="R2866" s="7" t="s">
        <v>8317</v>
      </c>
      <c r="S2866" s="12">
        <f t="shared" si="179"/>
        <v>42172.405173611114</v>
      </c>
      <c r="T2866" s="12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5">
        <v>0</v>
      </c>
      <c r="M2867" t="b">
        <v>0</v>
      </c>
      <c r="N2867" s="14">
        <f t="shared" si="176"/>
        <v>0</v>
      </c>
      <c r="O2867" t="e">
        <f t="shared" si="177"/>
        <v>#DIV/0!</v>
      </c>
      <c r="P2867" t="s">
        <v>8271</v>
      </c>
      <c r="Q2867" s="7" t="s">
        <v>8316</v>
      </c>
      <c r="R2867" s="7" t="s">
        <v>8317</v>
      </c>
      <c r="S2867" s="12">
        <f t="shared" si="179"/>
        <v>41949.905775462961</v>
      </c>
      <c r="T2867" s="12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5">
        <v>2</v>
      </c>
      <c r="M2868" t="b">
        <v>0</v>
      </c>
      <c r="N2868" s="14">
        <f t="shared" si="176"/>
        <v>0.89999999999999991</v>
      </c>
      <c r="O2868">
        <f t="shared" si="177"/>
        <v>22.5</v>
      </c>
      <c r="P2868" t="s">
        <v>8271</v>
      </c>
      <c r="Q2868" s="7" t="s">
        <v>8316</v>
      </c>
      <c r="R2868" s="7" t="s">
        <v>8317</v>
      </c>
      <c r="S2868" s="12">
        <f t="shared" si="179"/>
        <v>42627.746770833328</v>
      </c>
      <c r="T2868" s="12">
        <f t="shared" si="178"/>
        <v>42657.708333333328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5">
        <v>10</v>
      </c>
      <c r="M2869" t="b">
        <v>0</v>
      </c>
      <c r="N2869" s="14">
        <f t="shared" si="176"/>
        <v>20.16</v>
      </c>
      <c r="O2869">
        <f t="shared" si="177"/>
        <v>50.4</v>
      </c>
      <c r="P2869" t="s">
        <v>8271</v>
      </c>
      <c r="Q2869" s="7" t="s">
        <v>8316</v>
      </c>
      <c r="R2869" s="7" t="s">
        <v>8317</v>
      </c>
      <c r="S2869" s="12">
        <f t="shared" si="179"/>
        <v>42530.986944444448</v>
      </c>
      <c r="T2869" s="12">
        <f t="shared" si="178"/>
        <v>42554.958333333328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5">
        <v>60</v>
      </c>
      <c r="M2870" t="b">
        <v>0</v>
      </c>
      <c r="N2870" s="14">
        <f t="shared" si="176"/>
        <v>42.011733333333332</v>
      </c>
      <c r="O2870">
        <f t="shared" si="177"/>
        <v>105.02933333333334</v>
      </c>
      <c r="P2870" t="s">
        <v>8271</v>
      </c>
      <c r="Q2870" s="7" t="s">
        <v>8316</v>
      </c>
      <c r="R2870" s="7" t="s">
        <v>8317</v>
      </c>
      <c r="S2870" s="12">
        <f t="shared" si="179"/>
        <v>42618.618680555555</v>
      </c>
      <c r="T2870" s="12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5">
        <v>5</v>
      </c>
      <c r="M2871" t="b">
        <v>0</v>
      </c>
      <c r="N2871" s="14">
        <f t="shared" si="176"/>
        <v>0.88500000000000001</v>
      </c>
      <c r="O2871">
        <f t="shared" si="177"/>
        <v>35.4</v>
      </c>
      <c r="P2871" t="s">
        <v>8271</v>
      </c>
      <c r="Q2871" s="7" t="s">
        <v>8316</v>
      </c>
      <c r="R2871" s="7" t="s">
        <v>8317</v>
      </c>
      <c r="S2871" s="12">
        <f t="shared" si="179"/>
        <v>42540.385196759264</v>
      </c>
      <c r="T2871" s="12">
        <f t="shared" si="178"/>
        <v>42570.385196759264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5">
        <v>9</v>
      </c>
      <c r="M2872" t="b">
        <v>0</v>
      </c>
      <c r="N2872" s="14">
        <f t="shared" si="176"/>
        <v>15</v>
      </c>
      <c r="O2872">
        <f t="shared" si="177"/>
        <v>83.333333333333329</v>
      </c>
      <c r="P2872" t="s">
        <v>8271</v>
      </c>
      <c r="Q2872" s="7" t="s">
        <v>8316</v>
      </c>
      <c r="R2872" s="7" t="s">
        <v>8317</v>
      </c>
      <c r="S2872" s="12">
        <f t="shared" si="179"/>
        <v>41745.981076388889</v>
      </c>
      <c r="T2872" s="12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5">
        <v>13</v>
      </c>
      <c r="M2873" t="b">
        <v>0</v>
      </c>
      <c r="N2873" s="14">
        <f t="shared" si="176"/>
        <v>4.67</v>
      </c>
      <c r="O2873">
        <f t="shared" si="177"/>
        <v>35.92307692307692</v>
      </c>
      <c r="P2873" t="s">
        <v>8271</v>
      </c>
      <c r="Q2873" s="7" t="s">
        <v>8316</v>
      </c>
      <c r="R2873" s="7" t="s">
        <v>8317</v>
      </c>
      <c r="S2873" s="12">
        <f t="shared" si="179"/>
        <v>41974.53024305556</v>
      </c>
      <c r="T2873" s="12">
        <f t="shared" si="178"/>
        <v>41994.53024305556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5">
        <v>0</v>
      </c>
      <c r="M2874" t="b">
        <v>0</v>
      </c>
      <c r="N2874" s="14">
        <f t="shared" si="176"/>
        <v>0</v>
      </c>
      <c r="O2874" t="e">
        <f t="shared" si="177"/>
        <v>#DIV/0!</v>
      </c>
      <c r="P2874" t="s">
        <v>8271</v>
      </c>
      <c r="Q2874" s="7" t="s">
        <v>8316</v>
      </c>
      <c r="R2874" s="7" t="s">
        <v>8317</v>
      </c>
      <c r="S2874" s="12">
        <f t="shared" si="179"/>
        <v>42114.907847222217</v>
      </c>
      <c r="T2874" s="12">
        <f t="shared" si="178"/>
        <v>42174.907847222217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5">
        <v>8</v>
      </c>
      <c r="M2875" t="b">
        <v>0</v>
      </c>
      <c r="N2875" s="14">
        <f t="shared" si="176"/>
        <v>38.119999999999997</v>
      </c>
      <c r="O2875">
        <f t="shared" si="177"/>
        <v>119.125</v>
      </c>
      <c r="P2875" t="s">
        <v>8271</v>
      </c>
      <c r="Q2875" s="7" t="s">
        <v>8316</v>
      </c>
      <c r="R2875" s="7" t="s">
        <v>8317</v>
      </c>
      <c r="S2875" s="12">
        <f t="shared" si="179"/>
        <v>42002.609155092592</v>
      </c>
      <c r="T2875" s="12">
        <f t="shared" si="178"/>
        <v>42032.609155092592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5">
        <v>3</v>
      </c>
      <c r="M2876" t="b">
        <v>0</v>
      </c>
      <c r="N2876" s="14">
        <f t="shared" si="176"/>
        <v>5.42</v>
      </c>
      <c r="O2876">
        <f t="shared" si="177"/>
        <v>90.333333333333329</v>
      </c>
      <c r="P2876" t="s">
        <v>8271</v>
      </c>
      <c r="Q2876" s="7" t="s">
        <v>8316</v>
      </c>
      <c r="R2876" s="7" t="s">
        <v>8317</v>
      </c>
      <c r="S2876" s="12">
        <f t="shared" si="179"/>
        <v>42722.636412037042</v>
      </c>
      <c r="T2876" s="12">
        <f t="shared" si="178"/>
        <v>42752.636412037042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5">
        <v>3</v>
      </c>
      <c r="M2877" t="b">
        <v>0</v>
      </c>
      <c r="N2877" s="14">
        <f t="shared" si="176"/>
        <v>3.4999999999999996E-2</v>
      </c>
      <c r="O2877">
        <f t="shared" si="177"/>
        <v>2.3333333333333335</v>
      </c>
      <c r="P2877" t="s">
        <v>8271</v>
      </c>
      <c r="Q2877" s="7" t="s">
        <v>8316</v>
      </c>
      <c r="R2877" s="7" t="s">
        <v>8317</v>
      </c>
      <c r="S2877" s="12">
        <f t="shared" si="179"/>
        <v>42464.920057870375</v>
      </c>
      <c r="T2877" s="12">
        <f t="shared" si="178"/>
        <v>42494.920057870375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5">
        <v>0</v>
      </c>
      <c r="M2878" t="b">
        <v>0</v>
      </c>
      <c r="N2878" s="14">
        <f t="shared" si="176"/>
        <v>0</v>
      </c>
      <c r="O2878" t="e">
        <f t="shared" si="177"/>
        <v>#DIV/0!</v>
      </c>
      <c r="P2878" t="s">
        <v>8271</v>
      </c>
      <c r="Q2878" s="7" t="s">
        <v>8316</v>
      </c>
      <c r="R2878" s="7" t="s">
        <v>8317</v>
      </c>
      <c r="S2878" s="12">
        <f t="shared" si="179"/>
        <v>42171.535636574074</v>
      </c>
      <c r="T2878" s="12">
        <f t="shared" si="178"/>
        <v>42201.535636574074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5">
        <v>6</v>
      </c>
      <c r="M2879" t="b">
        <v>0</v>
      </c>
      <c r="N2879" s="14">
        <f t="shared" si="176"/>
        <v>10.833333333333334</v>
      </c>
      <c r="O2879">
        <f t="shared" si="177"/>
        <v>108.33333333333333</v>
      </c>
      <c r="P2879" t="s">
        <v>8271</v>
      </c>
      <c r="Q2879" s="7" t="s">
        <v>8316</v>
      </c>
      <c r="R2879" s="7" t="s">
        <v>8317</v>
      </c>
      <c r="S2879" s="12">
        <f t="shared" si="179"/>
        <v>42672.746805555551</v>
      </c>
      <c r="T2879" s="12">
        <f t="shared" si="178"/>
        <v>42704.5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5">
        <v>4</v>
      </c>
      <c r="M2880" t="b">
        <v>0</v>
      </c>
      <c r="N2880" s="14">
        <f t="shared" si="176"/>
        <v>2.1</v>
      </c>
      <c r="O2880">
        <f t="shared" si="177"/>
        <v>15.75</v>
      </c>
      <c r="P2880" t="s">
        <v>8271</v>
      </c>
      <c r="Q2880" s="7" t="s">
        <v>8316</v>
      </c>
      <c r="R2880" s="7" t="s">
        <v>8317</v>
      </c>
      <c r="S2880" s="12">
        <f t="shared" si="179"/>
        <v>42128.407349537039</v>
      </c>
      <c r="T2880" s="12">
        <f t="shared" si="178"/>
        <v>42188.407349537039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5">
        <v>1</v>
      </c>
      <c r="M2881" t="b">
        <v>0</v>
      </c>
      <c r="N2881" s="14">
        <f t="shared" si="176"/>
        <v>0.2589285714285714</v>
      </c>
      <c r="O2881">
        <f t="shared" si="177"/>
        <v>29</v>
      </c>
      <c r="P2881" t="s">
        <v>8271</v>
      </c>
      <c r="Q2881" s="7" t="s">
        <v>8316</v>
      </c>
      <c r="R2881" s="7" t="s">
        <v>8317</v>
      </c>
      <c r="S2881" s="12">
        <f t="shared" si="179"/>
        <v>42359.516909722224</v>
      </c>
      <c r="T2881" s="12">
        <f t="shared" si="178"/>
        <v>42389.516909722224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5">
        <v>29</v>
      </c>
      <c r="M2882" t="b">
        <v>0</v>
      </c>
      <c r="N2882" s="14">
        <f t="shared" ref="N2882:N2945" si="180">((E2882/D2882)*100)</f>
        <v>23.333333333333332</v>
      </c>
      <c r="O2882">
        <f t="shared" ref="O2882:O2945" si="181">E2882/L2882</f>
        <v>96.551724137931032</v>
      </c>
      <c r="P2882" t="s">
        <v>8271</v>
      </c>
      <c r="Q2882" s="7" t="s">
        <v>8316</v>
      </c>
      <c r="R2882" s="7" t="s">
        <v>8317</v>
      </c>
      <c r="S2882" s="12">
        <f t="shared" si="179"/>
        <v>42192.69736111111</v>
      </c>
      <c r="T2882" s="12">
        <f t="shared" ref="T2882:T2945" si="182">((I2882-18000)/86400)+25569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5">
        <v>0</v>
      </c>
      <c r="M2883" t="b">
        <v>0</v>
      </c>
      <c r="N2883" s="14">
        <f t="shared" si="180"/>
        <v>0</v>
      </c>
      <c r="O2883" t="e">
        <f t="shared" si="181"/>
        <v>#DIV/0!</v>
      </c>
      <c r="P2883" t="s">
        <v>8271</v>
      </c>
      <c r="Q2883" s="7" t="s">
        <v>8316</v>
      </c>
      <c r="R2883" s="7" t="s">
        <v>8317</v>
      </c>
      <c r="S2883" s="12">
        <f t="shared" ref="S2883:S2946" si="183">((J2883-18000)/86400)+25569</f>
        <v>41916.389305555553</v>
      </c>
      <c r="T2883" s="12">
        <f t="shared" si="182"/>
        <v>41976.430972222224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5">
        <v>4</v>
      </c>
      <c r="M2884" t="b">
        <v>0</v>
      </c>
      <c r="N2884" s="14">
        <f t="shared" si="180"/>
        <v>33.6</v>
      </c>
      <c r="O2884">
        <f t="shared" si="181"/>
        <v>63</v>
      </c>
      <c r="P2884" t="s">
        <v>8271</v>
      </c>
      <c r="Q2884" s="7" t="s">
        <v>8316</v>
      </c>
      <c r="R2884" s="7" t="s">
        <v>8317</v>
      </c>
      <c r="S2884" s="12">
        <f t="shared" si="183"/>
        <v>42461.387939814813</v>
      </c>
      <c r="T2884" s="12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5">
        <v>5</v>
      </c>
      <c r="M2885" t="b">
        <v>0</v>
      </c>
      <c r="N2885" s="14">
        <f t="shared" si="180"/>
        <v>19.079999999999998</v>
      </c>
      <c r="O2885">
        <f t="shared" si="181"/>
        <v>381.6</v>
      </c>
      <c r="P2885" t="s">
        <v>8271</v>
      </c>
      <c r="Q2885" s="7" t="s">
        <v>8316</v>
      </c>
      <c r="R2885" s="7" t="s">
        <v>8317</v>
      </c>
      <c r="S2885" s="12">
        <f t="shared" si="183"/>
        <v>42370.694872685184</v>
      </c>
      <c r="T2885" s="12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5">
        <v>4</v>
      </c>
      <c r="M2886" t="b">
        <v>0</v>
      </c>
      <c r="N2886" s="14">
        <f t="shared" si="180"/>
        <v>0.41111111111111115</v>
      </c>
      <c r="O2886">
        <f t="shared" si="181"/>
        <v>46.25</v>
      </c>
      <c r="P2886" t="s">
        <v>8271</v>
      </c>
      <c r="Q2886" s="7" t="s">
        <v>8316</v>
      </c>
      <c r="R2886" s="7" t="s">
        <v>8317</v>
      </c>
      <c r="S2886" s="12">
        <f t="shared" si="183"/>
        <v>41948.518923611111</v>
      </c>
      <c r="T2886" s="12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5">
        <v>5</v>
      </c>
      <c r="M2887" t="b">
        <v>0</v>
      </c>
      <c r="N2887" s="14">
        <f t="shared" si="180"/>
        <v>32.5</v>
      </c>
      <c r="O2887">
        <f t="shared" si="181"/>
        <v>26</v>
      </c>
      <c r="P2887" t="s">
        <v>8271</v>
      </c>
      <c r="Q2887" s="7" t="s">
        <v>8316</v>
      </c>
      <c r="R2887" s="7" t="s">
        <v>8317</v>
      </c>
      <c r="S2887" s="12">
        <f t="shared" si="183"/>
        <v>42046.868067129632</v>
      </c>
      <c r="T2887" s="12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5">
        <v>1</v>
      </c>
      <c r="M2888" t="b">
        <v>0</v>
      </c>
      <c r="N2888" s="14">
        <f t="shared" si="180"/>
        <v>5</v>
      </c>
      <c r="O2888">
        <f t="shared" si="181"/>
        <v>10</v>
      </c>
      <c r="P2888" t="s">
        <v>8271</v>
      </c>
      <c r="Q2888" s="7" t="s">
        <v>8316</v>
      </c>
      <c r="R2888" s="7" t="s">
        <v>8317</v>
      </c>
      <c r="S2888" s="12">
        <f t="shared" si="183"/>
        <v>42261.424583333333</v>
      </c>
      <c r="T2888" s="12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5">
        <v>1</v>
      </c>
      <c r="M2889" t="b">
        <v>0</v>
      </c>
      <c r="N2889" s="14">
        <f t="shared" si="180"/>
        <v>0.16666666666666669</v>
      </c>
      <c r="O2889">
        <f t="shared" si="181"/>
        <v>5</v>
      </c>
      <c r="P2889" t="s">
        <v>8271</v>
      </c>
      <c r="Q2889" s="7" t="s">
        <v>8316</v>
      </c>
      <c r="R2889" s="7" t="s">
        <v>8317</v>
      </c>
      <c r="S2889" s="12">
        <f t="shared" si="183"/>
        <v>41985.219027777777</v>
      </c>
      <c r="T2889" s="12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5">
        <v>0</v>
      </c>
      <c r="M2890" t="b">
        <v>0</v>
      </c>
      <c r="N2890" s="14">
        <f t="shared" si="180"/>
        <v>0</v>
      </c>
      <c r="O2890" t="e">
        <f t="shared" si="181"/>
        <v>#DIV/0!</v>
      </c>
      <c r="P2890" t="s">
        <v>8271</v>
      </c>
      <c r="Q2890" s="7" t="s">
        <v>8316</v>
      </c>
      <c r="R2890" s="7" t="s">
        <v>8317</v>
      </c>
      <c r="S2890" s="12">
        <f t="shared" si="183"/>
        <v>41922.326851851853</v>
      </c>
      <c r="T2890" s="12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5">
        <v>14</v>
      </c>
      <c r="M2891" t="b">
        <v>0</v>
      </c>
      <c r="N2891" s="14">
        <f t="shared" si="180"/>
        <v>38.066666666666663</v>
      </c>
      <c r="O2891">
        <f t="shared" si="181"/>
        <v>81.571428571428569</v>
      </c>
      <c r="P2891" t="s">
        <v>8271</v>
      </c>
      <c r="Q2891" s="7" t="s">
        <v>8316</v>
      </c>
      <c r="R2891" s="7" t="s">
        <v>8317</v>
      </c>
      <c r="S2891" s="12">
        <f t="shared" si="183"/>
        <v>41850.654918981483</v>
      </c>
      <c r="T2891" s="12">
        <f t="shared" si="182"/>
        <v>41880.654918981483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5">
        <v>3</v>
      </c>
      <c r="M2892" t="b">
        <v>0</v>
      </c>
      <c r="N2892" s="14">
        <f t="shared" si="180"/>
        <v>1.05</v>
      </c>
      <c r="O2892">
        <f t="shared" si="181"/>
        <v>7</v>
      </c>
      <c r="P2892" t="s">
        <v>8271</v>
      </c>
      <c r="Q2892" s="7" t="s">
        <v>8316</v>
      </c>
      <c r="R2892" s="7" t="s">
        <v>8317</v>
      </c>
      <c r="S2892" s="12">
        <f t="shared" si="183"/>
        <v>41831.534629629634</v>
      </c>
      <c r="T2892" s="12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5">
        <v>10</v>
      </c>
      <c r="M2893" t="b">
        <v>0</v>
      </c>
      <c r="N2893" s="14">
        <f t="shared" si="180"/>
        <v>2.73</v>
      </c>
      <c r="O2893">
        <f t="shared" si="181"/>
        <v>27.3</v>
      </c>
      <c r="P2893" t="s">
        <v>8271</v>
      </c>
      <c r="Q2893" s="7" t="s">
        <v>8316</v>
      </c>
      <c r="R2893" s="7" t="s">
        <v>8317</v>
      </c>
      <c r="S2893" s="12">
        <f t="shared" si="183"/>
        <v>42415.675092592588</v>
      </c>
      <c r="T2893" s="12">
        <f t="shared" si="182"/>
        <v>42475.633425925931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5">
        <v>17</v>
      </c>
      <c r="M2894" t="b">
        <v>0</v>
      </c>
      <c r="N2894" s="14">
        <f t="shared" si="180"/>
        <v>9.0909090909090917</v>
      </c>
      <c r="O2894">
        <f t="shared" si="181"/>
        <v>29.411764705882351</v>
      </c>
      <c r="P2894" t="s">
        <v>8271</v>
      </c>
      <c r="Q2894" s="7" t="s">
        <v>8316</v>
      </c>
      <c r="R2894" s="7" t="s">
        <v>8317</v>
      </c>
      <c r="S2894" s="12">
        <f t="shared" si="183"/>
        <v>41869.505833333329</v>
      </c>
      <c r="T2894" s="12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5">
        <v>2</v>
      </c>
      <c r="M2895" t="b">
        <v>0</v>
      </c>
      <c r="N2895" s="14">
        <f t="shared" si="180"/>
        <v>0.5</v>
      </c>
      <c r="O2895">
        <f t="shared" si="181"/>
        <v>12.5</v>
      </c>
      <c r="P2895" t="s">
        <v>8271</v>
      </c>
      <c r="Q2895" s="7" t="s">
        <v>8316</v>
      </c>
      <c r="R2895" s="7" t="s">
        <v>8317</v>
      </c>
      <c r="S2895" s="12">
        <f t="shared" si="183"/>
        <v>41953.564756944441</v>
      </c>
      <c r="T2895" s="12">
        <f t="shared" si="182"/>
        <v>42012.875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5">
        <v>0</v>
      </c>
      <c r="M2896" t="b">
        <v>0</v>
      </c>
      <c r="N2896" s="14">
        <f t="shared" si="180"/>
        <v>0</v>
      </c>
      <c r="O2896" t="e">
        <f t="shared" si="181"/>
        <v>#DIV/0!</v>
      </c>
      <c r="P2896" t="s">
        <v>8271</v>
      </c>
      <c r="Q2896" s="7" t="s">
        <v>8316</v>
      </c>
      <c r="R2896" s="7" t="s">
        <v>8317</v>
      </c>
      <c r="S2896" s="12">
        <f t="shared" si="183"/>
        <v>42037.777951388889</v>
      </c>
      <c r="T2896" s="12">
        <f t="shared" si="182"/>
        <v>42097.736284722225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5">
        <v>4</v>
      </c>
      <c r="M2897" t="b">
        <v>0</v>
      </c>
      <c r="N2897" s="14">
        <f t="shared" si="180"/>
        <v>4.5999999999999996</v>
      </c>
      <c r="O2897">
        <f t="shared" si="181"/>
        <v>5.75</v>
      </c>
      <c r="P2897" t="s">
        <v>8271</v>
      </c>
      <c r="Q2897" s="7" t="s">
        <v>8316</v>
      </c>
      <c r="R2897" s="7" t="s">
        <v>8317</v>
      </c>
      <c r="S2897" s="12">
        <f t="shared" si="183"/>
        <v>41811.347129629634</v>
      </c>
      <c r="T2897" s="12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5">
        <v>12</v>
      </c>
      <c r="M2898" t="b">
        <v>0</v>
      </c>
      <c r="N2898" s="14">
        <f t="shared" si="180"/>
        <v>20.833333333333336</v>
      </c>
      <c r="O2898">
        <f t="shared" si="181"/>
        <v>52.083333333333336</v>
      </c>
      <c r="P2898" t="s">
        <v>8271</v>
      </c>
      <c r="Q2898" s="7" t="s">
        <v>8316</v>
      </c>
      <c r="R2898" s="7" t="s">
        <v>8317</v>
      </c>
      <c r="S2898" s="12">
        <f t="shared" si="183"/>
        <v>42701.700474537036</v>
      </c>
      <c r="T2898" s="12">
        <f t="shared" si="182"/>
        <v>42716.041666666672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5">
        <v>3</v>
      </c>
      <c r="M2899" t="b">
        <v>0</v>
      </c>
      <c r="N2899" s="14">
        <f t="shared" si="180"/>
        <v>4.583333333333333</v>
      </c>
      <c r="O2899">
        <f t="shared" si="181"/>
        <v>183.33333333333334</v>
      </c>
      <c r="P2899" t="s">
        <v>8271</v>
      </c>
      <c r="Q2899" s="7" t="s">
        <v>8316</v>
      </c>
      <c r="R2899" s="7" t="s">
        <v>8317</v>
      </c>
      <c r="S2899" s="12">
        <f t="shared" si="183"/>
        <v>42258.438171296293</v>
      </c>
      <c r="T2899" s="12">
        <f t="shared" si="182"/>
        <v>42288.43686342593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5">
        <v>12</v>
      </c>
      <c r="M2900" t="b">
        <v>0</v>
      </c>
      <c r="N2900" s="14">
        <f t="shared" si="180"/>
        <v>4.2133333333333338</v>
      </c>
      <c r="O2900">
        <f t="shared" si="181"/>
        <v>26.333333333333332</v>
      </c>
      <c r="P2900" t="s">
        <v>8271</v>
      </c>
      <c r="Q2900" s="7" t="s">
        <v>8316</v>
      </c>
      <c r="R2900" s="7" t="s">
        <v>8317</v>
      </c>
      <c r="S2900" s="12">
        <f t="shared" si="183"/>
        <v>42278.456631944442</v>
      </c>
      <c r="T2900" s="12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5">
        <v>0</v>
      </c>
      <c r="M2901" t="b">
        <v>0</v>
      </c>
      <c r="N2901" s="14">
        <f t="shared" si="180"/>
        <v>0</v>
      </c>
      <c r="O2901" t="e">
        <f t="shared" si="181"/>
        <v>#DIV/0!</v>
      </c>
      <c r="P2901" t="s">
        <v>8271</v>
      </c>
      <c r="Q2901" s="7" t="s">
        <v>8316</v>
      </c>
      <c r="R2901" s="7" t="s">
        <v>8317</v>
      </c>
      <c r="S2901" s="12">
        <f t="shared" si="183"/>
        <v>42514.869884259257</v>
      </c>
      <c r="T2901" s="12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5">
        <v>7</v>
      </c>
      <c r="M2902" t="b">
        <v>0</v>
      </c>
      <c r="N2902" s="14">
        <f t="shared" si="180"/>
        <v>61.909090909090914</v>
      </c>
      <c r="O2902">
        <f t="shared" si="181"/>
        <v>486.42857142857144</v>
      </c>
      <c r="P2902" t="s">
        <v>8271</v>
      </c>
      <c r="Q2902" s="7" t="s">
        <v>8316</v>
      </c>
      <c r="R2902" s="7" t="s">
        <v>8317</v>
      </c>
      <c r="S2902" s="12">
        <f t="shared" si="183"/>
        <v>41830.025833333333</v>
      </c>
      <c r="T2902" s="12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5">
        <v>2</v>
      </c>
      <c r="M2903" t="b">
        <v>0</v>
      </c>
      <c r="N2903" s="14">
        <f t="shared" si="180"/>
        <v>0.8</v>
      </c>
      <c r="O2903">
        <f t="shared" si="181"/>
        <v>3</v>
      </c>
      <c r="P2903" t="s">
        <v>8271</v>
      </c>
      <c r="Q2903" s="7" t="s">
        <v>8316</v>
      </c>
      <c r="R2903" s="7" t="s">
        <v>8317</v>
      </c>
      <c r="S2903" s="12">
        <f t="shared" si="183"/>
        <v>41982.696053240739</v>
      </c>
      <c r="T2903" s="12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5">
        <v>1</v>
      </c>
      <c r="M2904" t="b">
        <v>0</v>
      </c>
      <c r="N2904" s="14">
        <f t="shared" si="180"/>
        <v>1.6666666666666666E-2</v>
      </c>
      <c r="O2904">
        <f t="shared" si="181"/>
        <v>25</v>
      </c>
      <c r="P2904" t="s">
        <v>8271</v>
      </c>
      <c r="Q2904" s="7" t="s">
        <v>8316</v>
      </c>
      <c r="R2904" s="7" t="s">
        <v>8317</v>
      </c>
      <c r="S2904" s="12">
        <f t="shared" si="183"/>
        <v>42210.231435185182</v>
      </c>
      <c r="T2904" s="12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5">
        <v>4</v>
      </c>
      <c r="M2905" t="b">
        <v>0</v>
      </c>
      <c r="N2905" s="14">
        <f t="shared" si="180"/>
        <v>0.77999999999999992</v>
      </c>
      <c r="O2905">
        <f t="shared" si="181"/>
        <v>9.75</v>
      </c>
      <c r="P2905" t="s">
        <v>8271</v>
      </c>
      <c r="Q2905" s="7" t="s">
        <v>8316</v>
      </c>
      <c r="R2905" s="7" t="s">
        <v>8317</v>
      </c>
      <c r="S2905" s="12">
        <f t="shared" si="183"/>
        <v>42195.958541666667</v>
      </c>
      <c r="T2905" s="12">
        <f t="shared" si="182"/>
        <v>42255.958541666667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5">
        <v>4</v>
      </c>
      <c r="M2906" t="b">
        <v>0</v>
      </c>
      <c r="N2906" s="14">
        <f t="shared" si="180"/>
        <v>5</v>
      </c>
      <c r="O2906">
        <f t="shared" si="181"/>
        <v>18.75</v>
      </c>
      <c r="P2906" t="s">
        <v>8271</v>
      </c>
      <c r="Q2906" s="7" t="s">
        <v>8316</v>
      </c>
      <c r="R2906" s="7" t="s">
        <v>8317</v>
      </c>
      <c r="S2906" s="12">
        <f t="shared" si="183"/>
        <v>41940.759618055556</v>
      </c>
      <c r="T2906" s="12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5">
        <v>17</v>
      </c>
      <c r="M2907" t="b">
        <v>0</v>
      </c>
      <c r="N2907" s="14">
        <f t="shared" si="180"/>
        <v>17.771428571428572</v>
      </c>
      <c r="O2907">
        <f t="shared" si="181"/>
        <v>36.588235294117645</v>
      </c>
      <c r="P2907" t="s">
        <v>8271</v>
      </c>
      <c r="Q2907" s="7" t="s">
        <v>8316</v>
      </c>
      <c r="R2907" s="7" t="s">
        <v>8317</v>
      </c>
      <c r="S2907" s="12">
        <f t="shared" si="183"/>
        <v>42605.848530092597</v>
      </c>
      <c r="T2907" s="12">
        <f t="shared" si="182"/>
        <v>42619.848530092597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5">
        <v>7</v>
      </c>
      <c r="M2908" t="b">
        <v>0</v>
      </c>
      <c r="N2908" s="14">
        <f t="shared" si="180"/>
        <v>9.4166666666666661</v>
      </c>
      <c r="O2908">
        <f t="shared" si="181"/>
        <v>80.714285714285708</v>
      </c>
      <c r="P2908" t="s">
        <v>8271</v>
      </c>
      <c r="Q2908" s="7" t="s">
        <v>8316</v>
      </c>
      <c r="R2908" s="7" t="s">
        <v>8317</v>
      </c>
      <c r="S2908" s="12">
        <f t="shared" si="183"/>
        <v>42199.440578703703</v>
      </c>
      <c r="T2908" s="12">
        <f t="shared" si="182"/>
        <v>42216.833333333328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5">
        <v>2</v>
      </c>
      <c r="M2909" t="b">
        <v>0</v>
      </c>
      <c r="N2909" s="14">
        <f t="shared" si="180"/>
        <v>0.08</v>
      </c>
      <c r="O2909">
        <f t="shared" si="181"/>
        <v>1</v>
      </c>
      <c r="P2909" t="s">
        <v>8271</v>
      </c>
      <c r="Q2909" s="7" t="s">
        <v>8316</v>
      </c>
      <c r="R2909" s="7" t="s">
        <v>8317</v>
      </c>
      <c r="S2909" s="12">
        <f t="shared" si="183"/>
        <v>42444.669409722221</v>
      </c>
      <c r="T2909" s="12">
        <f t="shared" si="182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5">
        <v>5</v>
      </c>
      <c r="M2910" t="b">
        <v>0</v>
      </c>
      <c r="N2910" s="14">
        <f t="shared" si="180"/>
        <v>2.75</v>
      </c>
      <c r="O2910">
        <f t="shared" si="181"/>
        <v>52.8</v>
      </c>
      <c r="P2910" t="s">
        <v>8271</v>
      </c>
      <c r="Q2910" s="7" t="s">
        <v>8316</v>
      </c>
      <c r="R2910" s="7" t="s">
        <v>8317</v>
      </c>
      <c r="S2910" s="12">
        <f t="shared" si="183"/>
        <v>42499.523368055554</v>
      </c>
      <c r="T2910" s="12">
        <f t="shared" si="182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5">
        <v>1</v>
      </c>
      <c r="M2911" t="b">
        <v>0</v>
      </c>
      <c r="N2911" s="14">
        <f t="shared" si="180"/>
        <v>1.1111111111111112E-2</v>
      </c>
      <c r="O2911">
        <f t="shared" si="181"/>
        <v>20</v>
      </c>
      <c r="P2911" t="s">
        <v>8271</v>
      </c>
      <c r="Q2911" s="7" t="s">
        <v>8316</v>
      </c>
      <c r="R2911" s="7" t="s">
        <v>8317</v>
      </c>
      <c r="S2911" s="12">
        <f t="shared" si="183"/>
        <v>41929.057881944442</v>
      </c>
      <c r="T2911" s="12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5">
        <v>1</v>
      </c>
      <c r="M2912" t="b">
        <v>0</v>
      </c>
      <c r="N2912" s="14">
        <f t="shared" si="180"/>
        <v>3.3333333333333335E-3</v>
      </c>
      <c r="O2912">
        <f t="shared" si="181"/>
        <v>1</v>
      </c>
      <c r="P2912" t="s">
        <v>8271</v>
      </c>
      <c r="Q2912" s="7" t="s">
        <v>8316</v>
      </c>
      <c r="R2912" s="7" t="s">
        <v>8317</v>
      </c>
      <c r="S2912" s="12">
        <f t="shared" si="183"/>
        <v>42107.632951388892</v>
      </c>
      <c r="T2912" s="12">
        <f t="shared" si="182"/>
        <v>42167.632951388892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5">
        <v>14</v>
      </c>
      <c r="M2913" t="b">
        <v>0</v>
      </c>
      <c r="N2913" s="14">
        <f t="shared" si="180"/>
        <v>36.5</v>
      </c>
      <c r="O2913">
        <f t="shared" si="181"/>
        <v>46.928571428571431</v>
      </c>
      <c r="P2913" t="s">
        <v>8271</v>
      </c>
      <c r="Q2913" s="7" t="s">
        <v>8316</v>
      </c>
      <c r="R2913" s="7" t="s">
        <v>8317</v>
      </c>
      <c r="S2913" s="12">
        <f t="shared" si="183"/>
        <v>42142.560486111106</v>
      </c>
      <c r="T2913" s="12">
        <f t="shared" si="182"/>
        <v>42182.560486111106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5">
        <v>26</v>
      </c>
      <c r="M2914" t="b">
        <v>0</v>
      </c>
      <c r="N2914" s="14">
        <f t="shared" si="180"/>
        <v>14.058171745152354</v>
      </c>
      <c r="O2914">
        <f t="shared" si="181"/>
        <v>78.07692307692308</v>
      </c>
      <c r="P2914" t="s">
        <v>8271</v>
      </c>
      <c r="Q2914" s="7" t="s">
        <v>8316</v>
      </c>
      <c r="R2914" s="7" t="s">
        <v>8317</v>
      </c>
      <c r="S2914" s="12">
        <f t="shared" si="183"/>
        <v>42353.923310185186</v>
      </c>
      <c r="T2914" s="12">
        <f t="shared" si="182"/>
        <v>42383.923310185186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5">
        <v>2</v>
      </c>
      <c r="M2915" t="b">
        <v>0</v>
      </c>
      <c r="N2915" s="14">
        <f t="shared" si="180"/>
        <v>0.02</v>
      </c>
      <c r="O2915">
        <f t="shared" si="181"/>
        <v>1</v>
      </c>
      <c r="P2915" t="s">
        <v>8271</v>
      </c>
      <c r="Q2915" s="7" t="s">
        <v>8316</v>
      </c>
      <c r="R2915" s="7" t="s">
        <v>8317</v>
      </c>
      <c r="S2915" s="12">
        <f t="shared" si="183"/>
        <v>41828.714571759258</v>
      </c>
      <c r="T2915" s="12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5">
        <v>1</v>
      </c>
      <c r="M2916" t="b">
        <v>0</v>
      </c>
      <c r="N2916" s="14">
        <f t="shared" si="180"/>
        <v>4.0000000000000001E-3</v>
      </c>
      <c r="O2916">
        <f t="shared" si="181"/>
        <v>1</v>
      </c>
      <c r="P2916" t="s">
        <v>8271</v>
      </c>
      <c r="Q2916" s="7" t="s">
        <v>8316</v>
      </c>
      <c r="R2916" s="7" t="s">
        <v>8317</v>
      </c>
      <c r="S2916" s="12">
        <f t="shared" si="183"/>
        <v>42017.699004629627</v>
      </c>
      <c r="T2916" s="12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5">
        <v>3</v>
      </c>
      <c r="M2917" t="b">
        <v>0</v>
      </c>
      <c r="N2917" s="14">
        <f t="shared" si="180"/>
        <v>61.1</v>
      </c>
      <c r="O2917">
        <f t="shared" si="181"/>
        <v>203.66666666666666</v>
      </c>
      <c r="P2917" t="s">
        <v>8271</v>
      </c>
      <c r="Q2917" s="7" t="s">
        <v>8316</v>
      </c>
      <c r="R2917" s="7" t="s">
        <v>8317</v>
      </c>
      <c r="S2917" s="12">
        <f t="shared" si="183"/>
        <v>42415.189699074079</v>
      </c>
      <c r="T2917" s="12">
        <f t="shared" si="182"/>
        <v>42445.148032407407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5">
        <v>7</v>
      </c>
      <c r="M2918" t="b">
        <v>0</v>
      </c>
      <c r="N2918" s="14">
        <f t="shared" si="180"/>
        <v>7.8378378378378386</v>
      </c>
      <c r="O2918">
        <f t="shared" si="181"/>
        <v>20.714285714285715</v>
      </c>
      <c r="P2918" t="s">
        <v>8271</v>
      </c>
      <c r="Q2918" s="7" t="s">
        <v>8316</v>
      </c>
      <c r="R2918" s="7" t="s">
        <v>8317</v>
      </c>
      <c r="S2918" s="12">
        <f t="shared" si="183"/>
        <v>41755.268391203703</v>
      </c>
      <c r="T2918" s="12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5">
        <v>9</v>
      </c>
      <c r="M2919" t="b">
        <v>0</v>
      </c>
      <c r="N2919" s="14">
        <f t="shared" si="180"/>
        <v>21.85</v>
      </c>
      <c r="O2919">
        <f t="shared" si="181"/>
        <v>48.555555555555557</v>
      </c>
      <c r="P2919" t="s">
        <v>8271</v>
      </c>
      <c r="Q2919" s="7" t="s">
        <v>8316</v>
      </c>
      <c r="R2919" s="7" t="s">
        <v>8317</v>
      </c>
      <c r="S2919" s="12">
        <f t="shared" si="183"/>
        <v>42245.026006944448</v>
      </c>
      <c r="T2919" s="12">
        <f t="shared" si="182"/>
        <v>42263.026006944448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5">
        <v>20</v>
      </c>
      <c r="M2920" t="b">
        <v>0</v>
      </c>
      <c r="N2920" s="14">
        <f t="shared" si="180"/>
        <v>27.24</v>
      </c>
      <c r="O2920">
        <f t="shared" si="181"/>
        <v>68.099999999999994</v>
      </c>
      <c r="P2920" t="s">
        <v>8271</v>
      </c>
      <c r="Q2920" s="7" t="s">
        <v>8316</v>
      </c>
      <c r="R2920" s="7" t="s">
        <v>8317</v>
      </c>
      <c r="S2920" s="12">
        <f t="shared" si="183"/>
        <v>42278.421377314815</v>
      </c>
      <c r="T2920" s="12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5">
        <v>6</v>
      </c>
      <c r="M2921" t="b">
        <v>0</v>
      </c>
      <c r="N2921" s="14">
        <f t="shared" si="180"/>
        <v>8.5</v>
      </c>
      <c r="O2921">
        <f t="shared" si="181"/>
        <v>8.5</v>
      </c>
      <c r="P2921" t="s">
        <v>8271</v>
      </c>
      <c r="Q2921" s="7" t="s">
        <v>8316</v>
      </c>
      <c r="R2921" s="7" t="s">
        <v>8317</v>
      </c>
      <c r="S2921" s="12">
        <f t="shared" si="183"/>
        <v>41826.411215277782</v>
      </c>
      <c r="T2921" s="12">
        <f t="shared" si="182"/>
        <v>41856.411215277782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5">
        <v>13</v>
      </c>
      <c r="M2922" t="b">
        <v>0</v>
      </c>
      <c r="N2922" s="14">
        <f t="shared" si="180"/>
        <v>26.840000000000003</v>
      </c>
      <c r="O2922">
        <f t="shared" si="181"/>
        <v>51.615384615384613</v>
      </c>
      <c r="P2922" t="s">
        <v>8271</v>
      </c>
      <c r="Q2922" s="7" t="s">
        <v>8316</v>
      </c>
      <c r="R2922" s="7" t="s">
        <v>8317</v>
      </c>
      <c r="S2922" s="12">
        <f t="shared" si="183"/>
        <v>42058.584143518514</v>
      </c>
      <c r="T2922" s="12">
        <f t="shared" si="182"/>
        <v>42088.542476851857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5">
        <v>3</v>
      </c>
      <c r="M2923" t="b">
        <v>1</v>
      </c>
      <c r="N2923" s="14">
        <f t="shared" si="180"/>
        <v>129</v>
      </c>
      <c r="O2923">
        <f t="shared" si="181"/>
        <v>43</v>
      </c>
      <c r="P2923" t="s">
        <v>8305</v>
      </c>
      <c r="Q2923" s="7" t="s">
        <v>8316</v>
      </c>
      <c r="R2923" s="7" t="s">
        <v>8358</v>
      </c>
      <c r="S2923" s="12">
        <f t="shared" si="183"/>
        <v>41877.678287037037</v>
      </c>
      <c r="T2923" s="12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5">
        <v>6</v>
      </c>
      <c r="M2924" t="b">
        <v>1</v>
      </c>
      <c r="N2924" s="14">
        <f t="shared" si="180"/>
        <v>100</v>
      </c>
      <c r="O2924">
        <f t="shared" si="181"/>
        <v>83.333333333333329</v>
      </c>
      <c r="P2924" t="s">
        <v>8305</v>
      </c>
      <c r="Q2924" s="7" t="s">
        <v>8316</v>
      </c>
      <c r="R2924" s="7" t="s">
        <v>8358</v>
      </c>
      <c r="S2924" s="12">
        <f t="shared" si="183"/>
        <v>42097.665821759263</v>
      </c>
      <c r="T2924" s="12">
        <f t="shared" si="182"/>
        <v>42142.665821759263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5">
        <v>10</v>
      </c>
      <c r="M2925" t="b">
        <v>1</v>
      </c>
      <c r="N2925" s="14">
        <f t="shared" si="180"/>
        <v>100</v>
      </c>
      <c r="O2925">
        <f t="shared" si="181"/>
        <v>30</v>
      </c>
      <c r="P2925" t="s">
        <v>8305</v>
      </c>
      <c r="Q2925" s="7" t="s">
        <v>8316</v>
      </c>
      <c r="R2925" s="7" t="s">
        <v>8358</v>
      </c>
      <c r="S2925" s="12">
        <f t="shared" si="183"/>
        <v>42012.944201388891</v>
      </c>
      <c r="T2925" s="12">
        <f t="shared" si="182"/>
        <v>42027.916666666672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5">
        <v>147</v>
      </c>
      <c r="M2926" t="b">
        <v>1</v>
      </c>
      <c r="N2926" s="14">
        <f t="shared" si="180"/>
        <v>103.2</v>
      </c>
      <c r="O2926">
        <f t="shared" si="181"/>
        <v>175.51020408163265</v>
      </c>
      <c r="P2926" t="s">
        <v>8305</v>
      </c>
      <c r="Q2926" s="7" t="s">
        <v>8316</v>
      </c>
      <c r="R2926" s="7" t="s">
        <v>8358</v>
      </c>
      <c r="S2926" s="12">
        <f t="shared" si="183"/>
        <v>42103.348495370374</v>
      </c>
      <c r="T2926" s="12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5">
        <v>199</v>
      </c>
      <c r="M2927" t="b">
        <v>1</v>
      </c>
      <c r="N2927" s="14">
        <f t="shared" si="180"/>
        <v>102.44597777777777</v>
      </c>
      <c r="O2927">
        <f t="shared" si="181"/>
        <v>231.66175879396985</v>
      </c>
      <c r="P2927" t="s">
        <v>8305</v>
      </c>
      <c r="Q2927" s="7" t="s">
        <v>8316</v>
      </c>
      <c r="R2927" s="7" t="s">
        <v>8358</v>
      </c>
      <c r="S2927" s="12">
        <f t="shared" si="183"/>
        <v>41863.375787037039</v>
      </c>
      <c r="T2927" s="12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5">
        <v>50</v>
      </c>
      <c r="M2928" t="b">
        <v>1</v>
      </c>
      <c r="N2928" s="14">
        <f t="shared" si="180"/>
        <v>125</v>
      </c>
      <c r="O2928">
        <f t="shared" si="181"/>
        <v>75</v>
      </c>
      <c r="P2928" t="s">
        <v>8305</v>
      </c>
      <c r="Q2928" s="7" t="s">
        <v>8316</v>
      </c>
      <c r="R2928" s="7" t="s">
        <v>8358</v>
      </c>
      <c r="S2928" s="12">
        <f t="shared" si="183"/>
        <v>42044.557627314818</v>
      </c>
      <c r="T2928" s="12">
        <f t="shared" si="182"/>
        <v>42058.557627314818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5">
        <v>21</v>
      </c>
      <c r="M2929" t="b">
        <v>1</v>
      </c>
      <c r="N2929" s="14">
        <f t="shared" si="180"/>
        <v>130.83333333333334</v>
      </c>
      <c r="O2929">
        <f t="shared" si="181"/>
        <v>112.14285714285714</v>
      </c>
      <c r="P2929" t="s">
        <v>8305</v>
      </c>
      <c r="Q2929" s="7" t="s">
        <v>8316</v>
      </c>
      <c r="R2929" s="7" t="s">
        <v>8358</v>
      </c>
      <c r="S2929" s="12">
        <f t="shared" si="183"/>
        <v>41806.460983796293</v>
      </c>
      <c r="T2929" s="12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5">
        <v>24</v>
      </c>
      <c r="M2930" t="b">
        <v>1</v>
      </c>
      <c r="N2930" s="14">
        <f t="shared" si="180"/>
        <v>100</v>
      </c>
      <c r="O2930">
        <f t="shared" si="181"/>
        <v>41.666666666666664</v>
      </c>
      <c r="P2930" t="s">
        <v>8305</v>
      </c>
      <c r="Q2930" s="7" t="s">
        <v>8316</v>
      </c>
      <c r="R2930" s="7" t="s">
        <v>8358</v>
      </c>
      <c r="S2930" s="12">
        <f t="shared" si="183"/>
        <v>42403.789884259255</v>
      </c>
      <c r="T2930" s="12">
        <f t="shared" si="182"/>
        <v>42433.789884259255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5">
        <v>32</v>
      </c>
      <c r="M2931" t="b">
        <v>1</v>
      </c>
      <c r="N2931" s="14">
        <f t="shared" si="180"/>
        <v>102.06937499999999</v>
      </c>
      <c r="O2931">
        <f t="shared" si="181"/>
        <v>255.17343750000001</v>
      </c>
      <c r="P2931" t="s">
        <v>8305</v>
      </c>
      <c r="Q2931" s="7" t="s">
        <v>8316</v>
      </c>
      <c r="R2931" s="7" t="s">
        <v>8358</v>
      </c>
      <c r="S2931" s="12">
        <f t="shared" si="183"/>
        <v>41754.355995370366</v>
      </c>
      <c r="T2931" s="12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5">
        <v>62</v>
      </c>
      <c r="M2932" t="b">
        <v>1</v>
      </c>
      <c r="N2932" s="14">
        <f t="shared" si="180"/>
        <v>100.92000000000002</v>
      </c>
      <c r="O2932">
        <f t="shared" si="181"/>
        <v>162.7741935483871</v>
      </c>
      <c r="P2932" t="s">
        <v>8305</v>
      </c>
      <c r="Q2932" s="7" t="s">
        <v>8316</v>
      </c>
      <c r="R2932" s="7" t="s">
        <v>8358</v>
      </c>
      <c r="S2932" s="12">
        <f t="shared" si="183"/>
        <v>42101.375740740739</v>
      </c>
      <c r="T2932" s="12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5">
        <v>9</v>
      </c>
      <c r="M2933" t="b">
        <v>1</v>
      </c>
      <c r="N2933" s="14">
        <f t="shared" si="180"/>
        <v>106</v>
      </c>
      <c r="O2933">
        <f t="shared" si="181"/>
        <v>88.333333333333329</v>
      </c>
      <c r="P2933" t="s">
        <v>8305</v>
      </c>
      <c r="Q2933" s="7" t="s">
        <v>8316</v>
      </c>
      <c r="R2933" s="7" t="s">
        <v>8358</v>
      </c>
      <c r="S2933" s="12">
        <f t="shared" si="183"/>
        <v>41872.082905092597</v>
      </c>
      <c r="T2933" s="12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5">
        <v>38</v>
      </c>
      <c r="M2934" t="b">
        <v>1</v>
      </c>
      <c r="N2934" s="14">
        <f t="shared" si="180"/>
        <v>105.0967741935484</v>
      </c>
      <c r="O2934">
        <f t="shared" si="181"/>
        <v>85.736842105263165</v>
      </c>
      <c r="P2934" t="s">
        <v>8305</v>
      </c>
      <c r="Q2934" s="7" t="s">
        <v>8316</v>
      </c>
      <c r="R2934" s="7" t="s">
        <v>8358</v>
      </c>
      <c r="S2934" s="12">
        <f t="shared" si="183"/>
        <v>42024.956446759257</v>
      </c>
      <c r="T2934" s="12">
        <f t="shared" si="182"/>
        <v>42056.25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5">
        <v>54</v>
      </c>
      <c r="M2935" t="b">
        <v>1</v>
      </c>
      <c r="N2935" s="14">
        <f t="shared" si="180"/>
        <v>102.76</v>
      </c>
      <c r="O2935">
        <f t="shared" si="181"/>
        <v>47.574074074074076</v>
      </c>
      <c r="P2935" t="s">
        <v>8305</v>
      </c>
      <c r="Q2935" s="7" t="s">
        <v>8316</v>
      </c>
      <c r="R2935" s="7" t="s">
        <v>8358</v>
      </c>
      <c r="S2935" s="12">
        <f t="shared" si="183"/>
        <v>42495.748298611114</v>
      </c>
      <c r="T2935" s="12">
        <f t="shared" si="182"/>
        <v>42525.748298611114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5">
        <v>37</v>
      </c>
      <c r="M2936" t="b">
        <v>1</v>
      </c>
      <c r="N2936" s="14">
        <f t="shared" si="180"/>
        <v>108</v>
      </c>
      <c r="O2936">
        <f t="shared" si="181"/>
        <v>72.972972972972968</v>
      </c>
      <c r="P2936" t="s">
        <v>8305</v>
      </c>
      <c r="Q2936" s="7" t="s">
        <v>8316</v>
      </c>
      <c r="R2936" s="7" t="s">
        <v>8358</v>
      </c>
      <c r="S2936" s="12">
        <f t="shared" si="183"/>
        <v>41775.427824074075</v>
      </c>
      <c r="T2936" s="12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5">
        <v>39</v>
      </c>
      <c r="M2937" t="b">
        <v>1</v>
      </c>
      <c r="N2937" s="14">
        <f t="shared" si="180"/>
        <v>100.88571428571429</v>
      </c>
      <c r="O2937">
        <f t="shared" si="181"/>
        <v>90.538461538461533</v>
      </c>
      <c r="P2937" t="s">
        <v>8305</v>
      </c>
      <c r="Q2937" s="7" t="s">
        <v>8316</v>
      </c>
      <c r="R2937" s="7" t="s">
        <v>8358</v>
      </c>
      <c r="S2937" s="12">
        <f t="shared" si="183"/>
        <v>42553.375092592592</v>
      </c>
      <c r="T2937" s="12">
        <f t="shared" si="182"/>
        <v>42611.5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5">
        <v>34</v>
      </c>
      <c r="M2938" t="b">
        <v>1</v>
      </c>
      <c r="N2938" s="14">
        <f t="shared" si="180"/>
        <v>128</v>
      </c>
      <c r="O2938">
        <f t="shared" si="181"/>
        <v>37.647058823529413</v>
      </c>
      <c r="P2938" t="s">
        <v>8305</v>
      </c>
      <c r="Q2938" s="7" t="s">
        <v>8316</v>
      </c>
      <c r="R2938" s="7" t="s">
        <v>8358</v>
      </c>
      <c r="S2938" s="12">
        <f t="shared" si="183"/>
        <v>41912.442395833335</v>
      </c>
      <c r="T2938" s="12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5">
        <v>55</v>
      </c>
      <c r="M2939" t="b">
        <v>1</v>
      </c>
      <c r="N2939" s="14">
        <f t="shared" si="180"/>
        <v>133.33333333333331</v>
      </c>
      <c r="O2939">
        <f t="shared" si="181"/>
        <v>36.363636363636367</v>
      </c>
      <c r="P2939" t="s">
        <v>8305</v>
      </c>
      <c r="Q2939" s="7" t="s">
        <v>8316</v>
      </c>
      <c r="R2939" s="7" t="s">
        <v>8358</v>
      </c>
      <c r="S2939" s="12">
        <f t="shared" si="183"/>
        <v>41803.248993055553</v>
      </c>
      <c r="T2939" s="12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5">
        <v>32</v>
      </c>
      <c r="M2940" t="b">
        <v>1</v>
      </c>
      <c r="N2940" s="14">
        <f t="shared" si="180"/>
        <v>101.375</v>
      </c>
      <c r="O2940">
        <f t="shared" si="181"/>
        <v>126.71875</v>
      </c>
      <c r="P2940" t="s">
        <v>8305</v>
      </c>
      <c r="Q2940" s="7" t="s">
        <v>8316</v>
      </c>
      <c r="R2940" s="7" t="s">
        <v>8358</v>
      </c>
      <c r="S2940" s="12">
        <f t="shared" si="183"/>
        <v>42004.495532407411</v>
      </c>
      <c r="T2940" s="12">
        <f t="shared" si="182"/>
        <v>42034.495532407411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5">
        <v>25</v>
      </c>
      <c r="M2941" t="b">
        <v>1</v>
      </c>
      <c r="N2941" s="14">
        <f t="shared" si="180"/>
        <v>102.875</v>
      </c>
      <c r="O2941">
        <f t="shared" si="181"/>
        <v>329.2</v>
      </c>
      <c r="P2941" t="s">
        <v>8305</v>
      </c>
      <c r="Q2941" s="7" t="s">
        <v>8316</v>
      </c>
      <c r="R2941" s="7" t="s">
        <v>8358</v>
      </c>
      <c r="S2941" s="12">
        <f t="shared" si="183"/>
        <v>41845.60083333333</v>
      </c>
      <c r="T2941" s="12">
        <f t="shared" si="182"/>
        <v>41878.833333333336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5">
        <v>33</v>
      </c>
      <c r="M2942" t="b">
        <v>1</v>
      </c>
      <c r="N2942" s="14">
        <f t="shared" si="180"/>
        <v>107.24000000000001</v>
      </c>
      <c r="O2942">
        <f t="shared" si="181"/>
        <v>81.242424242424249</v>
      </c>
      <c r="P2942" t="s">
        <v>8305</v>
      </c>
      <c r="Q2942" s="7" t="s">
        <v>8316</v>
      </c>
      <c r="R2942" s="7" t="s">
        <v>8358</v>
      </c>
      <c r="S2942" s="12">
        <f t="shared" si="183"/>
        <v>41982.565023148149</v>
      </c>
      <c r="T2942" s="12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5">
        <v>1</v>
      </c>
      <c r="M2943" t="b">
        <v>0</v>
      </c>
      <c r="N2943" s="14">
        <f t="shared" si="180"/>
        <v>4.0000000000000001E-3</v>
      </c>
      <c r="O2943">
        <f t="shared" si="181"/>
        <v>1</v>
      </c>
      <c r="P2943" t="s">
        <v>8303</v>
      </c>
      <c r="Q2943" s="7" t="s">
        <v>8316</v>
      </c>
      <c r="R2943" s="7" t="s">
        <v>8356</v>
      </c>
      <c r="S2943" s="12">
        <f t="shared" si="183"/>
        <v>42034.751793981486</v>
      </c>
      <c r="T2943" s="12">
        <f t="shared" si="182"/>
        <v>42064.751793981486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5">
        <v>202</v>
      </c>
      <c r="M2944" t="b">
        <v>0</v>
      </c>
      <c r="N2944" s="14">
        <f t="shared" si="180"/>
        <v>20.424999999999997</v>
      </c>
      <c r="O2944">
        <f t="shared" si="181"/>
        <v>202.22772277227722</v>
      </c>
      <c r="P2944" t="s">
        <v>8303</v>
      </c>
      <c r="Q2944" s="7" t="s">
        <v>8316</v>
      </c>
      <c r="R2944" s="7" t="s">
        <v>8356</v>
      </c>
      <c r="S2944" s="12">
        <f t="shared" si="183"/>
        <v>42334.595590277779</v>
      </c>
      <c r="T2944" s="12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5">
        <v>0</v>
      </c>
      <c r="M2945" t="b">
        <v>0</v>
      </c>
      <c r="N2945" s="14">
        <f t="shared" si="180"/>
        <v>0</v>
      </c>
      <c r="O2945" t="e">
        <f t="shared" si="181"/>
        <v>#DIV/0!</v>
      </c>
      <c r="P2945" t="s">
        <v>8303</v>
      </c>
      <c r="Q2945" s="7" t="s">
        <v>8316</v>
      </c>
      <c r="R2945" s="7" t="s">
        <v>8356</v>
      </c>
      <c r="S2945" s="12">
        <f t="shared" si="183"/>
        <v>42076.921064814815</v>
      </c>
      <c r="T2945" s="12">
        <f t="shared" si="182"/>
        <v>42106.921064814815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5">
        <v>1</v>
      </c>
      <c r="M2946" t="b">
        <v>0</v>
      </c>
      <c r="N2946" s="14">
        <f t="shared" ref="N2946:N3009" si="184">((E2946/D2946)*100)</f>
        <v>1</v>
      </c>
      <c r="O2946">
        <f t="shared" ref="O2946:O3009" si="185">E2946/L2946</f>
        <v>100</v>
      </c>
      <c r="P2946" t="s">
        <v>8303</v>
      </c>
      <c r="Q2946" s="7" t="s">
        <v>8316</v>
      </c>
      <c r="R2946" s="7" t="s">
        <v>8356</v>
      </c>
      <c r="S2946" s="12">
        <f t="shared" si="183"/>
        <v>42132.705995370372</v>
      </c>
      <c r="T2946" s="12">
        <f t="shared" ref="T2946:T3009" si="186">((I2946-18000)/86400)+25569</f>
        <v>42162.705995370372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5">
        <v>0</v>
      </c>
      <c r="M2947" t="b">
        <v>0</v>
      </c>
      <c r="N2947" s="14">
        <f t="shared" si="184"/>
        <v>0</v>
      </c>
      <c r="O2947" t="e">
        <f t="shared" si="185"/>
        <v>#DIV/0!</v>
      </c>
      <c r="P2947" t="s">
        <v>8303</v>
      </c>
      <c r="Q2947" s="7" t="s">
        <v>8316</v>
      </c>
      <c r="R2947" s="7" t="s">
        <v>8356</v>
      </c>
      <c r="S2947" s="12">
        <f t="shared" ref="S2947:S3010" si="187">((J2947-18000)/86400)+25569</f>
        <v>42117.931250000001</v>
      </c>
      <c r="T2947" s="12">
        <f t="shared" si="186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5">
        <v>2</v>
      </c>
      <c r="M2948" t="b">
        <v>0</v>
      </c>
      <c r="N2948" s="14">
        <f t="shared" si="184"/>
        <v>0.1</v>
      </c>
      <c r="O2948">
        <f t="shared" si="185"/>
        <v>1</v>
      </c>
      <c r="P2948" t="s">
        <v>8303</v>
      </c>
      <c r="Q2948" s="7" t="s">
        <v>8316</v>
      </c>
      <c r="R2948" s="7" t="s">
        <v>8356</v>
      </c>
      <c r="S2948" s="12">
        <f t="shared" si="187"/>
        <v>42567.322824074072</v>
      </c>
      <c r="T2948" s="12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5">
        <v>13</v>
      </c>
      <c r="M2949" t="b">
        <v>0</v>
      </c>
      <c r="N2949" s="14">
        <f t="shared" si="184"/>
        <v>4.2880000000000003</v>
      </c>
      <c r="O2949">
        <f t="shared" si="185"/>
        <v>82.461538461538467</v>
      </c>
      <c r="P2949" t="s">
        <v>8303</v>
      </c>
      <c r="Q2949" s="7" t="s">
        <v>8316</v>
      </c>
      <c r="R2949" s="7" t="s">
        <v>8356</v>
      </c>
      <c r="S2949" s="12">
        <f t="shared" si="187"/>
        <v>42649.353784722218</v>
      </c>
      <c r="T2949" s="12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5">
        <v>9</v>
      </c>
      <c r="M2950" t="b">
        <v>0</v>
      </c>
      <c r="N2950" s="14">
        <f t="shared" si="184"/>
        <v>4.8000000000000004E-3</v>
      </c>
      <c r="O2950">
        <f t="shared" si="185"/>
        <v>2.6666666666666665</v>
      </c>
      <c r="P2950" t="s">
        <v>8303</v>
      </c>
      <c r="Q2950" s="7" t="s">
        <v>8316</v>
      </c>
      <c r="R2950" s="7" t="s">
        <v>8356</v>
      </c>
      <c r="S2950" s="12">
        <f t="shared" si="187"/>
        <v>42097.440891203703</v>
      </c>
      <c r="T2950" s="12">
        <f t="shared" si="186"/>
        <v>42157.440891203703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5">
        <v>2</v>
      </c>
      <c r="M2951" t="b">
        <v>0</v>
      </c>
      <c r="N2951" s="14">
        <f t="shared" si="184"/>
        <v>2.5</v>
      </c>
      <c r="O2951">
        <f t="shared" si="185"/>
        <v>12.5</v>
      </c>
      <c r="P2951" t="s">
        <v>8303</v>
      </c>
      <c r="Q2951" s="7" t="s">
        <v>8316</v>
      </c>
      <c r="R2951" s="7" t="s">
        <v>8356</v>
      </c>
      <c r="S2951" s="12">
        <f t="shared" si="187"/>
        <v>42297.614780092597</v>
      </c>
      <c r="T2951" s="12">
        <f t="shared" si="186"/>
        <v>42327.656446759254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5">
        <v>0</v>
      </c>
      <c r="M2952" t="b">
        <v>0</v>
      </c>
      <c r="N2952" s="14">
        <f t="shared" si="184"/>
        <v>0</v>
      </c>
      <c r="O2952" t="e">
        <f t="shared" si="185"/>
        <v>#DIV/0!</v>
      </c>
      <c r="P2952" t="s">
        <v>8303</v>
      </c>
      <c r="Q2952" s="7" t="s">
        <v>8316</v>
      </c>
      <c r="R2952" s="7" t="s">
        <v>8356</v>
      </c>
      <c r="S2952" s="12">
        <f t="shared" si="187"/>
        <v>42362.156851851847</v>
      </c>
      <c r="T2952" s="12">
        <f t="shared" si="186"/>
        <v>42392.156851851847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5">
        <v>58</v>
      </c>
      <c r="M2953" t="b">
        <v>0</v>
      </c>
      <c r="N2953" s="14">
        <f t="shared" si="184"/>
        <v>2.1919999999999997</v>
      </c>
      <c r="O2953">
        <f t="shared" si="185"/>
        <v>18.896551724137932</v>
      </c>
      <c r="P2953" t="s">
        <v>8303</v>
      </c>
      <c r="Q2953" s="7" t="s">
        <v>8316</v>
      </c>
      <c r="R2953" s="7" t="s">
        <v>8356</v>
      </c>
      <c r="S2953" s="12">
        <f t="shared" si="187"/>
        <v>41872.594594907408</v>
      </c>
      <c r="T2953" s="12">
        <f t="shared" si="186"/>
        <v>41917.594594907408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5">
        <v>8</v>
      </c>
      <c r="M2954" t="b">
        <v>0</v>
      </c>
      <c r="N2954" s="14">
        <f t="shared" si="184"/>
        <v>8.0250000000000004</v>
      </c>
      <c r="O2954">
        <f t="shared" si="185"/>
        <v>200.625</v>
      </c>
      <c r="P2954" t="s">
        <v>8303</v>
      </c>
      <c r="Q2954" s="7" t="s">
        <v>8316</v>
      </c>
      <c r="R2954" s="7" t="s">
        <v>8356</v>
      </c>
      <c r="S2954" s="12">
        <f t="shared" si="187"/>
        <v>42628.481932870374</v>
      </c>
      <c r="T2954" s="12">
        <f t="shared" si="186"/>
        <v>42659.958333333328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5">
        <v>3</v>
      </c>
      <c r="M2955" t="b">
        <v>0</v>
      </c>
      <c r="N2955" s="14">
        <f t="shared" si="184"/>
        <v>0.15125</v>
      </c>
      <c r="O2955">
        <f t="shared" si="185"/>
        <v>201.66666666666666</v>
      </c>
      <c r="P2955" t="s">
        <v>8303</v>
      </c>
      <c r="Q2955" s="7" t="s">
        <v>8316</v>
      </c>
      <c r="R2955" s="7" t="s">
        <v>8356</v>
      </c>
      <c r="S2955" s="12">
        <f t="shared" si="187"/>
        <v>42255.58357638889</v>
      </c>
      <c r="T2955" s="12">
        <f t="shared" si="186"/>
        <v>42285.58357638889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5">
        <v>0</v>
      </c>
      <c r="M2956" t="b">
        <v>0</v>
      </c>
      <c r="N2956" s="14">
        <f t="shared" si="184"/>
        <v>0</v>
      </c>
      <c r="O2956" t="e">
        <f t="shared" si="185"/>
        <v>#DIV/0!</v>
      </c>
      <c r="P2956" t="s">
        <v>8303</v>
      </c>
      <c r="Q2956" s="7" t="s">
        <v>8316</v>
      </c>
      <c r="R2956" s="7" t="s">
        <v>8356</v>
      </c>
      <c r="S2956" s="12">
        <f t="shared" si="187"/>
        <v>42790.375034722223</v>
      </c>
      <c r="T2956" s="12">
        <f t="shared" si="186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5">
        <v>11</v>
      </c>
      <c r="M2957" t="b">
        <v>0</v>
      </c>
      <c r="N2957" s="14">
        <f t="shared" si="184"/>
        <v>59.583333333333336</v>
      </c>
      <c r="O2957">
        <f t="shared" si="185"/>
        <v>65</v>
      </c>
      <c r="P2957" t="s">
        <v>8303</v>
      </c>
      <c r="Q2957" s="7" t="s">
        <v>8316</v>
      </c>
      <c r="R2957" s="7" t="s">
        <v>8356</v>
      </c>
      <c r="S2957" s="12">
        <f t="shared" si="187"/>
        <v>42141.53297453704</v>
      </c>
      <c r="T2957" s="12">
        <f t="shared" si="186"/>
        <v>42171.53297453704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5">
        <v>20</v>
      </c>
      <c r="M2958" t="b">
        <v>0</v>
      </c>
      <c r="N2958" s="14">
        <f t="shared" si="184"/>
        <v>16.734177215189874</v>
      </c>
      <c r="O2958">
        <f t="shared" si="185"/>
        <v>66.099999999999994</v>
      </c>
      <c r="P2958" t="s">
        <v>8303</v>
      </c>
      <c r="Q2958" s="7" t="s">
        <v>8316</v>
      </c>
      <c r="R2958" s="7" t="s">
        <v>8356</v>
      </c>
      <c r="S2958" s="12">
        <f t="shared" si="187"/>
        <v>42464.750578703708</v>
      </c>
      <c r="T2958" s="12">
        <f t="shared" si="186"/>
        <v>42494.750578703708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5">
        <v>3</v>
      </c>
      <c r="M2959" t="b">
        <v>0</v>
      </c>
      <c r="N2959" s="14">
        <f t="shared" si="184"/>
        <v>1.8666666666666669</v>
      </c>
      <c r="O2959">
        <f t="shared" si="185"/>
        <v>93.333333333333329</v>
      </c>
      <c r="P2959" t="s">
        <v>8303</v>
      </c>
      <c r="Q2959" s="7" t="s">
        <v>8316</v>
      </c>
      <c r="R2959" s="7" t="s">
        <v>8356</v>
      </c>
      <c r="S2959" s="12">
        <f t="shared" si="187"/>
        <v>42030.802916666667</v>
      </c>
      <c r="T2959" s="12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5">
        <v>0</v>
      </c>
      <c r="M2960" t="b">
        <v>0</v>
      </c>
      <c r="N2960" s="14">
        <f t="shared" si="184"/>
        <v>0</v>
      </c>
      <c r="O2960" t="e">
        <f t="shared" si="185"/>
        <v>#DIV/0!</v>
      </c>
      <c r="P2960" t="s">
        <v>8303</v>
      </c>
      <c r="Q2960" s="7" t="s">
        <v>8316</v>
      </c>
      <c r="R2960" s="7" t="s">
        <v>8356</v>
      </c>
      <c r="S2960" s="12">
        <f t="shared" si="187"/>
        <v>42438.570798611108</v>
      </c>
      <c r="T2960" s="12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5">
        <v>0</v>
      </c>
      <c r="M2961" t="b">
        <v>0</v>
      </c>
      <c r="N2961" s="14">
        <f t="shared" si="184"/>
        <v>0</v>
      </c>
      <c r="O2961" t="e">
        <f t="shared" si="185"/>
        <v>#DIV/0!</v>
      </c>
      <c r="P2961" t="s">
        <v>8303</v>
      </c>
      <c r="Q2961" s="7" t="s">
        <v>8316</v>
      </c>
      <c r="R2961" s="7" t="s">
        <v>8356</v>
      </c>
      <c r="S2961" s="12">
        <f t="shared" si="187"/>
        <v>42497.800057870365</v>
      </c>
      <c r="T2961" s="12">
        <f t="shared" si="186"/>
        <v>42527.800057870365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5">
        <v>0</v>
      </c>
      <c r="M2962" t="b">
        <v>0</v>
      </c>
      <c r="N2962" s="14">
        <f t="shared" si="184"/>
        <v>0</v>
      </c>
      <c r="O2962" t="e">
        <f t="shared" si="185"/>
        <v>#DIV/0!</v>
      </c>
      <c r="P2962" t="s">
        <v>8303</v>
      </c>
      <c r="Q2962" s="7" t="s">
        <v>8316</v>
      </c>
      <c r="R2962" s="7" t="s">
        <v>8356</v>
      </c>
      <c r="S2962" s="12">
        <f t="shared" si="187"/>
        <v>41863.548877314817</v>
      </c>
      <c r="T2962" s="12">
        <f t="shared" si="186"/>
        <v>41893.548877314817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5">
        <v>108</v>
      </c>
      <c r="M2963" t="b">
        <v>1</v>
      </c>
      <c r="N2963" s="14">
        <f t="shared" si="184"/>
        <v>109.62</v>
      </c>
      <c r="O2963">
        <f t="shared" si="185"/>
        <v>50.75</v>
      </c>
      <c r="P2963" t="s">
        <v>8271</v>
      </c>
      <c r="Q2963" s="7" t="s">
        <v>8316</v>
      </c>
      <c r="R2963" s="7" t="s">
        <v>8317</v>
      </c>
      <c r="S2963" s="12">
        <f t="shared" si="187"/>
        <v>42061.004155092596</v>
      </c>
      <c r="T2963" s="12">
        <f t="shared" si="186"/>
        <v>42088.958333333328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5">
        <v>20</v>
      </c>
      <c r="M2964" t="b">
        <v>1</v>
      </c>
      <c r="N2964" s="14">
        <f t="shared" si="184"/>
        <v>121.8</v>
      </c>
      <c r="O2964">
        <f t="shared" si="185"/>
        <v>60.9</v>
      </c>
      <c r="P2964" t="s">
        <v>8271</v>
      </c>
      <c r="Q2964" s="7" t="s">
        <v>8316</v>
      </c>
      <c r="R2964" s="7" t="s">
        <v>8317</v>
      </c>
      <c r="S2964" s="12">
        <f t="shared" si="187"/>
        <v>42036.035949074074</v>
      </c>
      <c r="T2964" s="12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5">
        <v>98</v>
      </c>
      <c r="M2965" t="b">
        <v>1</v>
      </c>
      <c r="N2965" s="14">
        <f t="shared" si="184"/>
        <v>106.85</v>
      </c>
      <c r="O2965">
        <f t="shared" si="185"/>
        <v>109.03061224489795</v>
      </c>
      <c r="P2965" t="s">
        <v>8271</v>
      </c>
      <c r="Q2965" s="7" t="s">
        <v>8316</v>
      </c>
      <c r="R2965" s="7" t="s">
        <v>8317</v>
      </c>
      <c r="S2965" s="12">
        <f t="shared" si="187"/>
        <v>42157.26185185185</v>
      </c>
      <c r="T2965" s="12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5">
        <v>196</v>
      </c>
      <c r="M2966" t="b">
        <v>1</v>
      </c>
      <c r="N2966" s="14">
        <f t="shared" si="184"/>
        <v>100.71379999999999</v>
      </c>
      <c r="O2966">
        <f t="shared" si="185"/>
        <v>25.692295918367346</v>
      </c>
      <c r="P2966" t="s">
        <v>8271</v>
      </c>
      <c r="Q2966" s="7" t="s">
        <v>8316</v>
      </c>
      <c r="R2966" s="7" t="s">
        <v>8317</v>
      </c>
      <c r="S2966" s="12">
        <f t="shared" si="187"/>
        <v>41827.701608796298</v>
      </c>
      <c r="T2966" s="12">
        <f t="shared" si="186"/>
        <v>41857.688888888893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5">
        <v>39</v>
      </c>
      <c r="M2967" t="b">
        <v>1</v>
      </c>
      <c r="N2967" s="14">
        <f t="shared" si="184"/>
        <v>109.00000000000001</v>
      </c>
      <c r="O2967">
        <f t="shared" si="185"/>
        <v>41.92307692307692</v>
      </c>
      <c r="P2967" t="s">
        <v>8271</v>
      </c>
      <c r="Q2967" s="7" t="s">
        <v>8316</v>
      </c>
      <c r="R2967" s="7" t="s">
        <v>8317</v>
      </c>
      <c r="S2967" s="12">
        <f t="shared" si="187"/>
        <v>42162.521215277782</v>
      </c>
      <c r="T2967" s="12">
        <f t="shared" si="186"/>
        <v>42192.521215277782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5">
        <v>128</v>
      </c>
      <c r="M2968" t="b">
        <v>1</v>
      </c>
      <c r="N2968" s="14">
        <f t="shared" si="184"/>
        <v>113.63000000000001</v>
      </c>
      <c r="O2968">
        <f t="shared" si="185"/>
        <v>88.7734375</v>
      </c>
      <c r="P2968" t="s">
        <v>8271</v>
      </c>
      <c r="Q2968" s="7" t="s">
        <v>8316</v>
      </c>
      <c r="R2968" s="7" t="s">
        <v>8317</v>
      </c>
      <c r="S2968" s="12">
        <f t="shared" si="187"/>
        <v>42233.530231481476</v>
      </c>
      <c r="T2968" s="12">
        <f t="shared" si="186"/>
        <v>42263.530231481476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5">
        <v>71</v>
      </c>
      <c r="M2969" t="b">
        <v>1</v>
      </c>
      <c r="N2969" s="14">
        <f t="shared" si="184"/>
        <v>113.92</v>
      </c>
      <c r="O2969">
        <f t="shared" si="185"/>
        <v>80.225352112676063</v>
      </c>
      <c r="P2969" t="s">
        <v>8271</v>
      </c>
      <c r="Q2969" s="7" t="s">
        <v>8316</v>
      </c>
      <c r="R2969" s="7" t="s">
        <v>8317</v>
      </c>
      <c r="S2969" s="12">
        <f t="shared" si="187"/>
        <v>42041.989490740743</v>
      </c>
      <c r="T2969" s="12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5">
        <v>47</v>
      </c>
      <c r="M2970" t="b">
        <v>1</v>
      </c>
      <c r="N2970" s="14">
        <f t="shared" si="184"/>
        <v>106</v>
      </c>
      <c r="O2970">
        <f t="shared" si="185"/>
        <v>78.936170212765958</v>
      </c>
      <c r="P2970" t="s">
        <v>8271</v>
      </c>
      <c r="Q2970" s="7" t="s">
        <v>8316</v>
      </c>
      <c r="R2970" s="7" t="s">
        <v>8317</v>
      </c>
      <c r="S2970" s="12">
        <f t="shared" si="187"/>
        <v>42585.315509259264</v>
      </c>
      <c r="T2970" s="12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5">
        <v>17</v>
      </c>
      <c r="M2971" t="b">
        <v>1</v>
      </c>
      <c r="N2971" s="14">
        <f t="shared" si="184"/>
        <v>162.5</v>
      </c>
      <c r="O2971">
        <f t="shared" si="185"/>
        <v>95.588235294117652</v>
      </c>
      <c r="P2971" t="s">
        <v>8271</v>
      </c>
      <c r="Q2971" s="7" t="s">
        <v>8316</v>
      </c>
      <c r="R2971" s="7" t="s">
        <v>8317</v>
      </c>
      <c r="S2971" s="12">
        <f t="shared" si="187"/>
        <v>42097.578159722223</v>
      </c>
      <c r="T2971" s="12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5">
        <v>91</v>
      </c>
      <c r="M2972" t="b">
        <v>1</v>
      </c>
      <c r="N2972" s="14">
        <f t="shared" si="184"/>
        <v>106</v>
      </c>
      <c r="O2972">
        <f t="shared" si="185"/>
        <v>69.890109890109883</v>
      </c>
      <c r="P2972" t="s">
        <v>8271</v>
      </c>
      <c r="Q2972" s="7" t="s">
        <v>8316</v>
      </c>
      <c r="R2972" s="7" t="s">
        <v>8317</v>
      </c>
      <c r="S2972" s="12">
        <f t="shared" si="187"/>
        <v>41808.461238425924</v>
      </c>
      <c r="T2972" s="12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5">
        <v>43</v>
      </c>
      <c r="M2973" t="b">
        <v>1</v>
      </c>
      <c r="N2973" s="14">
        <f t="shared" si="184"/>
        <v>100.15624999999999</v>
      </c>
      <c r="O2973">
        <f t="shared" si="185"/>
        <v>74.534883720930239</v>
      </c>
      <c r="P2973" t="s">
        <v>8271</v>
      </c>
      <c r="Q2973" s="7" t="s">
        <v>8316</v>
      </c>
      <c r="R2973" s="7" t="s">
        <v>8317</v>
      </c>
      <c r="S2973" s="12">
        <f t="shared" si="187"/>
        <v>41852.449976851851</v>
      </c>
      <c r="T2973" s="12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5">
        <v>17</v>
      </c>
      <c r="M2974" t="b">
        <v>1</v>
      </c>
      <c r="N2974" s="14">
        <f t="shared" si="184"/>
        <v>105.35000000000001</v>
      </c>
      <c r="O2974">
        <f t="shared" si="185"/>
        <v>123.94117647058823</v>
      </c>
      <c r="P2974" t="s">
        <v>8271</v>
      </c>
      <c r="Q2974" s="7" t="s">
        <v>8316</v>
      </c>
      <c r="R2974" s="7" t="s">
        <v>8317</v>
      </c>
      <c r="S2974" s="12">
        <f t="shared" si="187"/>
        <v>42693.901851851857</v>
      </c>
      <c r="T2974" s="12">
        <f t="shared" si="186"/>
        <v>42708.833333333328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5">
        <v>33</v>
      </c>
      <c r="M2975" t="b">
        <v>1</v>
      </c>
      <c r="N2975" s="14">
        <f t="shared" si="184"/>
        <v>174.8</v>
      </c>
      <c r="O2975">
        <f t="shared" si="185"/>
        <v>264.84848484848487</v>
      </c>
      <c r="P2975" t="s">
        <v>8271</v>
      </c>
      <c r="Q2975" s="7" t="s">
        <v>8316</v>
      </c>
      <c r="R2975" s="7" t="s">
        <v>8317</v>
      </c>
      <c r="S2975" s="12">
        <f t="shared" si="187"/>
        <v>42341.610046296293</v>
      </c>
      <c r="T2975" s="12">
        <f t="shared" si="186"/>
        <v>42369.958333333328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5">
        <v>87</v>
      </c>
      <c r="M2976" t="b">
        <v>1</v>
      </c>
      <c r="N2976" s="14">
        <f t="shared" si="184"/>
        <v>102</v>
      </c>
      <c r="O2976">
        <f t="shared" si="185"/>
        <v>58.620689655172413</v>
      </c>
      <c r="P2976" t="s">
        <v>8271</v>
      </c>
      <c r="Q2976" s="7" t="s">
        <v>8316</v>
      </c>
      <c r="R2976" s="7" t="s">
        <v>8317</v>
      </c>
      <c r="S2976" s="12">
        <f t="shared" si="187"/>
        <v>41879.852673611109</v>
      </c>
      <c r="T2976" s="12">
        <f t="shared" si="186"/>
        <v>41907.857638888891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5">
        <v>113</v>
      </c>
      <c r="M2977" t="b">
        <v>1</v>
      </c>
      <c r="N2977" s="14">
        <f t="shared" si="184"/>
        <v>100.125</v>
      </c>
      <c r="O2977">
        <f t="shared" si="185"/>
        <v>70.884955752212392</v>
      </c>
      <c r="P2977" t="s">
        <v>8271</v>
      </c>
      <c r="Q2977" s="7" t="s">
        <v>8316</v>
      </c>
      <c r="R2977" s="7" t="s">
        <v>8317</v>
      </c>
      <c r="S2977" s="12">
        <f t="shared" si="187"/>
        <v>41941.475532407407</v>
      </c>
      <c r="T2977" s="12">
        <f t="shared" si="186"/>
        <v>41969.916666666672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5">
        <v>14</v>
      </c>
      <c r="M2978" t="b">
        <v>1</v>
      </c>
      <c r="N2978" s="14">
        <f t="shared" si="184"/>
        <v>171.42857142857142</v>
      </c>
      <c r="O2978">
        <f t="shared" si="185"/>
        <v>8.5714285714285712</v>
      </c>
      <c r="P2978" t="s">
        <v>8271</v>
      </c>
      <c r="Q2978" s="7" t="s">
        <v>8316</v>
      </c>
      <c r="R2978" s="7" t="s">
        <v>8317</v>
      </c>
      <c r="S2978" s="12">
        <f t="shared" si="187"/>
        <v>42425.522337962961</v>
      </c>
      <c r="T2978" s="12">
        <f t="shared" si="186"/>
        <v>42442.291666666672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5">
        <v>30</v>
      </c>
      <c r="M2979" t="b">
        <v>1</v>
      </c>
      <c r="N2979" s="14">
        <f t="shared" si="184"/>
        <v>113.56666666666666</v>
      </c>
      <c r="O2979">
        <f t="shared" si="185"/>
        <v>113.56666666666666</v>
      </c>
      <c r="P2979" t="s">
        <v>8271</v>
      </c>
      <c r="Q2979" s="7" t="s">
        <v>8316</v>
      </c>
      <c r="R2979" s="7" t="s">
        <v>8317</v>
      </c>
      <c r="S2979" s="12">
        <f t="shared" si="187"/>
        <v>42026.672847222224</v>
      </c>
      <c r="T2979" s="12">
        <f t="shared" si="186"/>
        <v>42085.884722222225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5">
        <v>16</v>
      </c>
      <c r="M2980" t="b">
        <v>1</v>
      </c>
      <c r="N2980" s="14">
        <f t="shared" si="184"/>
        <v>129.46666666666667</v>
      </c>
      <c r="O2980">
        <f t="shared" si="185"/>
        <v>60.6875</v>
      </c>
      <c r="P2980" t="s">
        <v>8271</v>
      </c>
      <c r="Q2980" s="7" t="s">
        <v>8316</v>
      </c>
      <c r="R2980" s="7" t="s">
        <v>8317</v>
      </c>
      <c r="S2980" s="12">
        <f t="shared" si="187"/>
        <v>41922.432256944448</v>
      </c>
      <c r="T2980" s="12">
        <f t="shared" si="186"/>
        <v>41932.040972222225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5">
        <v>46</v>
      </c>
      <c r="M2981" t="b">
        <v>1</v>
      </c>
      <c r="N2981" s="14">
        <f t="shared" si="184"/>
        <v>101.4</v>
      </c>
      <c r="O2981">
        <f t="shared" si="185"/>
        <v>110.21739130434783</v>
      </c>
      <c r="P2981" t="s">
        <v>8271</v>
      </c>
      <c r="Q2981" s="7" t="s">
        <v>8316</v>
      </c>
      <c r="R2981" s="7" t="s">
        <v>8317</v>
      </c>
      <c r="S2981" s="12">
        <f t="shared" si="187"/>
        <v>41993.616006944445</v>
      </c>
      <c r="T2981" s="12">
        <f t="shared" si="186"/>
        <v>42010.041666666672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5">
        <v>24</v>
      </c>
      <c r="M2982" t="b">
        <v>1</v>
      </c>
      <c r="N2982" s="14">
        <f t="shared" si="184"/>
        <v>109.16666666666666</v>
      </c>
      <c r="O2982">
        <f t="shared" si="185"/>
        <v>136.45833333333334</v>
      </c>
      <c r="P2982" t="s">
        <v>8271</v>
      </c>
      <c r="Q2982" s="7" t="s">
        <v>8316</v>
      </c>
      <c r="R2982" s="7" t="s">
        <v>8317</v>
      </c>
      <c r="S2982" s="12">
        <f t="shared" si="187"/>
        <v>42219.707523148143</v>
      </c>
      <c r="T2982" s="12">
        <f t="shared" si="186"/>
        <v>42239.875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5">
        <v>97</v>
      </c>
      <c r="M2983" t="b">
        <v>1</v>
      </c>
      <c r="N2983" s="14">
        <f t="shared" si="184"/>
        <v>128.92500000000001</v>
      </c>
      <c r="O2983">
        <f t="shared" si="185"/>
        <v>53.164948453608247</v>
      </c>
      <c r="P2983" t="s">
        <v>8303</v>
      </c>
      <c r="Q2983" s="7" t="s">
        <v>8316</v>
      </c>
      <c r="R2983" s="7" t="s">
        <v>8356</v>
      </c>
      <c r="S2983" s="12">
        <f t="shared" si="187"/>
        <v>42225.351342592592</v>
      </c>
      <c r="T2983" s="12">
        <f t="shared" si="186"/>
        <v>42270.351342592592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5">
        <v>59</v>
      </c>
      <c r="M2984" t="b">
        <v>1</v>
      </c>
      <c r="N2984" s="14">
        <f t="shared" si="184"/>
        <v>102.06</v>
      </c>
      <c r="O2984">
        <f t="shared" si="185"/>
        <v>86.491525423728817</v>
      </c>
      <c r="P2984" t="s">
        <v>8303</v>
      </c>
      <c r="Q2984" s="7" t="s">
        <v>8316</v>
      </c>
      <c r="R2984" s="7" t="s">
        <v>8356</v>
      </c>
      <c r="S2984" s="12">
        <f t="shared" si="187"/>
        <v>42381.478506944448</v>
      </c>
      <c r="T2984" s="12">
        <f t="shared" si="186"/>
        <v>42411.478506944448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5">
        <v>1095</v>
      </c>
      <c r="M2985" t="b">
        <v>1</v>
      </c>
      <c r="N2985" s="14">
        <f t="shared" si="184"/>
        <v>146.53957758620692</v>
      </c>
      <c r="O2985">
        <f t="shared" si="185"/>
        <v>155.23827397260274</v>
      </c>
      <c r="P2985" t="s">
        <v>8303</v>
      </c>
      <c r="Q2985" s="7" t="s">
        <v>8316</v>
      </c>
      <c r="R2985" s="7" t="s">
        <v>8356</v>
      </c>
      <c r="S2985" s="12">
        <f t="shared" si="187"/>
        <v>41894.424027777779</v>
      </c>
      <c r="T2985" s="12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5">
        <v>218</v>
      </c>
      <c r="M2986" t="b">
        <v>1</v>
      </c>
      <c r="N2986" s="14">
        <f t="shared" si="184"/>
        <v>100.352</v>
      </c>
      <c r="O2986">
        <f t="shared" si="185"/>
        <v>115.08256880733946</v>
      </c>
      <c r="P2986" t="s">
        <v>8303</v>
      </c>
      <c r="Q2986" s="7" t="s">
        <v>8316</v>
      </c>
      <c r="R2986" s="7" t="s">
        <v>8356</v>
      </c>
      <c r="S2986" s="12">
        <f t="shared" si="187"/>
        <v>42576.070381944446</v>
      </c>
      <c r="T2986" s="12">
        <f t="shared" si="186"/>
        <v>42606.070381944446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5">
        <v>111</v>
      </c>
      <c r="M2987" t="b">
        <v>1</v>
      </c>
      <c r="N2987" s="14">
        <f t="shared" si="184"/>
        <v>121.64999999999999</v>
      </c>
      <c r="O2987">
        <f t="shared" si="185"/>
        <v>109.5945945945946</v>
      </c>
      <c r="P2987" t="s">
        <v>8303</v>
      </c>
      <c r="Q2987" s="7" t="s">
        <v>8316</v>
      </c>
      <c r="R2987" s="7" t="s">
        <v>8356</v>
      </c>
      <c r="S2987" s="12">
        <f t="shared" si="187"/>
        <v>42654.765370370369</v>
      </c>
      <c r="T2987" s="12">
        <f t="shared" si="186"/>
        <v>42673.958333333328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5">
        <v>56</v>
      </c>
      <c r="M2988" t="b">
        <v>1</v>
      </c>
      <c r="N2988" s="14">
        <f t="shared" si="184"/>
        <v>105.5</v>
      </c>
      <c r="O2988">
        <f t="shared" si="185"/>
        <v>45.214285714285715</v>
      </c>
      <c r="P2988" t="s">
        <v>8303</v>
      </c>
      <c r="Q2988" s="7" t="s">
        <v>8316</v>
      </c>
      <c r="R2988" s="7" t="s">
        <v>8356</v>
      </c>
      <c r="S2988" s="12">
        <f t="shared" si="187"/>
        <v>42431.29173611111</v>
      </c>
      <c r="T2988" s="12">
        <f t="shared" si="186"/>
        <v>42491.250069444446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5">
        <v>265</v>
      </c>
      <c r="M2989" t="b">
        <v>1</v>
      </c>
      <c r="N2989" s="14">
        <f t="shared" si="184"/>
        <v>110.4008</v>
      </c>
      <c r="O2989">
        <f t="shared" si="185"/>
        <v>104.15169811320754</v>
      </c>
      <c r="P2989" t="s">
        <v>8303</v>
      </c>
      <c r="Q2989" s="7" t="s">
        <v>8316</v>
      </c>
      <c r="R2989" s="7" t="s">
        <v>8356</v>
      </c>
      <c r="S2989" s="12">
        <f t="shared" si="187"/>
        <v>42627.098969907413</v>
      </c>
      <c r="T2989" s="12">
        <f t="shared" si="186"/>
        <v>42655.791666666672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5">
        <v>28</v>
      </c>
      <c r="M2990" t="b">
        <v>1</v>
      </c>
      <c r="N2990" s="14">
        <f t="shared" si="184"/>
        <v>100</v>
      </c>
      <c r="O2990">
        <f t="shared" si="185"/>
        <v>35.714285714285715</v>
      </c>
      <c r="P2990" t="s">
        <v>8303</v>
      </c>
      <c r="Q2990" s="7" t="s">
        <v>8316</v>
      </c>
      <c r="R2990" s="7" t="s">
        <v>8356</v>
      </c>
      <c r="S2990" s="12">
        <f t="shared" si="187"/>
        <v>42511.153715277775</v>
      </c>
      <c r="T2990" s="12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5">
        <v>364</v>
      </c>
      <c r="M2991" t="b">
        <v>1</v>
      </c>
      <c r="N2991" s="14">
        <f t="shared" si="184"/>
        <v>176.535</v>
      </c>
      <c r="O2991">
        <f t="shared" si="185"/>
        <v>96.997252747252745</v>
      </c>
      <c r="P2991" t="s">
        <v>8303</v>
      </c>
      <c r="Q2991" s="7" t="s">
        <v>8316</v>
      </c>
      <c r="R2991" s="7" t="s">
        <v>8356</v>
      </c>
      <c r="S2991" s="12">
        <f t="shared" si="187"/>
        <v>42336.812060185184</v>
      </c>
      <c r="T2991" s="12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5">
        <v>27</v>
      </c>
      <c r="M2992" t="b">
        <v>1</v>
      </c>
      <c r="N2992" s="14">
        <f t="shared" si="184"/>
        <v>100</v>
      </c>
      <c r="O2992">
        <f t="shared" si="185"/>
        <v>370.37037037037038</v>
      </c>
      <c r="P2992" t="s">
        <v>8303</v>
      </c>
      <c r="Q2992" s="7" t="s">
        <v>8316</v>
      </c>
      <c r="R2992" s="7" t="s">
        <v>8356</v>
      </c>
      <c r="S2992" s="12">
        <f t="shared" si="187"/>
        <v>42341.365972222222</v>
      </c>
      <c r="T2992" s="12">
        <f t="shared" si="186"/>
        <v>42376.365972222222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5">
        <v>93</v>
      </c>
      <c r="M2993" t="b">
        <v>1</v>
      </c>
      <c r="N2993" s="14">
        <f t="shared" si="184"/>
        <v>103.29411764705883</v>
      </c>
      <c r="O2993">
        <f t="shared" si="185"/>
        <v>94.408602150537632</v>
      </c>
      <c r="P2993" t="s">
        <v>8303</v>
      </c>
      <c r="Q2993" s="7" t="s">
        <v>8316</v>
      </c>
      <c r="R2993" s="7" t="s">
        <v>8356</v>
      </c>
      <c r="S2993" s="12">
        <f t="shared" si="187"/>
        <v>42740.62881944445</v>
      </c>
      <c r="T2993" s="12">
        <f t="shared" si="186"/>
        <v>42762.62881944445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5">
        <v>64</v>
      </c>
      <c r="M2994" t="b">
        <v>1</v>
      </c>
      <c r="N2994" s="14">
        <f t="shared" si="184"/>
        <v>104.5</v>
      </c>
      <c r="O2994">
        <f t="shared" si="185"/>
        <v>48.984375</v>
      </c>
      <c r="P2994" t="s">
        <v>8303</v>
      </c>
      <c r="Q2994" s="7" t="s">
        <v>8316</v>
      </c>
      <c r="R2994" s="7" t="s">
        <v>8356</v>
      </c>
      <c r="S2994" s="12">
        <f t="shared" si="187"/>
        <v>42622.55914351852</v>
      </c>
      <c r="T2994" s="12">
        <f t="shared" si="186"/>
        <v>42652.55914351852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5">
        <v>22</v>
      </c>
      <c r="M2995" t="b">
        <v>1</v>
      </c>
      <c r="N2995" s="14">
        <f t="shared" si="184"/>
        <v>100.29999999999998</v>
      </c>
      <c r="O2995">
        <f t="shared" si="185"/>
        <v>45.590909090909093</v>
      </c>
      <c r="P2995" t="s">
        <v>8303</v>
      </c>
      <c r="Q2995" s="7" t="s">
        <v>8316</v>
      </c>
      <c r="R2995" s="7" t="s">
        <v>8356</v>
      </c>
      <c r="S2995" s="12">
        <f t="shared" si="187"/>
        <v>42390.630405092597</v>
      </c>
      <c r="T2995" s="12">
        <f t="shared" si="186"/>
        <v>42420.630405092597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5">
        <v>59</v>
      </c>
      <c r="M2996" t="b">
        <v>1</v>
      </c>
      <c r="N2996" s="14">
        <f t="shared" si="184"/>
        <v>457.74666666666673</v>
      </c>
      <c r="O2996">
        <f t="shared" si="185"/>
        <v>23.275254237288134</v>
      </c>
      <c r="P2996" t="s">
        <v>8303</v>
      </c>
      <c r="Q2996" s="7" t="s">
        <v>8316</v>
      </c>
      <c r="R2996" s="7" t="s">
        <v>8356</v>
      </c>
      <c r="S2996" s="12">
        <f t="shared" si="187"/>
        <v>41885.270509259259</v>
      </c>
      <c r="T2996" s="12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5">
        <v>249</v>
      </c>
      <c r="M2997" t="b">
        <v>1</v>
      </c>
      <c r="N2997" s="14">
        <f t="shared" si="184"/>
        <v>104.96000000000001</v>
      </c>
      <c r="O2997">
        <f t="shared" si="185"/>
        <v>63.2289156626506</v>
      </c>
      <c r="P2997" t="s">
        <v>8303</v>
      </c>
      <c r="Q2997" s="7" t="s">
        <v>8316</v>
      </c>
      <c r="R2997" s="7" t="s">
        <v>8356</v>
      </c>
      <c r="S2997" s="12">
        <f t="shared" si="187"/>
        <v>42724.45684027778</v>
      </c>
      <c r="T2997" s="12">
        <f t="shared" si="186"/>
        <v>42754.45684027778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5">
        <v>392</v>
      </c>
      <c r="M2998" t="b">
        <v>1</v>
      </c>
      <c r="N2998" s="14">
        <f t="shared" si="184"/>
        <v>171.94285714285715</v>
      </c>
      <c r="O2998">
        <f t="shared" si="185"/>
        <v>153.5204081632653</v>
      </c>
      <c r="P2998" t="s">
        <v>8303</v>
      </c>
      <c r="Q2998" s="7" t="s">
        <v>8316</v>
      </c>
      <c r="R2998" s="7" t="s">
        <v>8356</v>
      </c>
      <c r="S2998" s="12">
        <f t="shared" si="187"/>
        <v>42090.704166666663</v>
      </c>
      <c r="T2998" s="12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5">
        <v>115</v>
      </c>
      <c r="M2999" t="b">
        <v>1</v>
      </c>
      <c r="N2999" s="14">
        <f t="shared" si="184"/>
        <v>103.73000000000002</v>
      </c>
      <c r="O2999">
        <f t="shared" si="185"/>
        <v>90.2</v>
      </c>
      <c r="P2999" t="s">
        <v>8303</v>
      </c>
      <c r="Q2999" s="7" t="s">
        <v>8316</v>
      </c>
      <c r="R2999" s="7" t="s">
        <v>8356</v>
      </c>
      <c r="S2999" s="12">
        <f t="shared" si="187"/>
        <v>42775.525381944448</v>
      </c>
      <c r="T2999" s="12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5">
        <v>433</v>
      </c>
      <c r="M3000" t="b">
        <v>1</v>
      </c>
      <c r="N3000" s="14">
        <f t="shared" si="184"/>
        <v>103.029</v>
      </c>
      <c r="O3000">
        <f t="shared" si="185"/>
        <v>118.97113163972287</v>
      </c>
      <c r="P3000" t="s">
        <v>8303</v>
      </c>
      <c r="Q3000" s="7" t="s">
        <v>8316</v>
      </c>
      <c r="R3000" s="7" t="s">
        <v>8356</v>
      </c>
      <c r="S3000" s="12">
        <f t="shared" si="187"/>
        <v>41777.985289351855</v>
      </c>
      <c r="T3000" s="12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5">
        <v>20</v>
      </c>
      <c r="M3001" t="b">
        <v>1</v>
      </c>
      <c r="N3001" s="14">
        <f t="shared" si="184"/>
        <v>118.88888888888889</v>
      </c>
      <c r="O3001">
        <f t="shared" si="185"/>
        <v>80.25</v>
      </c>
      <c r="P3001" t="s">
        <v>8303</v>
      </c>
      <c r="Q3001" s="7" t="s">
        <v>8316</v>
      </c>
      <c r="R3001" s="7" t="s">
        <v>8356</v>
      </c>
      <c r="S3001" s="12">
        <f t="shared" si="187"/>
        <v>42780.531944444447</v>
      </c>
      <c r="T3001" s="12">
        <f t="shared" si="186"/>
        <v>42794.875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5">
        <v>8</v>
      </c>
      <c r="M3002" t="b">
        <v>1</v>
      </c>
      <c r="N3002" s="14">
        <f t="shared" si="184"/>
        <v>100</v>
      </c>
      <c r="O3002">
        <f t="shared" si="185"/>
        <v>62.5</v>
      </c>
      <c r="P3002" t="s">
        <v>8303</v>
      </c>
      <c r="Q3002" s="7" t="s">
        <v>8316</v>
      </c>
      <c r="R3002" s="7" t="s">
        <v>8356</v>
      </c>
      <c r="S3002" s="12">
        <f t="shared" si="187"/>
        <v>42752.61886574074</v>
      </c>
      <c r="T3002" s="12">
        <f t="shared" si="186"/>
        <v>42766.541666666672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5">
        <v>175</v>
      </c>
      <c r="M3003" t="b">
        <v>1</v>
      </c>
      <c r="N3003" s="14">
        <f t="shared" si="184"/>
        <v>318.69988910451895</v>
      </c>
      <c r="O3003">
        <f t="shared" si="185"/>
        <v>131.37719999999999</v>
      </c>
      <c r="P3003" t="s">
        <v>8303</v>
      </c>
      <c r="Q3003" s="7" t="s">
        <v>8316</v>
      </c>
      <c r="R3003" s="7" t="s">
        <v>8356</v>
      </c>
      <c r="S3003" s="12">
        <f t="shared" si="187"/>
        <v>42534.687291666662</v>
      </c>
      <c r="T3003" s="12">
        <f t="shared" si="186"/>
        <v>42564.687291666662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5">
        <v>104</v>
      </c>
      <c r="M3004" t="b">
        <v>1</v>
      </c>
      <c r="N3004" s="14">
        <f t="shared" si="184"/>
        <v>108.50614285714286</v>
      </c>
      <c r="O3004">
        <f t="shared" si="185"/>
        <v>73.032980769230775</v>
      </c>
      <c r="P3004" t="s">
        <v>8303</v>
      </c>
      <c r="Q3004" s="7" t="s">
        <v>8316</v>
      </c>
      <c r="R3004" s="7" t="s">
        <v>8356</v>
      </c>
      <c r="S3004" s="12">
        <f t="shared" si="187"/>
        <v>41239.627916666665</v>
      </c>
      <c r="T3004" s="12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5">
        <v>17</v>
      </c>
      <c r="M3005" t="b">
        <v>1</v>
      </c>
      <c r="N3005" s="14">
        <f t="shared" si="184"/>
        <v>101.16666666666667</v>
      </c>
      <c r="O3005">
        <f t="shared" si="185"/>
        <v>178.52941176470588</v>
      </c>
      <c r="P3005" t="s">
        <v>8303</v>
      </c>
      <c r="Q3005" s="7" t="s">
        <v>8316</v>
      </c>
      <c r="R3005" s="7" t="s">
        <v>8356</v>
      </c>
      <c r="S3005" s="12">
        <f t="shared" si="187"/>
        <v>42398.640925925924</v>
      </c>
      <c r="T3005" s="12">
        <f t="shared" si="186"/>
        <v>42430.040972222225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5">
        <v>277</v>
      </c>
      <c r="M3006" t="b">
        <v>1</v>
      </c>
      <c r="N3006" s="14">
        <f t="shared" si="184"/>
        <v>112.815</v>
      </c>
      <c r="O3006">
        <f t="shared" si="185"/>
        <v>162.90974729241879</v>
      </c>
      <c r="P3006" t="s">
        <v>8303</v>
      </c>
      <c r="Q3006" s="7" t="s">
        <v>8316</v>
      </c>
      <c r="R3006" s="7" t="s">
        <v>8356</v>
      </c>
      <c r="S3006" s="12">
        <f t="shared" si="187"/>
        <v>41928.672731481478</v>
      </c>
      <c r="T3006" s="12">
        <f t="shared" si="186"/>
        <v>41958.714398148149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5">
        <v>118</v>
      </c>
      <c r="M3007" t="b">
        <v>1</v>
      </c>
      <c r="N3007" s="14">
        <f t="shared" si="184"/>
        <v>120.49622641509434</v>
      </c>
      <c r="O3007">
        <f t="shared" si="185"/>
        <v>108.24237288135593</v>
      </c>
      <c r="P3007" t="s">
        <v>8303</v>
      </c>
      <c r="Q3007" s="7" t="s">
        <v>8316</v>
      </c>
      <c r="R3007" s="7" t="s">
        <v>8356</v>
      </c>
      <c r="S3007" s="12">
        <f t="shared" si="187"/>
        <v>41888.466493055559</v>
      </c>
      <c r="T3007" s="12">
        <f t="shared" si="186"/>
        <v>41918.466493055559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5">
        <v>97</v>
      </c>
      <c r="M3008" t="b">
        <v>1</v>
      </c>
      <c r="N3008" s="14">
        <f t="shared" si="184"/>
        <v>107.74999999999999</v>
      </c>
      <c r="O3008">
        <f t="shared" si="185"/>
        <v>88.865979381443296</v>
      </c>
      <c r="P3008" t="s">
        <v>8303</v>
      </c>
      <c r="Q3008" s="7" t="s">
        <v>8316</v>
      </c>
      <c r="R3008" s="7" t="s">
        <v>8356</v>
      </c>
      <c r="S3008" s="12">
        <f t="shared" si="187"/>
        <v>41957.54850694444</v>
      </c>
      <c r="T3008" s="12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5">
        <v>20</v>
      </c>
      <c r="M3009" t="b">
        <v>1</v>
      </c>
      <c r="N3009" s="14">
        <f t="shared" si="184"/>
        <v>180</v>
      </c>
      <c r="O3009">
        <f t="shared" si="185"/>
        <v>54</v>
      </c>
      <c r="P3009" t="s">
        <v>8303</v>
      </c>
      <c r="Q3009" s="7" t="s">
        <v>8316</v>
      </c>
      <c r="R3009" s="7" t="s">
        <v>8356</v>
      </c>
      <c r="S3009" s="12">
        <f t="shared" si="187"/>
        <v>42098.007905092592</v>
      </c>
      <c r="T3009" s="12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5">
        <v>26</v>
      </c>
      <c r="M3010" t="b">
        <v>1</v>
      </c>
      <c r="N3010" s="14">
        <f t="shared" ref="N3010:N3073" si="188">((E3010/D3010)*100)</f>
        <v>101.16666666666667</v>
      </c>
      <c r="O3010">
        <f t="shared" ref="O3010:O3073" si="189">E3010/L3010</f>
        <v>116.73076923076923</v>
      </c>
      <c r="P3010" t="s">
        <v>8303</v>
      </c>
      <c r="Q3010" s="7" t="s">
        <v>8316</v>
      </c>
      <c r="R3010" s="7" t="s">
        <v>8356</v>
      </c>
      <c r="S3010" s="12">
        <f t="shared" si="187"/>
        <v>42360.003692129627</v>
      </c>
      <c r="T3010" s="12">
        <f t="shared" ref="T3010:T3073" si="190">((I3010-18000)/86400)+25569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5">
        <v>128</v>
      </c>
      <c r="M3011" t="b">
        <v>1</v>
      </c>
      <c r="N3011" s="14">
        <f t="shared" si="188"/>
        <v>119.756</v>
      </c>
      <c r="O3011">
        <f t="shared" si="189"/>
        <v>233.8984375</v>
      </c>
      <c r="P3011" t="s">
        <v>8303</v>
      </c>
      <c r="Q3011" s="7" t="s">
        <v>8316</v>
      </c>
      <c r="R3011" s="7" t="s">
        <v>8356</v>
      </c>
      <c r="S3011" s="12">
        <f t="shared" ref="S3011:S3074" si="191">((J3011-18000)/86400)+25569</f>
        <v>41939.361574074072</v>
      </c>
      <c r="T3011" s="12">
        <f t="shared" si="190"/>
        <v>41969.403240740736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5">
        <v>15</v>
      </c>
      <c r="M3012" t="b">
        <v>1</v>
      </c>
      <c r="N3012" s="14">
        <f t="shared" si="188"/>
        <v>158</v>
      </c>
      <c r="O3012">
        <f t="shared" si="189"/>
        <v>158</v>
      </c>
      <c r="P3012" t="s">
        <v>8303</v>
      </c>
      <c r="Q3012" s="7" t="s">
        <v>8316</v>
      </c>
      <c r="R3012" s="7" t="s">
        <v>8356</v>
      </c>
      <c r="S3012" s="12">
        <f t="shared" si="191"/>
        <v>41996.624062499999</v>
      </c>
      <c r="T3012" s="12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5">
        <v>25</v>
      </c>
      <c r="M3013" t="b">
        <v>1</v>
      </c>
      <c r="N3013" s="14">
        <f t="shared" si="188"/>
        <v>123.66666666666666</v>
      </c>
      <c r="O3013">
        <f t="shared" si="189"/>
        <v>14.84</v>
      </c>
      <c r="P3013" t="s">
        <v>8303</v>
      </c>
      <c r="Q3013" s="7" t="s">
        <v>8316</v>
      </c>
      <c r="R3013" s="7" t="s">
        <v>8356</v>
      </c>
      <c r="S3013" s="12">
        <f t="shared" si="191"/>
        <v>42334.260601851856</v>
      </c>
      <c r="T3013" s="12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5">
        <v>55</v>
      </c>
      <c r="M3014" t="b">
        <v>1</v>
      </c>
      <c r="N3014" s="14">
        <f t="shared" si="188"/>
        <v>117.12499999999999</v>
      </c>
      <c r="O3014">
        <f t="shared" si="189"/>
        <v>85.181818181818187</v>
      </c>
      <c r="P3014" t="s">
        <v>8303</v>
      </c>
      <c r="Q3014" s="7" t="s">
        <v>8316</v>
      </c>
      <c r="R3014" s="7" t="s">
        <v>8356</v>
      </c>
      <c r="S3014" s="12">
        <f t="shared" si="191"/>
        <v>42024.494560185187</v>
      </c>
      <c r="T3014" s="12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5">
        <v>107</v>
      </c>
      <c r="M3015" t="b">
        <v>1</v>
      </c>
      <c r="N3015" s="14">
        <f t="shared" si="188"/>
        <v>156.96</v>
      </c>
      <c r="O3015">
        <f t="shared" si="189"/>
        <v>146.69158878504672</v>
      </c>
      <c r="P3015" t="s">
        <v>8303</v>
      </c>
      <c r="Q3015" s="7" t="s">
        <v>8316</v>
      </c>
      <c r="R3015" s="7" t="s">
        <v>8356</v>
      </c>
      <c r="S3015" s="12">
        <f t="shared" si="191"/>
        <v>42146.627881944441</v>
      </c>
      <c r="T3015" s="12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5">
        <v>557</v>
      </c>
      <c r="M3016" t="b">
        <v>1</v>
      </c>
      <c r="N3016" s="14">
        <f t="shared" si="188"/>
        <v>113.104</v>
      </c>
      <c r="O3016">
        <f t="shared" si="189"/>
        <v>50.764811490125673</v>
      </c>
      <c r="P3016" t="s">
        <v>8303</v>
      </c>
      <c r="Q3016" s="7" t="s">
        <v>8316</v>
      </c>
      <c r="R3016" s="7" t="s">
        <v>8356</v>
      </c>
      <c r="S3016" s="12">
        <f t="shared" si="191"/>
        <v>41919.915277777778</v>
      </c>
      <c r="T3016" s="12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5">
        <v>40</v>
      </c>
      <c r="M3017" t="b">
        <v>1</v>
      </c>
      <c r="N3017" s="14">
        <f t="shared" si="188"/>
        <v>103.17647058823529</v>
      </c>
      <c r="O3017">
        <f t="shared" si="189"/>
        <v>87.7</v>
      </c>
      <c r="P3017" t="s">
        <v>8303</v>
      </c>
      <c r="Q3017" s="7" t="s">
        <v>8316</v>
      </c>
      <c r="R3017" s="7" t="s">
        <v>8356</v>
      </c>
      <c r="S3017" s="12">
        <f t="shared" si="191"/>
        <v>41785.518958333334</v>
      </c>
      <c r="T3017" s="12">
        <f t="shared" si="190"/>
        <v>41800.958333333336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5">
        <v>36</v>
      </c>
      <c r="M3018" t="b">
        <v>1</v>
      </c>
      <c r="N3018" s="14">
        <f t="shared" si="188"/>
        <v>102.61176470588236</v>
      </c>
      <c r="O3018">
        <f t="shared" si="189"/>
        <v>242.27777777777777</v>
      </c>
      <c r="P3018" t="s">
        <v>8303</v>
      </c>
      <c r="Q3018" s="7" t="s">
        <v>8316</v>
      </c>
      <c r="R3018" s="7" t="s">
        <v>8356</v>
      </c>
      <c r="S3018" s="12">
        <f t="shared" si="191"/>
        <v>41778.339722222227</v>
      </c>
      <c r="T3018" s="12">
        <f t="shared" si="190"/>
        <v>41838.339722222227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5">
        <v>159</v>
      </c>
      <c r="M3019" t="b">
        <v>1</v>
      </c>
      <c r="N3019" s="14">
        <f t="shared" si="188"/>
        <v>105.84090909090908</v>
      </c>
      <c r="O3019">
        <f t="shared" si="189"/>
        <v>146.44654088050314</v>
      </c>
      <c r="P3019" t="s">
        <v>8303</v>
      </c>
      <c r="Q3019" s="7" t="s">
        <v>8316</v>
      </c>
      <c r="R3019" s="7" t="s">
        <v>8356</v>
      </c>
      <c r="S3019" s="12">
        <f t="shared" si="191"/>
        <v>41841.641701388886</v>
      </c>
      <c r="T3019" s="12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5">
        <v>41</v>
      </c>
      <c r="M3020" t="b">
        <v>1</v>
      </c>
      <c r="N3020" s="14">
        <f t="shared" si="188"/>
        <v>100.71428571428571</v>
      </c>
      <c r="O3020">
        <f t="shared" si="189"/>
        <v>103.17073170731707</v>
      </c>
      <c r="P3020" t="s">
        <v>8303</v>
      </c>
      <c r="Q3020" s="7" t="s">
        <v>8316</v>
      </c>
      <c r="R3020" s="7" t="s">
        <v>8356</v>
      </c>
      <c r="S3020" s="12">
        <f t="shared" si="191"/>
        <v>42163.09</v>
      </c>
      <c r="T3020" s="12">
        <f t="shared" si="190"/>
        <v>42205.708333333328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5">
        <v>226</v>
      </c>
      <c r="M3021" t="b">
        <v>1</v>
      </c>
      <c r="N3021" s="14">
        <f t="shared" si="188"/>
        <v>121.23333333333332</v>
      </c>
      <c r="O3021">
        <f t="shared" si="189"/>
        <v>80.464601769911511</v>
      </c>
      <c r="P3021" t="s">
        <v>8303</v>
      </c>
      <c r="Q3021" s="7" t="s">
        <v>8316</v>
      </c>
      <c r="R3021" s="7" t="s">
        <v>8356</v>
      </c>
      <c r="S3021" s="12">
        <f t="shared" si="191"/>
        <v>41758.625231481477</v>
      </c>
      <c r="T3021" s="12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5">
        <v>30</v>
      </c>
      <c r="M3022" t="b">
        <v>1</v>
      </c>
      <c r="N3022" s="14">
        <f t="shared" si="188"/>
        <v>100.57142857142858</v>
      </c>
      <c r="O3022">
        <f t="shared" si="189"/>
        <v>234.66666666666666</v>
      </c>
      <c r="P3022" t="s">
        <v>8303</v>
      </c>
      <c r="Q3022" s="7" t="s">
        <v>8316</v>
      </c>
      <c r="R3022" s="7" t="s">
        <v>8356</v>
      </c>
      <c r="S3022" s="12">
        <f t="shared" si="191"/>
        <v>42170.638113425928</v>
      </c>
      <c r="T3022" s="12">
        <f t="shared" si="190"/>
        <v>42230.638113425928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5">
        <v>103</v>
      </c>
      <c r="M3023" t="b">
        <v>1</v>
      </c>
      <c r="N3023" s="14">
        <f t="shared" si="188"/>
        <v>116.02222222222223</v>
      </c>
      <c r="O3023">
        <f t="shared" si="189"/>
        <v>50.689320388349515</v>
      </c>
      <c r="P3023" t="s">
        <v>8303</v>
      </c>
      <c r="Q3023" s="7" t="s">
        <v>8316</v>
      </c>
      <c r="R3023" s="7" t="s">
        <v>8356</v>
      </c>
      <c r="S3023" s="12">
        <f t="shared" si="191"/>
        <v>42660.410520833335</v>
      </c>
      <c r="T3023" s="12">
        <f t="shared" si="190"/>
        <v>42696.040972222225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5">
        <v>62</v>
      </c>
      <c r="M3024" t="b">
        <v>1</v>
      </c>
      <c r="N3024" s="14">
        <f t="shared" si="188"/>
        <v>100.88</v>
      </c>
      <c r="O3024">
        <f t="shared" si="189"/>
        <v>162.70967741935485</v>
      </c>
      <c r="P3024" t="s">
        <v>8303</v>
      </c>
      <c r="Q3024" s="7" t="s">
        <v>8316</v>
      </c>
      <c r="R3024" s="7" t="s">
        <v>8356</v>
      </c>
      <c r="S3024" s="12">
        <f t="shared" si="191"/>
        <v>42564.745474537034</v>
      </c>
      <c r="T3024" s="12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5">
        <v>6</v>
      </c>
      <c r="M3025" t="b">
        <v>1</v>
      </c>
      <c r="N3025" s="14">
        <f t="shared" si="188"/>
        <v>103</v>
      </c>
      <c r="O3025">
        <f t="shared" si="189"/>
        <v>120.16666666666667</v>
      </c>
      <c r="P3025" t="s">
        <v>8303</v>
      </c>
      <c r="Q3025" s="7" t="s">
        <v>8316</v>
      </c>
      <c r="R3025" s="7" t="s">
        <v>8356</v>
      </c>
      <c r="S3025" s="12">
        <f t="shared" si="191"/>
        <v>42121.467430555553</v>
      </c>
      <c r="T3025" s="12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5">
        <v>182</v>
      </c>
      <c r="M3026" t="b">
        <v>1</v>
      </c>
      <c r="N3026" s="14">
        <f t="shared" si="188"/>
        <v>246.42</v>
      </c>
      <c r="O3026">
        <f t="shared" si="189"/>
        <v>67.697802197802204</v>
      </c>
      <c r="P3026" t="s">
        <v>8303</v>
      </c>
      <c r="Q3026" s="7" t="s">
        <v>8316</v>
      </c>
      <c r="R3026" s="7" t="s">
        <v>8356</v>
      </c>
      <c r="S3026" s="12">
        <f t="shared" si="191"/>
        <v>41158.785590277781</v>
      </c>
      <c r="T3026" s="12">
        <f t="shared" si="190"/>
        <v>41188.785590277781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5">
        <v>145</v>
      </c>
      <c r="M3027" t="b">
        <v>1</v>
      </c>
      <c r="N3027" s="14">
        <f t="shared" si="188"/>
        <v>302.2</v>
      </c>
      <c r="O3027">
        <f t="shared" si="189"/>
        <v>52.103448275862071</v>
      </c>
      <c r="P3027" t="s">
        <v>8303</v>
      </c>
      <c r="Q3027" s="7" t="s">
        <v>8316</v>
      </c>
      <c r="R3027" s="7" t="s">
        <v>8356</v>
      </c>
      <c r="S3027" s="12">
        <f t="shared" si="191"/>
        <v>41761.301076388889</v>
      </c>
      <c r="T3027" s="12">
        <f t="shared" si="190"/>
        <v>41789.458333333336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5">
        <v>25</v>
      </c>
      <c r="M3028" t="b">
        <v>1</v>
      </c>
      <c r="N3028" s="14">
        <f t="shared" si="188"/>
        <v>143.33333333333334</v>
      </c>
      <c r="O3028">
        <f t="shared" si="189"/>
        <v>51.6</v>
      </c>
      <c r="P3028" t="s">
        <v>8303</v>
      </c>
      <c r="Q3028" s="7" t="s">
        <v>8316</v>
      </c>
      <c r="R3028" s="7" t="s">
        <v>8356</v>
      </c>
      <c r="S3028" s="12">
        <f t="shared" si="191"/>
        <v>42783.251064814816</v>
      </c>
      <c r="T3028" s="12">
        <f t="shared" si="190"/>
        <v>42797.251064814816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5">
        <v>320</v>
      </c>
      <c r="M3029" t="b">
        <v>1</v>
      </c>
      <c r="N3029" s="14">
        <f t="shared" si="188"/>
        <v>131.44</v>
      </c>
      <c r="O3029">
        <f t="shared" si="189"/>
        <v>164.3</v>
      </c>
      <c r="P3029" t="s">
        <v>8303</v>
      </c>
      <c r="Q3029" s="7" t="s">
        <v>8316</v>
      </c>
      <c r="R3029" s="7" t="s">
        <v>8356</v>
      </c>
      <c r="S3029" s="12">
        <f t="shared" si="191"/>
        <v>42053.49596064815</v>
      </c>
      <c r="T3029" s="12">
        <f t="shared" si="190"/>
        <v>42083.454293981486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5">
        <v>99</v>
      </c>
      <c r="M3030" t="b">
        <v>1</v>
      </c>
      <c r="N3030" s="14">
        <f t="shared" si="188"/>
        <v>168.01999999999998</v>
      </c>
      <c r="O3030">
        <f t="shared" si="189"/>
        <v>84.858585858585855</v>
      </c>
      <c r="P3030" t="s">
        <v>8303</v>
      </c>
      <c r="Q3030" s="7" t="s">
        <v>8316</v>
      </c>
      <c r="R3030" s="7" t="s">
        <v>8356</v>
      </c>
      <c r="S3030" s="12">
        <f t="shared" si="191"/>
        <v>42567.055844907409</v>
      </c>
      <c r="T3030" s="12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5">
        <v>348</v>
      </c>
      <c r="M3031" t="b">
        <v>1</v>
      </c>
      <c r="N3031" s="14">
        <f t="shared" si="188"/>
        <v>109.67666666666666</v>
      </c>
      <c r="O3031">
        <f t="shared" si="189"/>
        <v>94.548850574712645</v>
      </c>
      <c r="P3031" t="s">
        <v>8303</v>
      </c>
      <c r="Q3031" s="7" t="s">
        <v>8316</v>
      </c>
      <c r="R3031" s="7" t="s">
        <v>8356</v>
      </c>
      <c r="S3031" s="12">
        <f t="shared" si="191"/>
        <v>41932.500543981485</v>
      </c>
      <c r="T3031" s="12">
        <f t="shared" si="190"/>
        <v>41960.982638888891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5">
        <v>41</v>
      </c>
      <c r="M3032" t="b">
        <v>1</v>
      </c>
      <c r="N3032" s="14">
        <f t="shared" si="188"/>
        <v>106.6857142857143</v>
      </c>
      <c r="O3032">
        <f t="shared" si="189"/>
        <v>45.536585365853661</v>
      </c>
      <c r="P3032" t="s">
        <v>8303</v>
      </c>
      <c r="Q3032" s="7" t="s">
        <v>8316</v>
      </c>
      <c r="R3032" s="7" t="s">
        <v>8356</v>
      </c>
      <c r="S3032" s="12">
        <f t="shared" si="191"/>
        <v>42233.539016203707</v>
      </c>
      <c r="T3032" s="12">
        <f t="shared" si="190"/>
        <v>42263.539016203707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5">
        <v>29</v>
      </c>
      <c r="M3033" t="b">
        <v>1</v>
      </c>
      <c r="N3033" s="14">
        <f t="shared" si="188"/>
        <v>100</v>
      </c>
      <c r="O3033">
        <f t="shared" si="189"/>
        <v>51.724137931034484</v>
      </c>
      <c r="P3033" t="s">
        <v>8303</v>
      </c>
      <c r="Q3033" s="7" t="s">
        <v>8316</v>
      </c>
      <c r="R3033" s="7" t="s">
        <v>8356</v>
      </c>
      <c r="S3033" s="12">
        <f t="shared" si="191"/>
        <v>42597.674155092594</v>
      </c>
      <c r="T3033" s="12">
        <f t="shared" si="190"/>
        <v>42657.674155092594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5">
        <v>25</v>
      </c>
      <c r="M3034" t="b">
        <v>1</v>
      </c>
      <c r="N3034" s="14">
        <f t="shared" si="188"/>
        <v>127.2</v>
      </c>
      <c r="O3034">
        <f t="shared" si="189"/>
        <v>50.88</v>
      </c>
      <c r="P3034" t="s">
        <v>8303</v>
      </c>
      <c r="Q3034" s="7" t="s">
        <v>8316</v>
      </c>
      <c r="R3034" s="7" t="s">
        <v>8356</v>
      </c>
      <c r="S3034" s="12">
        <f t="shared" si="191"/>
        <v>42227.836331018523</v>
      </c>
      <c r="T3034" s="12">
        <f t="shared" si="190"/>
        <v>42257.836331018523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5">
        <v>23</v>
      </c>
      <c r="M3035" t="b">
        <v>1</v>
      </c>
      <c r="N3035" s="14">
        <f t="shared" si="188"/>
        <v>146.53333333333333</v>
      </c>
      <c r="O3035">
        <f t="shared" si="189"/>
        <v>191.13043478260869</v>
      </c>
      <c r="P3035" t="s">
        <v>8303</v>
      </c>
      <c r="Q3035" s="7" t="s">
        <v>8316</v>
      </c>
      <c r="R3035" s="7" t="s">
        <v>8356</v>
      </c>
      <c r="S3035" s="12">
        <f t="shared" si="191"/>
        <v>42569.901909722219</v>
      </c>
      <c r="T3035" s="12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5">
        <v>1260</v>
      </c>
      <c r="M3036" t="b">
        <v>1</v>
      </c>
      <c r="N3036" s="14">
        <f t="shared" si="188"/>
        <v>112.53599999999999</v>
      </c>
      <c r="O3036">
        <f t="shared" si="189"/>
        <v>89.314285714285717</v>
      </c>
      <c r="P3036" t="s">
        <v>8303</v>
      </c>
      <c r="Q3036" s="7" t="s">
        <v>8316</v>
      </c>
      <c r="R3036" s="7" t="s">
        <v>8356</v>
      </c>
      <c r="S3036" s="12">
        <f t="shared" si="191"/>
        <v>42644.327025462961</v>
      </c>
      <c r="T3036" s="12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5">
        <v>307</v>
      </c>
      <c r="M3037" t="b">
        <v>1</v>
      </c>
      <c r="N3037" s="14">
        <f t="shared" si="188"/>
        <v>108.78684000000001</v>
      </c>
      <c r="O3037">
        <f t="shared" si="189"/>
        <v>88.588631921824103</v>
      </c>
      <c r="P3037" t="s">
        <v>8303</v>
      </c>
      <c r="Q3037" s="7" t="s">
        <v>8316</v>
      </c>
      <c r="R3037" s="7" t="s">
        <v>8356</v>
      </c>
      <c r="S3037" s="12">
        <f t="shared" si="191"/>
        <v>41368.351956018516</v>
      </c>
      <c r="T3037" s="12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5">
        <v>329</v>
      </c>
      <c r="M3038" t="b">
        <v>1</v>
      </c>
      <c r="N3038" s="14">
        <f t="shared" si="188"/>
        <v>126.732</v>
      </c>
      <c r="O3038">
        <f t="shared" si="189"/>
        <v>96.300911854103347</v>
      </c>
      <c r="P3038" t="s">
        <v>8303</v>
      </c>
      <c r="Q3038" s="7" t="s">
        <v>8316</v>
      </c>
      <c r="R3038" s="7" t="s">
        <v>8356</v>
      </c>
      <c r="S3038" s="12">
        <f t="shared" si="191"/>
        <v>41466.576898148152</v>
      </c>
      <c r="T3038" s="12">
        <f t="shared" si="190"/>
        <v>41502.290972222225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5">
        <v>32</v>
      </c>
      <c r="M3039" t="b">
        <v>1</v>
      </c>
      <c r="N3039" s="14">
        <f t="shared" si="188"/>
        <v>213.20000000000002</v>
      </c>
      <c r="O3039">
        <f t="shared" si="189"/>
        <v>33.3125</v>
      </c>
      <c r="P3039" t="s">
        <v>8303</v>
      </c>
      <c r="Q3039" s="7" t="s">
        <v>8316</v>
      </c>
      <c r="R3039" s="7" t="s">
        <v>8356</v>
      </c>
      <c r="S3039" s="12">
        <f t="shared" si="191"/>
        <v>40378.684872685189</v>
      </c>
      <c r="T3039" s="12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5">
        <v>27</v>
      </c>
      <c r="M3040" t="b">
        <v>1</v>
      </c>
      <c r="N3040" s="14">
        <f t="shared" si="188"/>
        <v>100.49999999999999</v>
      </c>
      <c r="O3040">
        <f t="shared" si="189"/>
        <v>37.222222222222221</v>
      </c>
      <c r="P3040" t="s">
        <v>8303</v>
      </c>
      <c r="Q3040" s="7" t="s">
        <v>8316</v>
      </c>
      <c r="R3040" s="7" t="s">
        <v>8356</v>
      </c>
      <c r="S3040" s="12">
        <f t="shared" si="191"/>
        <v>42373.043946759259</v>
      </c>
      <c r="T3040" s="12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5">
        <v>236</v>
      </c>
      <c r="M3041" t="b">
        <v>1</v>
      </c>
      <c r="N3041" s="14">
        <f t="shared" si="188"/>
        <v>108.71389999999998</v>
      </c>
      <c r="O3041">
        <f t="shared" si="189"/>
        <v>92.130423728813554</v>
      </c>
      <c r="P3041" t="s">
        <v>8303</v>
      </c>
      <c r="Q3041" s="7" t="s">
        <v>8316</v>
      </c>
      <c r="R3041" s="7" t="s">
        <v>8356</v>
      </c>
      <c r="S3041" s="12">
        <f t="shared" si="191"/>
        <v>41610.586087962962</v>
      </c>
      <c r="T3041" s="12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5">
        <v>42</v>
      </c>
      <c r="M3042" t="b">
        <v>1</v>
      </c>
      <c r="N3042" s="14">
        <f t="shared" si="188"/>
        <v>107.5</v>
      </c>
      <c r="O3042">
        <f t="shared" si="189"/>
        <v>76.785714285714292</v>
      </c>
      <c r="P3042" t="s">
        <v>8303</v>
      </c>
      <c r="Q3042" s="7" t="s">
        <v>8316</v>
      </c>
      <c r="R3042" s="7" t="s">
        <v>8356</v>
      </c>
      <c r="S3042" s="12">
        <f t="shared" si="191"/>
        <v>42177.58357638889</v>
      </c>
      <c r="T3042" s="12">
        <f t="shared" si="190"/>
        <v>42181.75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5">
        <v>95</v>
      </c>
      <c r="M3043" t="b">
        <v>1</v>
      </c>
      <c r="N3043" s="14">
        <f t="shared" si="188"/>
        <v>110.48192771084338</v>
      </c>
      <c r="O3043">
        <f t="shared" si="189"/>
        <v>96.526315789473685</v>
      </c>
      <c r="P3043" t="s">
        <v>8303</v>
      </c>
      <c r="Q3043" s="7" t="s">
        <v>8316</v>
      </c>
      <c r="R3043" s="7" t="s">
        <v>8356</v>
      </c>
      <c r="S3043" s="12">
        <f t="shared" si="191"/>
        <v>42359.660277777773</v>
      </c>
      <c r="T3043" s="12">
        <f t="shared" si="190"/>
        <v>42389.660277777773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5">
        <v>37</v>
      </c>
      <c r="M3044" t="b">
        <v>1</v>
      </c>
      <c r="N3044" s="14">
        <f t="shared" si="188"/>
        <v>128</v>
      </c>
      <c r="O3044">
        <f t="shared" si="189"/>
        <v>51.891891891891895</v>
      </c>
      <c r="P3044" t="s">
        <v>8303</v>
      </c>
      <c r="Q3044" s="7" t="s">
        <v>8316</v>
      </c>
      <c r="R3044" s="7" t="s">
        <v>8356</v>
      </c>
      <c r="S3044" s="12">
        <f t="shared" si="191"/>
        <v>42253.479710648149</v>
      </c>
      <c r="T3044" s="12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5">
        <v>128</v>
      </c>
      <c r="M3045" t="b">
        <v>1</v>
      </c>
      <c r="N3045" s="14">
        <f t="shared" si="188"/>
        <v>110.00666666666667</v>
      </c>
      <c r="O3045">
        <f t="shared" si="189"/>
        <v>128.9140625</v>
      </c>
      <c r="P3045" t="s">
        <v>8303</v>
      </c>
      <c r="Q3045" s="7" t="s">
        <v>8316</v>
      </c>
      <c r="R3045" s="7" t="s">
        <v>8356</v>
      </c>
      <c r="S3045" s="12">
        <f t="shared" si="191"/>
        <v>42082.862256944441</v>
      </c>
      <c r="T3045" s="12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5">
        <v>156</v>
      </c>
      <c r="M3046" t="b">
        <v>1</v>
      </c>
      <c r="N3046" s="14">
        <f t="shared" si="188"/>
        <v>109.34166666666667</v>
      </c>
      <c r="O3046">
        <f t="shared" si="189"/>
        <v>84.108974358974365</v>
      </c>
      <c r="P3046" t="s">
        <v>8303</v>
      </c>
      <c r="Q3046" s="7" t="s">
        <v>8316</v>
      </c>
      <c r="R3046" s="7" t="s">
        <v>8356</v>
      </c>
      <c r="S3046" s="12">
        <f t="shared" si="191"/>
        <v>42387.518495370372</v>
      </c>
      <c r="T3046" s="12">
        <f t="shared" si="190"/>
        <v>42402.518495370372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5">
        <v>64</v>
      </c>
      <c r="M3047" t="b">
        <v>1</v>
      </c>
      <c r="N3047" s="14">
        <f t="shared" si="188"/>
        <v>132.70650000000001</v>
      </c>
      <c r="O3047">
        <f t="shared" si="189"/>
        <v>82.941562500000003</v>
      </c>
      <c r="P3047" t="s">
        <v>8303</v>
      </c>
      <c r="Q3047" s="7" t="s">
        <v>8316</v>
      </c>
      <c r="R3047" s="7" t="s">
        <v>8356</v>
      </c>
      <c r="S3047" s="12">
        <f t="shared" si="191"/>
        <v>41842.947395833333</v>
      </c>
      <c r="T3047" s="12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5">
        <v>58</v>
      </c>
      <c r="M3048" t="b">
        <v>1</v>
      </c>
      <c r="N3048" s="14">
        <f t="shared" si="188"/>
        <v>190.84810126582278</v>
      </c>
      <c r="O3048">
        <f t="shared" si="189"/>
        <v>259.94827586206895</v>
      </c>
      <c r="P3048" t="s">
        <v>8303</v>
      </c>
      <c r="Q3048" s="7" t="s">
        <v>8316</v>
      </c>
      <c r="R3048" s="7" t="s">
        <v>8356</v>
      </c>
      <c r="S3048" s="12">
        <f t="shared" si="191"/>
        <v>41862.59474537037</v>
      </c>
      <c r="T3048" s="12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5">
        <v>20</v>
      </c>
      <c r="M3049" t="b">
        <v>1</v>
      </c>
      <c r="N3049" s="14">
        <f t="shared" si="188"/>
        <v>149</v>
      </c>
      <c r="O3049">
        <f t="shared" si="189"/>
        <v>37.25</v>
      </c>
      <c r="P3049" t="s">
        <v>8303</v>
      </c>
      <c r="Q3049" s="7" t="s">
        <v>8316</v>
      </c>
      <c r="R3049" s="7" t="s">
        <v>8356</v>
      </c>
      <c r="S3049" s="12">
        <f t="shared" si="191"/>
        <v>42443.780717592592</v>
      </c>
      <c r="T3049" s="12">
        <f t="shared" si="190"/>
        <v>42487.344444444447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5">
        <v>47</v>
      </c>
      <c r="M3050" t="b">
        <v>1</v>
      </c>
      <c r="N3050" s="14">
        <f t="shared" si="188"/>
        <v>166.4</v>
      </c>
      <c r="O3050">
        <f t="shared" si="189"/>
        <v>177.02127659574469</v>
      </c>
      <c r="P3050" t="s">
        <v>8303</v>
      </c>
      <c r="Q3050" s="7" t="s">
        <v>8316</v>
      </c>
      <c r="R3050" s="7" t="s">
        <v>8356</v>
      </c>
      <c r="S3050" s="12">
        <f t="shared" si="191"/>
        <v>41975.692847222221</v>
      </c>
      <c r="T3050" s="12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5">
        <v>54</v>
      </c>
      <c r="M3051" t="b">
        <v>1</v>
      </c>
      <c r="N3051" s="14">
        <f t="shared" si="188"/>
        <v>106.66666666666667</v>
      </c>
      <c r="O3051">
        <f t="shared" si="189"/>
        <v>74.074074074074076</v>
      </c>
      <c r="P3051" t="s">
        <v>8303</v>
      </c>
      <c r="Q3051" s="7" t="s">
        <v>8316</v>
      </c>
      <c r="R3051" s="7" t="s">
        <v>8356</v>
      </c>
      <c r="S3051" s="12">
        <f t="shared" si="191"/>
        <v>42138.806192129632</v>
      </c>
      <c r="T3051" s="12">
        <f t="shared" si="190"/>
        <v>42168.806192129632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5">
        <v>9</v>
      </c>
      <c r="M3052" t="b">
        <v>1</v>
      </c>
      <c r="N3052" s="14">
        <f t="shared" si="188"/>
        <v>106</v>
      </c>
      <c r="O3052">
        <f t="shared" si="189"/>
        <v>70.666666666666671</v>
      </c>
      <c r="P3052" t="s">
        <v>8303</v>
      </c>
      <c r="Q3052" s="7" t="s">
        <v>8316</v>
      </c>
      <c r="R3052" s="7" t="s">
        <v>8356</v>
      </c>
      <c r="S3052" s="12">
        <f t="shared" si="191"/>
        <v>42464.960185185184</v>
      </c>
      <c r="T3052" s="12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5">
        <v>35</v>
      </c>
      <c r="M3053" t="b">
        <v>0</v>
      </c>
      <c r="N3053" s="14">
        <f t="shared" si="188"/>
        <v>23.62857142857143</v>
      </c>
      <c r="O3053">
        <f t="shared" si="189"/>
        <v>23.62857142857143</v>
      </c>
      <c r="P3053" t="s">
        <v>8303</v>
      </c>
      <c r="Q3053" s="7" t="s">
        <v>8316</v>
      </c>
      <c r="R3053" s="7" t="s">
        <v>8356</v>
      </c>
      <c r="S3053" s="12">
        <f t="shared" si="191"/>
        <v>42744.207696759258</v>
      </c>
      <c r="T3053" s="12">
        <f t="shared" si="190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5">
        <v>2</v>
      </c>
      <c r="M3054" t="b">
        <v>0</v>
      </c>
      <c r="N3054" s="14">
        <f t="shared" si="188"/>
        <v>0.15</v>
      </c>
      <c r="O3054">
        <f t="shared" si="189"/>
        <v>37.5</v>
      </c>
      <c r="P3054" t="s">
        <v>8303</v>
      </c>
      <c r="Q3054" s="7" t="s">
        <v>8316</v>
      </c>
      <c r="R3054" s="7" t="s">
        <v>8356</v>
      </c>
      <c r="S3054" s="12">
        <f t="shared" si="191"/>
        <v>42122.461736111116</v>
      </c>
      <c r="T3054" s="12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5">
        <v>3</v>
      </c>
      <c r="M3055" t="b">
        <v>0</v>
      </c>
      <c r="N3055" s="14">
        <f t="shared" si="188"/>
        <v>0.4</v>
      </c>
      <c r="O3055">
        <f t="shared" si="189"/>
        <v>13.333333333333334</v>
      </c>
      <c r="P3055" t="s">
        <v>8303</v>
      </c>
      <c r="Q3055" s="7" t="s">
        <v>8316</v>
      </c>
      <c r="R3055" s="7" t="s">
        <v>8356</v>
      </c>
      <c r="S3055" s="12">
        <f t="shared" si="191"/>
        <v>41862.553391203706</v>
      </c>
      <c r="T3055" s="12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5">
        <v>0</v>
      </c>
      <c r="M3056" t="b">
        <v>0</v>
      </c>
      <c r="N3056" s="14">
        <f t="shared" si="188"/>
        <v>0</v>
      </c>
      <c r="O3056" t="e">
        <f t="shared" si="189"/>
        <v>#DIV/0!</v>
      </c>
      <c r="P3056" t="s">
        <v>8303</v>
      </c>
      <c r="Q3056" s="7" t="s">
        <v>8316</v>
      </c>
      <c r="R3056" s="7" t="s">
        <v>8356</v>
      </c>
      <c r="S3056" s="12">
        <f t="shared" si="191"/>
        <v>42027.624467592592</v>
      </c>
      <c r="T3056" s="12">
        <f t="shared" si="190"/>
        <v>42064.836111111115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5">
        <v>1</v>
      </c>
      <c r="M3057" t="b">
        <v>0</v>
      </c>
      <c r="N3057" s="14">
        <f t="shared" si="188"/>
        <v>5.0000000000000001E-3</v>
      </c>
      <c r="O3057">
        <f t="shared" si="189"/>
        <v>1</v>
      </c>
      <c r="P3057" t="s">
        <v>8303</v>
      </c>
      <c r="Q3057" s="7" t="s">
        <v>8316</v>
      </c>
      <c r="R3057" s="7" t="s">
        <v>8356</v>
      </c>
      <c r="S3057" s="12">
        <f t="shared" si="191"/>
        <v>41953.749884259261</v>
      </c>
      <c r="T3057" s="12">
        <f t="shared" si="190"/>
        <v>42013.749884259261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5">
        <v>0</v>
      </c>
      <c r="M3058" t="b">
        <v>0</v>
      </c>
      <c r="N3058" s="14">
        <f t="shared" si="188"/>
        <v>0</v>
      </c>
      <c r="O3058" t="e">
        <f t="shared" si="189"/>
        <v>#DIV/0!</v>
      </c>
      <c r="P3058" t="s">
        <v>8303</v>
      </c>
      <c r="Q3058" s="7" t="s">
        <v>8316</v>
      </c>
      <c r="R3058" s="7" t="s">
        <v>8356</v>
      </c>
      <c r="S3058" s="12">
        <f t="shared" si="191"/>
        <v>41851.42805555556</v>
      </c>
      <c r="T3058" s="12">
        <f t="shared" si="190"/>
        <v>41911.42805555556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5">
        <v>0</v>
      </c>
      <c r="M3059" t="b">
        <v>0</v>
      </c>
      <c r="N3059" s="14">
        <f t="shared" si="188"/>
        <v>0</v>
      </c>
      <c r="O3059" t="e">
        <f t="shared" si="189"/>
        <v>#DIV/0!</v>
      </c>
      <c r="P3059" t="s">
        <v>8303</v>
      </c>
      <c r="Q3059" s="7" t="s">
        <v>8316</v>
      </c>
      <c r="R3059" s="7" t="s">
        <v>8356</v>
      </c>
      <c r="S3059" s="12">
        <f t="shared" si="191"/>
        <v>42433.442256944443</v>
      </c>
      <c r="T3059" s="12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5">
        <v>3</v>
      </c>
      <c r="M3060" t="b">
        <v>0</v>
      </c>
      <c r="N3060" s="14">
        <f t="shared" si="188"/>
        <v>1.6666666666666666E-2</v>
      </c>
      <c r="O3060">
        <f t="shared" si="189"/>
        <v>1</v>
      </c>
      <c r="P3060" t="s">
        <v>8303</v>
      </c>
      <c r="Q3060" s="7" t="s">
        <v>8316</v>
      </c>
      <c r="R3060" s="7" t="s">
        <v>8356</v>
      </c>
      <c r="S3060" s="12">
        <f t="shared" si="191"/>
        <v>42460.165972222225</v>
      </c>
      <c r="T3060" s="12">
        <f t="shared" si="190"/>
        <v>42510.165972222225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5">
        <v>11</v>
      </c>
      <c r="M3061" t="b">
        <v>0</v>
      </c>
      <c r="N3061" s="14">
        <f t="shared" si="188"/>
        <v>3.0066666666666664</v>
      </c>
      <c r="O3061">
        <f t="shared" si="189"/>
        <v>41</v>
      </c>
      <c r="P3061" t="s">
        <v>8303</v>
      </c>
      <c r="Q3061" s="7" t="s">
        <v>8316</v>
      </c>
      <c r="R3061" s="7" t="s">
        <v>8356</v>
      </c>
      <c r="S3061" s="12">
        <f t="shared" si="191"/>
        <v>41829.727384259255</v>
      </c>
      <c r="T3061" s="12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5">
        <v>6</v>
      </c>
      <c r="M3062" t="b">
        <v>0</v>
      </c>
      <c r="N3062" s="14">
        <f t="shared" si="188"/>
        <v>0.15227272727272728</v>
      </c>
      <c r="O3062">
        <f t="shared" si="189"/>
        <v>55.833333333333336</v>
      </c>
      <c r="P3062" t="s">
        <v>8303</v>
      </c>
      <c r="Q3062" s="7" t="s">
        <v>8316</v>
      </c>
      <c r="R3062" s="7" t="s">
        <v>8356</v>
      </c>
      <c r="S3062" s="12">
        <f t="shared" si="191"/>
        <v>42245.066365740742</v>
      </c>
      <c r="T3062" s="12">
        <f t="shared" si="190"/>
        <v>42275.066365740742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5">
        <v>0</v>
      </c>
      <c r="M3063" t="b">
        <v>0</v>
      </c>
      <c r="N3063" s="14">
        <f t="shared" si="188"/>
        <v>0</v>
      </c>
      <c r="O3063" t="e">
        <f t="shared" si="189"/>
        <v>#DIV/0!</v>
      </c>
      <c r="P3063" t="s">
        <v>8303</v>
      </c>
      <c r="Q3063" s="7" t="s">
        <v>8316</v>
      </c>
      <c r="R3063" s="7" t="s">
        <v>8356</v>
      </c>
      <c r="S3063" s="12">
        <f t="shared" si="191"/>
        <v>41834.575787037036</v>
      </c>
      <c r="T3063" s="12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5">
        <v>67</v>
      </c>
      <c r="M3064" t="b">
        <v>0</v>
      </c>
      <c r="N3064" s="14">
        <f t="shared" si="188"/>
        <v>66.84</v>
      </c>
      <c r="O3064">
        <f t="shared" si="189"/>
        <v>99.761194029850742</v>
      </c>
      <c r="P3064" t="s">
        <v>8303</v>
      </c>
      <c r="Q3064" s="7" t="s">
        <v>8316</v>
      </c>
      <c r="R3064" s="7" t="s">
        <v>8356</v>
      </c>
      <c r="S3064" s="12">
        <f t="shared" si="191"/>
        <v>42248.327453703707</v>
      </c>
      <c r="T3064" s="12">
        <f t="shared" si="190"/>
        <v>42277.541666666672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5">
        <v>23</v>
      </c>
      <c r="M3065" t="b">
        <v>0</v>
      </c>
      <c r="N3065" s="14">
        <f t="shared" si="188"/>
        <v>19.566666666666666</v>
      </c>
      <c r="O3065">
        <f t="shared" si="189"/>
        <v>25.521739130434781</v>
      </c>
      <c r="P3065" t="s">
        <v>8303</v>
      </c>
      <c r="Q3065" s="7" t="s">
        <v>8316</v>
      </c>
      <c r="R3065" s="7" t="s">
        <v>8356</v>
      </c>
      <c r="S3065" s="12">
        <f t="shared" si="191"/>
        <v>42630.714560185181</v>
      </c>
      <c r="T3065" s="12">
        <f t="shared" si="190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5">
        <v>72</v>
      </c>
      <c r="M3066" t="b">
        <v>0</v>
      </c>
      <c r="N3066" s="14">
        <f t="shared" si="188"/>
        <v>11.294666666666666</v>
      </c>
      <c r="O3066">
        <f t="shared" si="189"/>
        <v>117.65277777777777</v>
      </c>
      <c r="P3066" t="s">
        <v>8303</v>
      </c>
      <c r="Q3066" s="7" t="s">
        <v>8316</v>
      </c>
      <c r="R3066" s="7" t="s">
        <v>8356</v>
      </c>
      <c r="S3066" s="12">
        <f t="shared" si="191"/>
        <v>42298.921828703707</v>
      </c>
      <c r="T3066" s="12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5">
        <v>2</v>
      </c>
      <c r="M3067" t="b">
        <v>0</v>
      </c>
      <c r="N3067" s="14">
        <f t="shared" si="188"/>
        <v>0.04</v>
      </c>
      <c r="O3067">
        <f t="shared" si="189"/>
        <v>5</v>
      </c>
      <c r="P3067" t="s">
        <v>8303</v>
      </c>
      <c r="Q3067" s="7" t="s">
        <v>8316</v>
      </c>
      <c r="R3067" s="7" t="s">
        <v>8356</v>
      </c>
      <c r="S3067" s="12">
        <f t="shared" si="191"/>
        <v>41824.846898148149</v>
      </c>
      <c r="T3067" s="12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5">
        <v>15</v>
      </c>
      <c r="M3068" t="b">
        <v>0</v>
      </c>
      <c r="N3068" s="14">
        <f t="shared" si="188"/>
        <v>11.985714285714286</v>
      </c>
      <c r="O3068">
        <f t="shared" si="189"/>
        <v>2796.6666666666665</v>
      </c>
      <c r="P3068" t="s">
        <v>8303</v>
      </c>
      <c r="Q3068" s="7" t="s">
        <v>8316</v>
      </c>
      <c r="R3068" s="7" t="s">
        <v>8356</v>
      </c>
      <c r="S3068" s="12">
        <f t="shared" si="191"/>
        <v>42531.020104166666</v>
      </c>
      <c r="T3068" s="12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5">
        <v>1</v>
      </c>
      <c r="M3069" t="b">
        <v>0</v>
      </c>
      <c r="N3069" s="14">
        <f t="shared" si="188"/>
        <v>2.5</v>
      </c>
      <c r="O3069">
        <f t="shared" si="189"/>
        <v>200</v>
      </c>
      <c r="P3069" t="s">
        <v>8303</v>
      </c>
      <c r="Q3069" s="7" t="s">
        <v>8316</v>
      </c>
      <c r="R3069" s="7" t="s">
        <v>8356</v>
      </c>
      <c r="S3069" s="12">
        <f t="shared" si="191"/>
        <v>42226.730081018519</v>
      </c>
      <c r="T3069" s="12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5">
        <v>2</v>
      </c>
      <c r="M3070" t="b">
        <v>0</v>
      </c>
      <c r="N3070" s="14">
        <f t="shared" si="188"/>
        <v>6.9999999999999993E-2</v>
      </c>
      <c r="O3070">
        <f t="shared" si="189"/>
        <v>87.5</v>
      </c>
      <c r="P3070" t="s">
        <v>8303</v>
      </c>
      <c r="Q3070" s="7" t="s">
        <v>8316</v>
      </c>
      <c r="R3070" s="7" t="s">
        <v>8356</v>
      </c>
      <c r="S3070" s="12">
        <f t="shared" si="191"/>
        <v>42263.483240740738</v>
      </c>
      <c r="T3070" s="12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5">
        <v>7</v>
      </c>
      <c r="M3071" t="b">
        <v>0</v>
      </c>
      <c r="N3071" s="14">
        <f t="shared" si="188"/>
        <v>14.099999999999998</v>
      </c>
      <c r="O3071">
        <f t="shared" si="189"/>
        <v>20.142857142857142</v>
      </c>
      <c r="P3071" t="s">
        <v>8303</v>
      </c>
      <c r="Q3071" s="7" t="s">
        <v>8316</v>
      </c>
      <c r="R3071" s="7" t="s">
        <v>8356</v>
      </c>
      <c r="S3071" s="12">
        <f t="shared" si="191"/>
        <v>41957.625393518523</v>
      </c>
      <c r="T3071" s="12">
        <f t="shared" si="190"/>
        <v>41987.625393518523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5">
        <v>16</v>
      </c>
      <c r="M3072" t="b">
        <v>0</v>
      </c>
      <c r="N3072" s="14">
        <f t="shared" si="188"/>
        <v>3.34</v>
      </c>
      <c r="O3072">
        <f t="shared" si="189"/>
        <v>20.875</v>
      </c>
      <c r="P3072" t="s">
        <v>8303</v>
      </c>
      <c r="Q3072" s="7" t="s">
        <v>8316</v>
      </c>
      <c r="R3072" s="7" t="s">
        <v>8356</v>
      </c>
      <c r="S3072" s="12">
        <f t="shared" si="191"/>
        <v>42690.525104166663</v>
      </c>
      <c r="T3072" s="12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5">
        <v>117</v>
      </c>
      <c r="M3073" t="b">
        <v>0</v>
      </c>
      <c r="N3073" s="14">
        <f t="shared" si="188"/>
        <v>59.774999999999999</v>
      </c>
      <c r="O3073">
        <f t="shared" si="189"/>
        <v>61.307692307692307</v>
      </c>
      <c r="P3073" t="s">
        <v>8303</v>
      </c>
      <c r="Q3073" s="7" t="s">
        <v>8316</v>
      </c>
      <c r="R3073" s="7" t="s">
        <v>8356</v>
      </c>
      <c r="S3073" s="12">
        <f t="shared" si="191"/>
        <v>42097.524085648147</v>
      </c>
      <c r="T3073" s="12">
        <f t="shared" si="190"/>
        <v>42115.040972222225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5">
        <v>2</v>
      </c>
      <c r="M3074" t="b">
        <v>0</v>
      </c>
      <c r="N3074" s="14">
        <f t="shared" ref="N3074:N3137" si="192">((E3074/D3074)*100)</f>
        <v>1.6666666666666666E-2</v>
      </c>
      <c r="O3074">
        <f t="shared" ref="O3074:O3137" si="193">E3074/L3074</f>
        <v>1</v>
      </c>
      <c r="P3074" t="s">
        <v>8303</v>
      </c>
      <c r="Q3074" s="7" t="s">
        <v>8316</v>
      </c>
      <c r="R3074" s="7" t="s">
        <v>8356</v>
      </c>
      <c r="S3074" s="12">
        <f t="shared" si="191"/>
        <v>42658.482199074075</v>
      </c>
      <c r="T3074" s="12">
        <f t="shared" ref="T3074:T3137" si="194">((I3074-18000)/86400)+25569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5">
        <v>7</v>
      </c>
      <c r="M3075" t="b">
        <v>0</v>
      </c>
      <c r="N3075" s="14">
        <f t="shared" si="192"/>
        <v>2.3035714285714284E-2</v>
      </c>
      <c r="O3075">
        <f t="shared" si="193"/>
        <v>92.142857142857139</v>
      </c>
      <c r="P3075" t="s">
        <v>8303</v>
      </c>
      <c r="Q3075" s="7" t="s">
        <v>8316</v>
      </c>
      <c r="R3075" s="7" t="s">
        <v>8356</v>
      </c>
      <c r="S3075" s="12">
        <f t="shared" ref="S3075:S3138" si="195">((J3075-18000)/86400)+25569</f>
        <v>42111.475694444445</v>
      </c>
      <c r="T3075" s="12">
        <f t="shared" si="194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5">
        <v>3</v>
      </c>
      <c r="M3076" t="b">
        <v>0</v>
      </c>
      <c r="N3076" s="14">
        <f t="shared" si="192"/>
        <v>8.8000000000000009E-2</v>
      </c>
      <c r="O3076">
        <f t="shared" si="193"/>
        <v>7.333333333333333</v>
      </c>
      <c r="P3076" t="s">
        <v>8303</v>
      </c>
      <c r="Q3076" s="7" t="s">
        <v>8316</v>
      </c>
      <c r="R3076" s="7" t="s">
        <v>8356</v>
      </c>
      <c r="S3076" s="12">
        <f t="shared" si="195"/>
        <v>42409.362951388888</v>
      </c>
      <c r="T3076" s="12">
        <f t="shared" si="194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5">
        <v>20</v>
      </c>
      <c r="M3077" t="b">
        <v>0</v>
      </c>
      <c r="N3077" s="14">
        <f t="shared" si="192"/>
        <v>8.64</v>
      </c>
      <c r="O3077">
        <f t="shared" si="193"/>
        <v>64.8</v>
      </c>
      <c r="P3077" t="s">
        <v>8303</v>
      </c>
      <c r="Q3077" s="7" t="s">
        <v>8316</v>
      </c>
      <c r="R3077" s="7" t="s">
        <v>8356</v>
      </c>
      <c r="S3077" s="12">
        <f t="shared" si="195"/>
        <v>42550.89398148148</v>
      </c>
      <c r="T3077" s="12">
        <f t="shared" si="1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5">
        <v>50</v>
      </c>
      <c r="M3078" t="b">
        <v>0</v>
      </c>
      <c r="N3078" s="14">
        <f t="shared" si="192"/>
        <v>15.06</v>
      </c>
      <c r="O3078">
        <f t="shared" si="193"/>
        <v>30.12</v>
      </c>
      <c r="P3078" t="s">
        <v>8303</v>
      </c>
      <c r="Q3078" s="7" t="s">
        <v>8316</v>
      </c>
      <c r="R3078" s="7" t="s">
        <v>8356</v>
      </c>
      <c r="S3078" s="12">
        <f t="shared" si="195"/>
        <v>42226.443553240737</v>
      </c>
      <c r="T3078" s="12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5">
        <v>2</v>
      </c>
      <c r="M3079" t="b">
        <v>0</v>
      </c>
      <c r="N3079" s="14">
        <f t="shared" si="192"/>
        <v>0.47727272727272729</v>
      </c>
      <c r="O3079">
        <f t="shared" si="193"/>
        <v>52.5</v>
      </c>
      <c r="P3079" t="s">
        <v>8303</v>
      </c>
      <c r="Q3079" s="7" t="s">
        <v>8316</v>
      </c>
      <c r="R3079" s="7" t="s">
        <v>8356</v>
      </c>
      <c r="S3079" s="12">
        <f t="shared" si="195"/>
        <v>42766.748587962968</v>
      </c>
      <c r="T3079" s="12">
        <f t="shared" si="194"/>
        <v>42796.748587962968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5">
        <v>3</v>
      </c>
      <c r="M3080" t="b">
        <v>0</v>
      </c>
      <c r="N3080" s="14">
        <f t="shared" si="192"/>
        <v>0.11833333333333333</v>
      </c>
      <c r="O3080">
        <f t="shared" si="193"/>
        <v>23.666666666666668</v>
      </c>
      <c r="P3080" t="s">
        <v>8303</v>
      </c>
      <c r="Q3080" s="7" t="s">
        <v>8316</v>
      </c>
      <c r="R3080" s="7" t="s">
        <v>8356</v>
      </c>
      <c r="S3080" s="12">
        <f t="shared" si="195"/>
        <v>42030.930497685185</v>
      </c>
      <c r="T3080" s="12">
        <f t="shared" si="194"/>
        <v>42060.930497685185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5">
        <v>27</v>
      </c>
      <c r="M3081" t="b">
        <v>0</v>
      </c>
      <c r="N3081" s="14">
        <f t="shared" si="192"/>
        <v>0.8417399858735245</v>
      </c>
      <c r="O3081">
        <f t="shared" si="193"/>
        <v>415.77777777777777</v>
      </c>
      <c r="P3081" t="s">
        <v>8303</v>
      </c>
      <c r="Q3081" s="7" t="s">
        <v>8316</v>
      </c>
      <c r="R3081" s="7" t="s">
        <v>8356</v>
      </c>
      <c r="S3081" s="12">
        <f t="shared" si="195"/>
        <v>42055.50503472222</v>
      </c>
      <c r="T3081" s="12">
        <f t="shared" si="194"/>
        <v>42085.463368055556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5">
        <v>7</v>
      </c>
      <c r="M3082" t="b">
        <v>0</v>
      </c>
      <c r="N3082" s="14">
        <f t="shared" si="192"/>
        <v>1.8799999999999997E-2</v>
      </c>
      <c r="O3082">
        <f t="shared" si="193"/>
        <v>53.714285714285715</v>
      </c>
      <c r="P3082" t="s">
        <v>8303</v>
      </c>
      <c r="Q3082" s="7" t="s">
        <v>8316</v>
      </c>
      <c r="R3082" s="7" t="s">
        <v>8356</v>
      </c>
      <c r="S3082" s="12">
        <f t="shared" si="195"/>
        <v>41939.8199537037</v>
      </c>
      <c r="T3082" s="12">
        <f t="shared" si="194"/>
        <v>41999.861620370371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5">
        <v>5</v>
      </c>
      <c r="M3083" t="b">
        <v>0</v>
      </c>
      <c r="N3083" s="14">
        <f t="shared" si="192"/>
        <v>0.21029999999999999</v>
      </c>
      <c r="O3083">
        <f t="shared" si="193"/>
        <v>420.6</v>
      </c>
      <c r="P3083" t="s">
        <v>8303</v>
      </c>
      <c r="Q3083" s="7" t="s">
        <v>8316</v>
      </c>
      <c r="R3083" s="7" t="s">
        <v>8356</v>
      </c>
      <c r="S3083" s="12">
        <f t="shared" si="195"/>
        <v>42236.973275462966</v>
      </c>
      <c r="T3083" s="12">
        <f t="shared" si="194"/>
        <v>42266.973275462966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5">
        <v>0</v>
      </c>
      <c r="M3084" t="b">
        <v>0</v>
      </c>
      <c r="N3084" s="14">
        <f t="shared" si="192"/>
        <v>0</v>
      </c>
      <c r="O3084" t="e">
        <f t="shared" si="193"/>
        <v>#DIV/0!</v>
      </c>
      <c r="P3084" t="s">
        <v>8303</v>
      </c>
      <c r="Q3084" s="7" t="s">
        <v>8316</v>
      </c>
      <c r="R3084" s="7" t="s">
        <v>8356</v>
      </c>
      <c r="S3084" s="12">
        <f t="shared" si="195"/>
        <v>42293.71465277778</v>
      </c>
      <c r="T3084" s="12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5">
        <v>3</v>
      </c>
      <c r="M3085" t="b">
        <v>0</v>
      </c>
      <c r="N3085" s="14">
        <f t="shared" si="192"/>
        <v>0.27999999999999997</v>
      </c>
      <c r="O3085">
        <f t="shared" si="193"/>
        <v>18.666666666666668</v>
      </c>
      <c r="P3085" t="s">
        <v>8303</v>
      </c>
      <c r="Q3085" s="7" t="s">
        <v>8316</v>
      </c>
      <c r="R3085" s="7" t="s">
        <v>8356</v>
      </c>
      <c r="S3085" s="12">
        <f t="shared" si="195"/>
        <v>41853.355069444442</v>
      </c>
      <c r="T3085" s="12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5">
        <v>6</v>
      </c>
      <c r="M3086" t="b">
        <v>0</v>
      </c>
      <c r="N3086" s="14">
        <f t="shared" si="192"/>
        <v>11.57920670115792</v>
      </c>
      <c r="O3086">
        <f t="shared" si="193"/>
        <v>78.333333333333329</v>
      </c>
      <c r="P3086" t="s">
        <v>8303</v>
      </c>
      <c r="Q3086" s="7" t="s">
        <v>8316</v>
      </c>
      <c r="R3086" s="7" t="s">
        <v>8356</v>
      </c>
      <c r="S3086" s="12">
        <f t="shared" si="195"/>
        <v>42100.515405092592</v>
      </c>
      <c r="T3086" s="12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5">
        <v>9</v>
      </c>
      <c r="M3087" t="b">
        <v>0</v>
      </c>
      <c r="N3087" s="14">
        <f t="shared" si="192"/>
        <v>2.44</v>
      </c>
      <c r="O3087">
        <f t="shared" si="193"/>
        <v>67.777777777777771</v>
      </c>
      <c r="P3087" t="s">
        <v>8303</v>
      </c>
      <c r="Q3087" s="7" t="s">
        <v>8316</v>
      </c>
      <c r="R3087" s="7" t="s">
        <v>8356</v>
      </c>
      <c r="S3087" s="12">
        <f t="shared" si="195"/>
        <v>42246.675451388888</v>
      </c>
      <c r="T3087" s="12">
        <f t="shared" si="1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5">
        <v>3</v>
      </c>
      <c r="M3088" t="b">
        <v>0</v>
      </c>
      <c r="N3088" s="14">
        <f t="shared" si="192"/>
        <v>0.25</v>
      </c>
      <c r="O3088">
        <f t="shared" si="193"/>
        <v>16.666666666666668</v>
      </c>
      <c r="P3088" t="s">
        <v>8303</v>
      </c>
      <c r="Q3088" s="7" t="s">
        <v>8316</v>
      </c>
      <c r="R3088" s="7" t="s">
        <v>8356</v>
      </c>
      <c r="S3088" s="12">
        <f t="shared" si="195"/>
        <v>42173.462488425925</v>
      </c>
      <c r="T3088" s="12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5">
        <v>2</v>
      </c>
      <c r="M3089" t="b">
        <v>0</v>
      </c>
      <c r="N3089" s="14">
        <f t="shared" si="192"/>
        <v>0.625</v>
      </c>
      <c r="O3089">
        <f t="shared" si="193"/>
        <v>62.5</v>
      </c>
      <c r="P3089" t="s">
        <v>8303</v>
      </c>
      <c r="Q3089" s="7" t="s">
        <v>8316</v>
      </c>
      <c r="R3089" s="7" t="s">
        <v>8356</v>
      </c>
      <c r="S3089" s="12">
        <f t="shared" si="195"/>
        <v>42664.942013888889</v>
      </c>
      <c r="T3089" s="12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5">
        <v>3</v>
      </c>
      <c r="M3090" t="b">
        <v>0</v>
      </c>
      <c r="N3090" s="14">
        <f t="shared" si="192"/>
        <v>0.19384615384615383</v>
      </c>
      <c r="O3090">
        <f t="shared" si="193"/>
        <v>42</v>
      </c>
      <c r="P3090" t="s">
        <v>8303</v>
      </c>
      <c r="Q3090" s="7" t="s">
        <v>8316</v>
      </c>
      <c r="R3090" s="7" t="s">
        <v>8356</v>
      </c>
      <c r="S3090" s="12">
        <f t="shared" si="195"/>
        <v>41981.363969907412</v>
      </c>
      <c r="T3090" s="12">
        <f t="shared" si="194"/>
        <v>42012.361805555556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5">
        <v>45</v>
      </c>
      <c r="M3091" t="b">
        <v>0</v>
      </c>
      <c r="N3091" s="14">
        <f t="shared" si="192"/>
        <v>23.416</v>
      </c>
      <c r="O3091">
        <f t="shared" si="193"/>
        <v>130.0888888888889</v>
      </c>
      <c r="P3091" t="s">
        <v>8303</v>
      </c>
      <c r="Q3091" s="7" t="s">
        <v>8316</v>
      </c>
      <c r="R3091" s="7" t="s">
        <v>8356</v>
      </c>
      <c r="S3091" s="12">
        <f t="shared" si="195"/>
        <v>42528.334293981483</v>
      </c>
      <c r="T3091" s="12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5">
        <v>9</v>
      </c>
      <c r="M3092" t="b">
        <v>0</v>
      </c>
      <c r="N3092" s="14">
        <f t="shared" si="192"/>
        <v>5.0808888888888886</v>
      </c>
      <c r="O3092">
        <f t="shared" si="193"/>
        <v>1270.2222222222222</v>
      </c>
      <c r="P3092" t="s">
        <v>8303</v>
      </c>
      <c r="Q3092" s="7" t="s">
        <v>8316</v>
      </c>
      <c r="R3092" s="7" t="s">
        <v>8356</v>
      </c>
      <c r="S3092" s="12">
        <f t="shared" si="195"/>
        <v>42065.610474537039</v>
      </c>
      <c r="T3092" s="12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5">
        <v>9</v>
      </c>
      <c r="M3093" t="b">
        <v>0</v>
      </c>
      <c r="N3093" s="14">
        <f t="shared" si="192"/>
        <v>15.920000000000002</v>
      </c>
      <c r="O3093">
        <f t="shared" si="193"/>
        <v>88.444444444444443</v>
      </c>
      <c r="P3093" t="s">
        <v>8303</v>
      </c>
      <c r="Q3093" s="7" t="s">
        <v>8316</v>
      </c>
      <c r="R3093" s="7" t="s">
        <v>8356</v>
      </c>
      <c r="S3093" s="12">
        <f t="shared" si="195"/>
        <v>42566.740081018521</v>
      </c>
      <c r="T3093" s="12">
        <f t="shared" si="194"/>
        <v>42596.740081018521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5">
        <v>21</v>
      </c>
      <c r="M3094" t="b">
        <v>0</v>
      </c>
      <c r="N3094" s="14">
        <f t="shared" si="192"/>
        <v>1.1831900000000002</v>
      </c>
      <c r="O3094">
        <f t="shared" si="193"/>
        <v>56.342380952380957</v>
      </c>
      <c r="P3094" t="s">
        <v>8303</v>
      </c>
      <c r="Q3094" s="7" t="s">
        <v>8316</v>
      </c>
      <c r="R3094" s="7" t="s">
        <v>8356</v>
      </c>
      <c r="S3094" s="12">
        <f t="shared" si="195"/>
        <v>42255.41101851852</v>
      </c>
      <c r="T3094" s="12">
        <f t="shared" si="194"/>
        <v>42292.708333333328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5">
        <v>17</v>
      </c>
      <c r="M3095" t="b">
        <v>0</v>
      </c>
      <c r="N3095" s="14">
        <f t="shared" si="192"/>
        <v>22.75</v>
      </c>
      <c r="O3095">
        <f t="shared" si="193"/>
        <v>53.529411764705884</v>
      </c>
      <c r="P3095" t="s">
        <v>8303</v>
      </c>
      <c r="Q3095" s="7" t="s">
        <v>8316</v>
      </c>
      <c r="R3095" s="7" t="s">
        <v>8356</v>
      </c>
      <c r="S3095" s="12">
        <f t="shared" si="195"/>
        <v>41760.700706018521</v>
      </c>
      <c r="T3095" s="12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5">
        <v>1</v>
      </c>
      <c r="M3096" t="b">
        <v>0</v>
      </c>
      <c r="N3096" s="14">
        <f t="shared" si="192"/>
        <v>2.5000000000000001E-2</v>
      </c>
      <c r="O3096">
        <f t="shared" si="193"/>
        <v>25</v>
      </c>
      <c r="P3096" t="s">
        <v>8303</v>
      </c>
      <c r="Q3096" s="7" t="s">
        <v>8316</v>
      </c>
      <c r="R3096" s="7" t="s">
        <v>8356</v>
      </c>
      <c r="S3096" s="12">
        <f t="shared" si="195"/>
        <v>42207.587453703702</v>
      </c>
      <c r="T3096" s="12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5">
        <v>1</v>
      </c>
      <c r="M3097" t="b">
        <v>0</v>
      </c>
      <c r="N3097" s="14">
        <f t="shared" si="192"/>
        <v>0.33512064343163539</v>
      </c>
      <c r="O3097">
        <f t="shared" si="193"/>
        <v>50</v>
      </c>
      <c r="P3097" t="s">
        <v>8303</v>
      </c>
      <c r="Q3097" s="7" t="s">
        <v>8316</v>
      </c>
      <c r="R3097" s="7" t="s">
        <v>8356</v>
      </c>
      <c r="S3097" s="12">
        <f t="shared" si="195"/>
        <v>42522.816898148143</v>
      </c>
      <c r="T3097" s="12">
        <f t="shared" si="194"/>
        <v>42582.816898148143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5">
        <v>14</v>
      </c>
      <c r="M3098" t="b">
        <v>0</v>
      </c>
      <c r="N3098" s="14">
        <f t="shared" si="192"/>
        <v>3.9750000000000001</v>
      </c>
      <c r="O3098">
        <f t="shared" si="193"/>
        <v>56.785714285714285</v>
      </c>
      <c r="P3098" t="s">
        <v>8303</v>
      </c>
      <c r="Q3098" s="7" t="s">
        <v>8316</v>
      </c>
      <c r="R3098" s="7" t="s">
        <v>8356</v>
      </c>
      <c r="S3098" s="12">
        <f t="shared" si="195"/>
        <v>42114.61719907407</v>
      </c>
      <c r="T3098" s="12">
        <f t="shared" si="194"/>
        <v>42144.61719907407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5">
        <v>42</v>
      </c>
      <c r="M3099" t="b">
        <v>0</v>
      </c>
      <c r="N3099" s="14">
        <f t="shared" si="192"/>
        <v>17.150000000000002</v>
      </c>
      <c r="O3099">
        <f t="shared" si="193"/>
        <v>40.833333333333336</v>
      </c>
      <c r="P3099" t="s">
        <v>8303</v>
      </c>
      <c r="Q3099" s="7" t="s">
        <v>8316</v>
      </c>
      <c r="R3099" s="7" t="s">
        <v>8356</v>
      </c>
      <c r="S3099" s="12">
        <f t="shared" si="195"/>
        <v>42629.29515046296</v>
      </c>
      <c r="T3099" s="12">
        <f t="shared" si="194"/>
        <v>42650.375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5">
        <v>27</v>
      </c>
      <c r="M3100" t="b">
        <v>0</v>
      </c>
      <c r="N3100" s="14">
        <f t="shared" si="192"/>
        <v>3.6080041046690612</v>
      </c>
      <c r="O3100">
        <f t="shared" si="193"/>
        <v>65.111111111111114</v>
      </c>
      <c r="P3100" t="s">
        <v>8303</v>
      </c>
      <c r="Q3100" s="7" t="s">
        <v>8316</v>
      </c>
      <c r="R3100" s="7" t="s">
        <v>8356</v>
      </c>
      <c r="S3100" s="12">
        <f t="shared" si="195"/>
        <v>42359.583900462967</v>
      </c>
      <c r="T3100" s="12">
        <f t="shared" si="194"/>
        <v>42407.803472222222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5">
        <v>5</v>
      </c>
      <c r="M3101" t="b">
        <v>0</v>
      </c>
      <c r="N3101" s="14">
        <f t="shared" si="192"/>
        <v>13.900000000000002</v>
      </c>
      <c r="O3101">
        <f t="shared" si="193"/>
        <v>55.6</v>
      </c>
      <c r="P3101" t="s">
        <v>8303</v>
      </c>
      <c r="Q3101" s="7" t="s">
        <v>8316</v>
      </c>
      <c r="R3101" s="7" t="s">
        <v>8356</v>
      </c>
      <c r="S3101" s="12">
        <f t="shared" si="195"/>
        <v>42381.98137731482</v>
      </c>
      <c r="T3101" s="12">
        <f t="shared" si="194"/>
        <v>42411.98137731482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5">
        <v>13</v>
      </c>
      <c r="M3102" t="b">
        <v>0</v>
      </c>
      <c r="N3102" s="14">
        <f t="shared" si="192"/>
        <v>15.225</v>
      </c>
      <c r="O3102">
        <f t="shared" si="193"/>
        <v>140.53846153846155</v>
      </c>
      <c r="P3102" t="s">
        <v>8303</v>
      </c>
      <c r="Q3102" s="7" t="s">
        <v>8316</v>
      </c>
      <c r="R3102" s="7" t="s">
        <v>8356</v>
      </c>
      <c r="S3102" s="12">
        <f t="shared" si="195"/>
        <v>41902.4140625</v>
      </c>
      <c r="T3102" s="12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5">
        <v>12</v>
      </c>
      <c r="M3103" t="b">
        <v>0</v>
      </c>
      <c r="N3103" s="14">
        <f t="shared" si="192"/>
        <v>12</v>
      </c>
      <c r="O3103">
        <f t="shared" si="193"/>
        <v>25</v>
      </c>
      <c r="P3103" t="s">
        <v>8303</v>
      </c>
      <c r="Q3103" s="7" t="s">
        <v>8316</v>
      </c>
      <c r="R3103" s="7" t="s">
        <v>8356</v>
      </c>
      <c r="S3103" s="12">
        <f t="shared" si="195"/>
        <v>42171.175196759257</v>
      </c>
      <c r="T3103" s="12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5">
        <v>90</v>
      </c>
      <c r="M3104" t="b">
        <v>0</v>
      </c>
      <c r="N3104" s="14">
        <f t="shared" si="192"/>
        <v>39.112499999999997</v>
      </c>
      <c r="O3104">
        <f t="shared" si="193"/>
        <v>69.533333333333331</v>
      </c>
      <c r="P3104" t="s">
        <v>8303</v>
      </c>
      <c r="Q3104" s="7" t="s">
        <v>8316</v>
      </c>
      <c r="R3104" s="7" t="s">
        <v>8356</v>
      </c>
      <c r="S3104" s="12">
        <f t="shared" si="195"/>
        <v>42555.132152777776</v>
      </c>
      <c r="T3104" s="12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5">
        <v>2</v>
      </c>
      <c r="M3105" t="b">
        <v>0</v>
      </c>
      <c r="N3105" s="14">
        <f t="shared" si="192"/>
        <v>0.26829268292682928</v>
      </c>
      <c r="O3105">
        <f t="shared" si="193"/>
        <v>5.5</v>
      </c>
      <c r="P3105" t="s">
        <v>8303</v>
      </c>
      <c r="Q3105" s="7" t="s">
        <v>8316</v>
      </c>
      <c r="R3105" s="7" t="s">
        <v>8356</v>
      </c>
      <c r="S3105" s="12">
        <f t="shared" si="195"/>
        <v>42106.94798611111</v>
      </c>
      <c r="T3105" s="12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5">
        <v>5</v>
      </c>
      <c r="M3106" t="b">
        <v>0</v>
      </c>
      <c r="N3106" s="14">
        <f t="shared" si="192"/>
        <v>29.625</v>
      </c>
      <c r="O3106">
        <f t="shared" si="193"/>
        <v>237</v>
      </c>
      <c r="P3106" t="s">
        <v>8303</v>
      </c>
      <c r="Q3106" s="7" t="s">
        <v>8316</v>
      </c>
      <c r="R3106" s="7" t="s">
        <v>8356</v>
      </c>
      <c r="S3106" s="12">
        <f t="shared" si="195"/>
        <v>42006.700358796297</v>
      </c>
      <c r="T3106" s="12">
        <f t="shared" si="194"/>
        <v>42037.875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5">
        <v>31</v>
      </c>
      <c r="M3107" t="b">
        <v>0</v>
      </c>
      <c r="N3107" s="14">
        <f t="shared" si="192"/>
        <v>42.360992301112063</v>
      </c>
      <c r="O3107">
        <f t="shared" si="193"/>
        <v>79.870967741935488</v>
      </c>
      <c r="P3107" t="s">
        <v>8303</v>
      </c>
      <c r="Q3107" s="7" t="s">
        <v>8316</v>
      </c>
      <c r="R3107" s="7" t="s">
        <v>8356</v>
      </c>
      <c r="S3107" s="12">
        <f t="shared" si="195"/>
        <v>41876.510601851856</v>
      </c>
      <c r="T3107" s="12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5">
        <v>4</v>
      </c>
      <c r="M3108" t="b">
        <v>0</v>
      </c>
      <c r="N3108" s="14">
        <f t="shared" si="192"/>
        <v>4.1000000000000005</v>
      </c>
      <c r="O3108">
        <f t="shared" si="193"/>
        <v>10.25</v>
      </c>
      <c r="P3108" t="s">
        <v>8303</v>
      </c>
      <c r="Q3108" s="7" t="s">
        <v>8316</v>
      </c>
      <c r="R3108" s="7" t="s">
        <v>8356</v>
      </c>
      <c r="S3108" s="12">
        <f t="shared" si="195"/>
        <v>42241.220787037033</v>
      </c>
      <c r="T3108" s="12">
        <f t="shared" si="194"/>
        <v>42263.708333333328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5">
        <v>29</v>
      </c>
      <c r="M3109" t="b">
        <v>0</v>
      </c>
      <c r="N3109" s="14">
        <f t="shared" si="192"/>
        <v>19.762499999999999</v>
      </c>
      <c r="O3109">
        <f t="shared" si="193"/>
        <v>272.58620689655174</v>
      </c>
      <c r="P3109" t="s">
        <v>8303</v>
      </c>
      <c r="Q3109" s="7" t="s">
        <v>8316</v>
      </c>
      <c r="R3109" s="7" t="s">
        <v>8356</v>
      </c>
      <c r="S3109" s="12">
        <f t="shared" si="195"/>
        <v>42128.605914351851</v>
      </c>
      <c r="T3109" s="12">
        <f t="shared" si="1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5">
        <v>2</v>
      </c>
      <c r="M3110" t="b">
        <v>0</v>
      </c>
      <c r="N3110" s="14">
        <f t="shared" si="192"/>
        <v>5.1999999999999998E-2</v>
      </c>
      <c r="O3110">
        <f t="shared" si="193"/>
        <v>13</v>
      </c>
      <c r="P3110" t="s">
        <v>8303</v>
      </c>
      <c r="Q3110" s="7" t="s">
        <v>8316</v>
      </c>
      <c r="R3110" s="7" t="s">
        <v>8356</v>
      </c>
      <c r="S3110" s="12">
        <f t="shared" si="195"/>
        <v>42062.472152777773</v>
      </c>
      <c r="T3110" s="12">
        <f t="shared" si="194"/>
        <v>42122.430486111116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5">
        <v>114</v>
      </c>
      <c r="M3111" t="b">
        <v>0</v>
      </c>
      <c r="N3111" s="14">
        <f t="shared" si="192"/>
        <v>25.030188679245285</v>
      </c>
      <c r="O3111">
        <f t="shared" si="193"/>
        <v>58.184210526315788</v>
      </c>
      <c r="P3111" t="s">
        <v>8303</v>
      </c>
      <c r="Q3111" s="7" t="s">
        <v>8316</v>
      </c>
      <c r="R3111" s="7" t="s">
        <v>8356</v>
      </c>
      <c r="S3111" s="12">
        <f t="shared" si="195"/>
        <v>41843.91678240741</v>
      </c>
      <c r="T3111" s="12">
        <f t="shared" si="194"/>
        <v>41878.91678240741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5">
        <v>1</v>
      </c>
      <c r="M3112" t="b">
        <v>0</v>
      </c>
      <c r="N3112" s="14">
        <f t="shared" si="192"/>
        <v>0.04</v>
      </c>
      <c r="O3112">
        <f t="shared" si="193"/>
        <v>10</v>
      </c>
      <c r="P3112" t="s">
        <v>8303</v>
      </c>
      <c r="Q3112" s="7" t="s">
        <v>8316</v>
      </c>
      <c r="R3112" s="7" t="s">
        <v>8356</v>
      </c>
      <c r="S3112" s="12">
        <f t="shared" si="195"/>
        <v>42744.823136574079</v>
      </c>
      <c r="T3112" s="12">
        <f t="shared" si="194"/>
        <v>42784.823136574079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5">
        <v>76</v>
      </c>
      <c r="M3113" t="b">
        <v>0</v>
      </c>
      <c r="N3113" s="14">
        <f t="shared" si="192"/>
        <v>26.640000000000004</v>
      </c>
      <c r="O3113">
        <f t="shared" si="193"/>
        <v>70.10526315789474</v>
      </c>
      <c r="P3113" t="s">
        <v>8303</v>
      </c>
      <c r="Q3113" s="7" t="s">
        <v>8316</v>
      </c>
      <c r="R3113" s="7" t="s">
        <v>8356</v>
      </c>
      <c r="S3113" s="12">
        <f t="shared" si="195"/>
        <v>41885.386805555558</v>
      </c>
      <c r="T3113" s="12">
        <f t="shared" si="1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5">
        <v>9</v>
      </c>
      <c r="M3114" t="b">
        <v>0</v>
      </c>
      <c r="N3114" s="14">
        <f t="shared" si="192"/>
        <v>4.7363636363636363</v>
      </c>
      <c r="O3114">
        <f t="shared" si="193"/>
        <v>57.888888888888886</v>
      </c>
      <c r="P3114" t="s">
        <v>8303</v>
      </c>
      <c r="Q3114" s="7" t="s">
        <v>8316</v>
      </c>
      <c r="R3114" s="7" t="s">
        <v>8356</v>
      </c>
      <c r="S3114" s="12">
        <f t="shared" si="195"/>
        <v>42614.913587962961</v>
      </c>
      <c r="T3114" s="12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5">
        <v>37</v>
      </c>
      <c r="M3115" t="b">
        <v>0</v>
      </c>
      <c r="N3115" s="14">
        <f t="shared" si="192"/>
        <v>4.2435339894712749</v>
      </c>
      <c r="O3115">
        <f t="shared" si="193"/>
        <v>125.27027027027027</v>
      </c>
      <c r="P3115" t="s">
        <v>8303</v>
      </c>
      <c r="Q3115" s="7" t="s">
        <v>8316</v>
      </c>
      <c r="R3115" s="7" t="s">
        <v>8356</v>
      </c>
      <c r="S3115" s="12">
        <f t="shared" si="195"/>
        <v>42081.522939814815</v>
      </c>
      <c r="T3115" s="12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5">
        <v>0</v>
      </c>
      <c r="M3116" t="b">
        <v>0</v>
      </c>
      <c r="N3116" s="14">
        <f t="shared" si="192"/>
        <v>0</v>
      </c>
      <c r="O3116" t="e">
        <f t="shared" si="193"/>
        <v>#DIV/0!</v>
      </c>
      <c r="P3116" t="s">
        <v>8303</v>
      </c>
      <c r="Q3116" s="7" t="s">
        <v>8316</v>
      </c>
      <c r="R3116" s="7" t="s">
        <v>8356</v>
      </c>
      <c r="S3116" s="12">
        <f t="shared" si="195"/>
        <v>41843.424189814818</v>
      </c>
      <c r="T3116" s="12">
        <f t="shared" si="194"/>
        <v>41903.424189814818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5">
        <v>1</v>
      </c>
      <c r="M3117" t="b">
        <v>0</v>
      </c>
      <c r="N3117" s="14">
        <f t="shared" si="192"/>
        <v>3</v>
      </c>
      <c r="O3117">
        <f t="shared" si="193"/>
        <v>300</v>
      </c>
      <c r="P3117" t="s">
        <v>8303</v>
      </c>
      <c r="Q3117" s="7" t="s">
        <v>8316</v>
      </c>
      <c r="R3117" s="7" t="s">
        <v>8356</v>
      </c>
      <c r="S3117" s="12">
        <f t="shared" si="195"/>
        <v>42496.238738425927</v>
      </c>
      <c r="T3117" s="12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5">
        <v>10</v>
      </c>
      <c r="M3118" t="b">
        <v>0</v>
      </c>
      <c r="N3118" s="14">
        <f t="shared" si="192"/>
        <v>57.333333333333336</v>
      </c>
      <c r="O3118">
        <f t="shared" si="193"/>
        <v>43</v>
      </c>
      <c r="P3118" t="s">
        <v>8303</v>
      </c>
      <c r="Q3118" s="7" t="s">
        <v>8316</v>
      </c>
      <c r="R3118" s="7" t="s">
        <v>8356</v>
      </c>
      <c r="S3118" s="12">
        <f t="shared" si="195"/>
        <v>42081.307002314818</v>
      </c>
      <c r="T3118" s="12">
        <f t="shared" si="194"/>
        <v>42095.307002314818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5">
        <v>1</v>
      </c>
      <c r="M3119" t="b">
        <v>0</v>
      </c>
      <c r="N3119" s="14">
        <f t="shared" si="192"/>
        <v>0.1</v>
      </c>
      <c r="O3119">
        <f t="shared" si="193"/>
        <v>1</v>
      </c>
      <c r="P3119" t="s">
        <v>8303</v>
      </c>
      <c r="Q3119" s="7" t="s">
        <v>8316</v>
      </c>
      <c r="R3119" s="7" t="s">
        <v>8356</v>
      </c>
      <c r="S3119" s="12">
        <f t="shared" si="195"/>
        <v>42509.166203703702</v>
      </c>
      <c r="T3119" s="12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5">
        <v>2</v>
      </c>
      <c r="M3120" t="b">
        <v>0</v>
      </c>
      <c r="N3120" s="14">
        <f t="shared" si="192"/>
        <v>0.31</v>
      </c>
      <c r="O3120">
        <f t="shared" si="193"/>
        <v>775</v>
      </c>
      <c r="P3120" t="s">
        <v>8303</v>
      </c>
      <c r="Q3120" s="7" t="s">
        <v>8316</v>
      </c>
      <c r="R3120" s="7" t="s">
        <v>8356</v>
      </c>
      <c r="S3120" s="12">
        <f t="shared" si="195"/>
        <v>42534.441238425927</v>
      </c>
      <c r="T3120" s="12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5">
        <v>1</v>
      </c>
      <c r="M3121" t="b">
        <v>0</v>
      </c>
      <c r="N3121" s="14">
        <f t="shared" si="192"/>
        <v>0.05</v>
      </c>
      <c r="O3121">
        <f t="shared" si="193"/>
        <v>5</v>
      </c>
      <c r="P3121" t="s">
        <v>8303</v>
      </c>
      <c r="Q3121" s="7" t="s">
        <v>8316</v>
      </c>
      <c r="R3121" s="7" t="s">
        <v>8356</v>
      </c>
      <c r="S3121" s="12">
        <f t="shared" si="195"/>
        <v>42059.837175925924</v>
      </c>
      <c r="T3121" s="12">
        <f t="shared" si="194"/>
        <v>42089.79550925926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5">
        <v>10</v>
      </c>
      <c r="M3122" t="b">
        <v>0</v>
      </c>
      <c r="N3122" s="14">
        <f t="shared" si="192"/>
        <v>9.8461538461538465E-3</v>
      </c>
      <c r="O3122">
        <f t="shared" si="193"/>
        <v>12.8</v>
      </c>
      <c r="P3122" t="s">
        <v>8303</v>
      </c>
      <c r="Q3122" s="7" t="s">
        <v>8316</v>
      </c>
      <c r="R3122" s="7" t="s">
        <v>8356</v>
      </c>
      <c r="S3122" s="12">
        <f t="shared" si="195"/>
        <v>42435.733749999999</v>
      </c>
      <c r="T3122" s="12">
        <f t="shared" si="194"/>
        <v>42495.692083333328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5">
        <v>1</v>
      </c>
      <c r="M3123" t="b">
        <v>0</v>
      </c>
      <c r="N3123" s="14">
        <f t="shared" si="192"/>
        <v>0.66666666666666674</v>
      </c>
      <c r="O3123">
        <f t="shared" si="193"/>
        <v>10</v>
      </c>
      <c r="P3123" t="s">
        <v>8303</v>
      </c>
      <c r="Q3123" s="7" t="s">
        <v>8316</v>
      </c>
      <c r="R3123" s="7" t="s">
        <v>8356</v>
      </c>
      <c r="S3123" s="12">
        <f t="shared" si="195"/>
        <v>41848.47146990741</v>
      </c>
      <c r="T3123" s="12">
        <f t="shared" si="194"/>
        <v>41908.47146990741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5">
        <v>2</v>
      </c>
      <c r="M3124" t="b">
        <v>0</v>
      </c>
      <c r="N3124" s="14">
        <f t="shared" si="192"/>
        <v>58.291457286432156</v>
      </c>
      <c r="O3124">
        <f t="shared" si="193"/>
        <v>58</v>
      </c>
      <c r="P3124" t="s">
        <v>8303</v>
      </c>
      <c r="Q3124" s="7" t="s">
        <v>8316</v>
      </c>
      <c r="R3124" s="7" t="s">
        <v>8356</v>
      </c>
      <c r="S3124" s="12">
        <f t="shared" si="195"/>
        <v>42678.723750000005</v>
      </c>
      <c r="T3124" s="12">
        <f t="shared" si="194"/>
        <v>42683.765416666662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5">
        <v>348</v>
      </c>
      <c r="M3125" t="b">
        <v>0</v>
      </c>
      <c r="N3125" s="14">
        <f t="shared" si="192"/>
        <v>68.153599999999997</v>
      </c>
      <c r="O3125">
        <f t="shared" si="193"/>
        <v>244.80459770114942</v>
      </c>
      <c r="P3125" t="s">
        <v>8303</v>
      </c>
      <c r="Q3125" s="7" t="s">
        <v>8316</v>
      </c>
      <c r="R3125" s="7" t="s">
        <v>8356</v>
      </c>
      <c r="S3125" s="12">
        <f t="shared" si="195"/>
        <v>42530.784699074073</v>
      </c>
      <c r="T3125" s="12">
        <f t="shared" si="1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5">
        <v>4</v>
      </c>
      <c r="M3126" t="b">
        <v>0</v>
      </c>
      <c r="N3126" s="14">
        <f t="shared" si="192"/>
        <v>3.2499999999999999E-3</v>
      </c>
      <c r="O3126">
        <f t="shared" si="193"/>
        <v>6.5</v>
      </c>
      <c r="P3126" t="s">
        <v>8303</v>
      </c>
      <c r="Q3126" s="7" t="s">
        <v>8316</v>
      </c>
      <c r="R3126" s="7" t="s">
        <v>8356</v>
      </c>
      <c r="S3126" s="12">
        <f t="shared" si="195"/>
        <v>41977.571770833332</v>
      </c>
      <c r="T3126" s="12">
        <f t="shared" si="1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5">
        <v>0</v>
      </c>
      <c r="M3127" t="b">
        <v>0</v>
      </c>
      <c r="N3127" s="14">
        <f t="shared" si="192"/>
        <v>0</v>
      </c>
      <c r="O3127" t="e">
        <f t="shared" si="193"/>
        <v>#DIV/0!</v>
      </c>
      <c r="P3127" t="s">
        <v>8303</v>
      </c>
      <c r="Q3127" s="7" t="s">
        <v>8316</v>
      </c>
      <c r="R3127" s="7" t="s">
        <v>8356</v>
      </c>
      <c r="S3127" s="12">
        <f t="shared" si="195"/>
        <v>42345.998518518521</v>
      </c>
      <c r="T3127" s="12">
        <f t="shared" si="194"/>
        <v>42375.998518518521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5">
        <v>17</v>
      </c>
      <c r="M3128" t="b">
        <v>0</v>
      </c>
      <c r="N3128" s="14">
        <f t="shared" si="192"/>
        <v>4.16</v>
      </c>
      <c r="O3128">
        <f t="shared" si="193"/>
        <v>61.176470588235297</v>
      </c>
      <c r="P3128" t="s">
        <v>8303</v>
      </c>
      <c r="Q3128" s="7" t="s">
        <v>8316</v>
      </c>
      <c r="R3128" s="7" t="s">
        <v>8356</v>
      </c>
      <c r="S3128" s="12">
        <f t="shared" si="195"/>
        <v>42426.809745370367</v>
      </c>
      <c r="T3128" s="12">
        <f t="shared" si="1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5">
        <v>0</v>
      </c>
      <c r="M3129" t="b">
        <v>0</v>
      </c>
      <c r="N3129" s="14">
        <f t="shared" si="192"/>
        <v>0</v>
      </c>
      <c r="O3129" t="e">
        <f t="shared" si="193"/>
        <v>#DIV/0!</v>
      </c>
      <c r="P3129" t="s">
        <v>8303</v>
      </c>
      <c r="Q3129" s="7" t="s">
        <v>8316</v>
      </c>
      <c r="R3129" s="7" t="s">
        <v>8356</v>
      </c>
      <c r="S3129" s="12">
        <f t="shared" si="195"/>
        <v>42034.648483796293</v>
      </c>
      <c r="T3129" s="12">
        <f t="shared" si="1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5">
        <v>117</v>
      </c>
      <c r="M3130" t="b">
        <v>0</v>
      </c>
      <c r="N3130" s="14">
        <f t="shared" si="192"/>
        <v>108.60666666666667</v>
      </c>
      <c r="O3130">
        <f t="shared" si="193"/>
        <v>139.23931623931625</v>
      </c>
      <c r="P3130" t="s">
        <v>8271</v>
      </c>
      <c r="Q3130" s="7" t="s">
        <v>8316</v>
      </c>
      <c r="R3130" s="7" t="s">
        <v>8317</v>
      </c>
      <c r="S3130" s="12">
        <f t="shared" si="195"/>
        <v>42780.617372685185</v>
      </c>
      <c r="T3130" s="12">
        <f t="shared" si="194"/>
        <v>42810.575706018513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5">
        <v>1</v>
      </c>
      <c r="M3131" t="b">
        <v>0</v>
      </c>
      <c r="N3131" s="14">
        <f t="shared" si="192"/>
        <v>0.8</v>
      </c>
      <c r="O3131">
        <f t="shared" si="193"/>
        <v>10</v>
      </c>
      <c r="P3131" t="s">
        <v>8271</v>
      </c>
      <c r="Q3131" s="7" t="s">
        <v>8316</v>
      </c>
      <c r="R3131" s="7" t="s">
        <v>8317</v>
      </c>
      <c r="S3131" s="12">
        <f t="shared" si="195"/>
        <v>42803.634479166663</v>
      </c>
      <c r="T3131" s="12">
        <f t="shared" si="1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5">
        <v>4</v>
      </c>
      <c r="M3132" t="b">
        <v>0</v>
      </c>
      <c r="N3132" s="14">
        <f t="shared" si="192"/>
        <v>3.75</v>
      </c>
      <c r="O3132">
        <f t="shared" si="193"/>
        <v>93.75</v>
      </c>
      <c r="P3132" t="s">
        <v>8271</v>
      </c>
      <c r="Q3132" s="7" t="s">
        <v>8316</v>
      </c>
      <c r="R3132" s="7" t="s">
        <v>8317</v>
      </c>
      <c r="S3132" s="12">
        <f t="shared" si="195"/>
        <v>42808.431898148148</v>
      </c>
      <c r="T3132" s="12">
        <f t="shared" si="1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5">
        <v>12</v>
      </c>
      <c r="M3133" t="b">
        <v>0</v>
      </c>
      <c r="N3133" s="14">
        <f t="shared" si="192"/>
        <v>15.731707317073171</v>
      </c>
      <c r="O3133">
        <f t="shared" si="193"/>
        <v>53.75</v>
      </c>
      <c r="P3133" t="s">
        <v>8271</v>
      </c>
      <c r="Q3133" s="7" t="s">
        <v>8316</v>
      </c>
      <c r="R3133" s="7" t="s">
        <v>8317</v>
      </c>
      <c r="S3133" s="12">
        <f t="shared" si="195"/>
        <v>42803.370891203704</v>
      </c>
      <c r="T3133" s="12">
        <f t="shared" si="194"/>
        <v>42833.329224537039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5">
        <v>1</v>
      </c>
      <c r="M3134" t="b">
        <v>0</v>
      </c>
      <c r="N3134" s="14">
        <f t="shared" si="192"/>
        <v>3.3333333333333333E-2</v>
      </c>
      <c r="O3134">
        <f t="shared" si="193"/>
        <v>10</v>
      </c>
      <c r="P3134" t="s">
        <v>8271</v>
      </c>
      <c r="Q3134" s="7" t="s">
        <v>8316</v>
      </c>
      <c r="R3134" s="7" t="s">
        <v>8317</v>
      </c>
      <c r="S3134" s="12">
        <f t="shared" si="195"/>
        <v>42786.141898148147</v>
      </c>
      <c r="T3134" s="12">
        <f t="shared" si="194"/>
        <v>42846.100231481483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5">
        <v>16</v>
      </c>
      <c r="M3135" t="b">
        <v>0</v>
      </c>
      <c r="N3135" s="14">
        <f t="shared" si="192"/>
        <v>108</v>
      </c>
      <c r="O3135">
        <f t="shared" si="193"/>
        <v>33.75</v>
      </c>
      <c r="P3135" t="s">
        <v>8271</v>
      </c>
      <c r="Q3135" s="7" t="s">
        <v>8316</v>
      </c>
      <c r="R3135" s="7" t="s">
        <v>8317</v>
      </c>
      <c r="S3135" s="12">
        <f t="shared" si="195"/>
        <v>42788.356874999998</v>
      </c>
      <c r="T3135" s="12">
        <f t="shared" si="1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5">
        <v>12</v>
      </c>
      <c r="M3136" t="b">
        <v>0</v>
      </c>
      <c r="N3136" s="14">
        <f t="shared" si="192"/>
        <v>22.5</v>
      </c>
      <c r="O3136">
        <f t="shared" si="193"/>
        <v>18.75</v>
      </c>
      <c r="P3136" t="s">
        <v>8271</v>
      </c>
      <c r="Q3136" s="7" t="s">
        <v>8316</v>
      </c>
      <c r="R3136" s="7" t="s">
        <v>8317</v>
      </c>
      <c r="S3136" s="12">
        <f t="shared" si="195"/>
        <v>42800.511793981481</v>
      </c>
      <c r="T3136" s="12">
        <f t="shared" si="194"/>
        <v>42821.470127314809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5">
        <v>7</v>
      </c>
      <c r="M3137" t="b">
        <v>0</v>
      </c>
      <c r="N3137" s="14">
        <f t="shared" si="192"/>
        <v>20.849420849420849</v>
      </c>
      <c r="O3137">
        <f t="shared" si="193"/>
        <v>23.142857142857142</v>
      </c>
      <c r="P3137" t="s">
        <v>8271</v>
      </c>
      <c r="Q3137" s="7" t="s">
        <v>8316</v>
      </c>
      <c r="R3137" s="7" t="s">
        <v>8317</v>
      </c>
      <c r="S3137" s="12">
        <f t="shared" si="195"/>
        <v>42806.943530092598</v>
      </c>
      <c r="T3137" s="12">
        <f t="shared" si="194"/>
        <v>42828.943530092598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5">
        <v>22</v>
      </c>
      <c r="M3138" t="b">
        <v>0</v>
      </c>
      <c r="N3138" s="14">
        <f t="shared" ref="N3138:N3201" si="196">((E3138/D3138)*100)</f>
        <v>127.8</v>
      </c>
      <c r="O3138">
        <f t="shared" ref="O3138:O3201" si="197">E3138/L3138</f>
        <v>29.045454545454547</v>
      </c>
      <c r="P3138" t="s">
        <v>8271</v>
      </c>
      <c r="Q3138" s="7" t="s">
        <v>8316</v>
      </c>
      <c r="R3138" s="7" t="s">
        <v>8317</v>
      </c>
      <c r="S3138" s="12">
        <f t="shared" si="195"/>
        <v>42789.25409722222</v>
      </c>
      <c r="T3138" s="12">
        <f t="shared" ref="T3138:T3201" si="198">((I3138-18000)/86400)+25569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5">
        <v>1</v>
      </c>
      <c r="M3139" t="b">
        <v>0</v>
      </c>
      <c r="N3139" s="14">
        <f t="shared" si="196"/>
        <v>3.3333333333333335</v>
      </c>
      <c r="O3139">
        <f t="shared" si="197"/>
        <v>50</v>
      </c>
      <c r="P3139" t="s">
        <v>8271</v>
      </c>
      <c r="Q3139" s="7" t="s">
        <v>8316</v>
      </c>
      <c r="R3139" s="7" t="s">
        <v>8317</v>
      </c>
      <c r="S3139" s="12">
        <f t="shared" ref="S3139:S3202" si="199">((J3139-18000)/86400)+25569</f>
        <v>42807.676724537036</v>
      </c>
      <c r="T3139" s="12">
        <f t="shared" si="198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5">
        <v>0</v>
      </c>
      <c r="M3140" t="b">
        <v>0</v>
      </c>
      <c r="N3140" s="14">
        <f t="shared" si="196"/>
        <v>0</v>
      </c>
      <c r="O3140" t="e">
        <f t="shared" si="197"/>
        <v>#DIV/0!</v>
      </c>
      <c r="P3140" t="s">
        <v>8271</v>
      </c>
      <c r="Q3140" s="7" t="s">
        <v>8316</v>
      </c>
      <c r="R3140" s="7" t="s">
        <v>8317</v>
      </c>
      <c r="S3140" s="12">
        <f t="shared" si="199"/>
        <v>42809.437581018516</v>
      </c>
      <c r="T3140" s="12">
        <f t="shared" si="1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5">
        <v>6</v>
      </c>
      <c r="M3141" t="b">
        <v>0</v>
      </c>
      <c r="N3141" s="14">
        <f t="shared" si="196"/>
        <v>5.4</v>
      </c>
      <c r="O3141">
        <f t="shared" si="197"/>
        <v>450</v>
      </c>
      <c r="P3141" t="s">
        <v>8271</v>
      </c>
      <c r="Q3141" s="7" t="s">
        <v>8316</v>
      </c>
      <c r="R3141" s="7" t="s">
        <v>8317</v>
      </c>
      <c r="S3141" s="12">
        <f t="shared" si="199"/>
        <v>42785.062037037038</v>
      </c>
      <c r="T3141" s="12">
        <f t="shared" si="1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5">
        <v>4</v>
      </c>
      <c r="M3142" t="b">
        <v>0</v>
      </c>
      <c r="N3142" s="14">
        <f t="shared" si="196"/>
        <v>0.96</v>
      </c>
      <c r="O3142">
        <f t="shared" si="197"/>
        <v>24</v>
      </c>
      <c r="P3142" t="s">
        <v>8271</v>
      </c>
      <c r="Q3142" s="7" t="s">
        <v>8316</v>
      </c>
      <c r="R3142" s="7" t="s">
        <v>8317</v>
      </c>
      <c r="S3142" s="12">
        <f t="shared" si="199"/>
        <v>42802.510451388887</v>
      </c>
      <c r="T3142" s="12">
        <f t="shared" si="198"/>
        <v>42832.468784722223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5">
        <v>8</v>
      </c>
      <c r="M3143" t="b">
        <v>0</v>
      </c>
      <c r="N3143" s="14">
        <f t="shared" si="196"/>
        <v>51.6</v>
      </c>
      <c r="O3143">
        <f t="shared" si="197"/>
        <v>32.25</v>
      </c>
      <c r="P3143" t="s">
        <v>8271</v>
      </c>
      <c r="Q3143" s="7" t="s">
        <v>8316</v>
      </c>
      <c r="R3143" s="7" t="s">
        <v>8317</v>
      </c>
      <c r="S3143" s="12">
        <f t="shared" si="199"/>
        <v>42800.544999999998</v>
      </c>
      <c r="T3143" s="12">
        <f t="shared" si="198"/>
        <v>42841.625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5">
        <v>3</v>
      </c>
      <c r="M3144" t="b">
        <v>0</v>
      </c>
      <c r="N3144" s="14">
        <f t="shared" si="196"/>
        <v>1.6363636363636365</v>
      </c>
      <c r="O3144">
        <f t="shared" si="197"/>
        <v>15</v>
      </c>
      <c r="P3144" t="s">
        <v>8271</v>
      </c>
      <c r="Q3144" s="7" t="s">
        <v>8316</v>
      </c>
      <c r="R3144" s="7" t="s">
        <v>8317</v>
      </c>
      <c r="S3144" s="12">
        <f t="shared" si="199"/>
        <v>42783.304849537039</v>
      </c>
      <c r="T3144" s="12">
        <f t="shared" si="198"/>
        <v>42813.263182870374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5">
        <v>0</v>
      </c>
      <c r="M3145" t="b">
        <v>0</v>
      </c>
      <c r="N3145" s="14">
        <f t="shared" si="196"/>
        <v>0</v>
      </c>
      <c r="O3145" t="e">
        <f t="shared" si="197"/>
        <v>#DIV/0!</v>
      </c>
      <c r="P3145" t="s">
        <v>8271</v>
      </c>
      <c r="Q3145" s="7" t="s">
        <v>8316</v>
      </c>
      <c r="R3145" s="7" t="s">
        <v>8317</v>
      </c>
      <c r="S3145" s="12">
        <f t="shared" si="199"/>
        <v>42808.149953703702</v>
      </c>
      <c r="T3145" s="12">
        <f t="shared" si="1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5">
        <v>30</v>
      </c>
      <c r="M3146" t="b">
        <v>0</v>
      </c>
      <c r="N3146" s="14">
        <f t="shared" si="196"/>
        <v>75.400000000000006</v>
      </c>
      <c r="O3146">
        <f t="shared" si="197"/>
        <v>251.33333333333334</v>
      </c>
      <c r="P3146" t="s">
        <v>8271</v>
      </c>
      <c r="Q3146" s="7" t="s">
        <v>8316</v>
      </c>
      <c r="R3146" s="7" t="s">
        <v>8317</v>
      </c>
      <c r="S3146" s="12">
        <f t="shared" si="199"/>
        <v>42796.329942129625</v>
      </c>
      <c r="T3146" s="12">
        <f t="shared" si="198"/>
        <v>42813.041666666672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5">
        <v>0</v>
      </c>
      <c r="M3147" t="b">
        <v>0</v>
      </c>
      <c r="N3147" s="14">
        <f t="shared" si="196"/>
        <v>0</v>
      </c>
      <c r="O3147" t="e">
        <f t="shared" si="197"/>
        <v>#DIV/0!</v>
      </c>
      <c r="P3147" t="s">
        <v>8271</v>
      </c>
      <c r="Q3147" s="7" t="s">
        <v>8316</v>
      </c>
      <c r="R3147" s="7" t="s">
        <v>8317</v>
      </c>
      <c r="S3147" s="12">
        <f t="shared" si="199"/>
        <v>42761.832569444443</v>
      </c>
      <c r="T3147" s="12">
        <f t="shared" si="198"/>
        <v>42821.790902777779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5">
        <v>12</v>
      </c>
      <c r="M3148" t="b">
        <v>0</v>
      </c>
      <c r="N3148" s="14">
        <f t="shared" si="196"/>
        <v>10.5</v>
      </c>
      <c r="O3148">
        <f t="shared" si="197"/>
        <v>437.5</v>
      </c>
      <c r="P3148" t="s">
        <v>8271</v>
      </c>
      <c r="Q3148" s="7" t="s">
        <v>8316</v>
      </c>
      <c r="R3148" s="7" t="s">
        <v>8317</v>
      </c>
      <c r="S3148" s="12">
        <f t="shared" si="199"/>
        <v>42796.474143518513</v>
      </c>
      <c r="T3148" s="12">
        <f t="shared" si="198"/>
        <v>42841.432476851856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5">
        <v>213</v>
      </c>
      <c r="M3149" t="b">
        <v>1</v>
      </c>
      <c r="N3149" s="14">
        <f t="shared" si="196"/>
        <v>117.52499999999999</v>
      </c>
      <c r="O3149">
        <f t="shared" si="197"/>
        <v>110.35211267605634</v>
      </c>
      <c r="P3149" t="s">
        <v>8271</v>
      </c>
      <c r="Q3149" s="7" t="s">
        <v>8316</v>
      </c>
      <c r="R3149" s="7" t="s">
        <v>8317</v>
      </c>
      <c r="S3149" s="12">
        <f t="shared" si="199"/>
        <v>41909.761053240742</v>
      </c>
      <c r="T3149" s="12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5">
        <v>57</v>
      </c>
      <c r="M3150" t="b">
        <v>1</v>
      </c>
      <c r="N3150" s="14">
        <f t="shared" si="196"/>
        <v>131.16666666666669</v>
      </c>
      <c r="O3150">
        <f t="shared" si="197"/>
        <v>41.421052631578945</v>
      </c>
      <c r="P3150" t="s">
        <v>8271</v>
      </c>
      <c r="Q3150" s="7" t="s">
        <v>8316</v>
      </c>
      <c r="R3150" s="7" t="s">
        <v>8317</v>
      </c>
      <c r="S3150" s="12">
        <f t="shared" si="199"/>
        <v>41891.456990740742</v>
      </c>
      <c r="T3150" s="12">
        <f t="shared" si="198"/>
        <v>41912.958333333336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5">
        <v>25</v>
      </c>
      <c r="M3151" t="b">
        <v>1</v>
      </c>
      <c r="N3151" s="14">
        <f t="shared" si="196"/>
        <v>104</v>
      </c>
      <c r="O3151">
        <f t="shared" si="197"/>
        <v>52</v>
      </c>
      <c r="P3151" t="s">
        <v>8271</v>
      </c>
      <c r="Q3151" s="7" t="s">
        <v>8316</v>
      </c>
      <c r="R3151" s="7" t="s">
        <v>8317</v>
      </c>
      <c r="S3151" s="12">
        <f t="shared" si="199"/>
        <v>41225.809027777781</v>
      </c>
      <c r="T3151" s="12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5">
        <v>104</v>
      </c>
      <c r="M3152" t="b">
        <v>1</v>
      </c>
      <c r="N3152" s="14">
        <f t="shared" si="196"/>
        <v>101</v>
      </c>
      <c r="O3152">
        <f t="shared" si="197"/>
        <v>33.990384615384613</v>
      </c>
      <c r="P3152" t="s">
        <v>8271</v>
      </c>
      <c r="Q3152" s="7" t="s">
        <v>8316</v>
      </c>
      <c r="R3152" s="7" t="s">
        <v>8317</v>
      </c>
      <c r="S3152" s="12">
        <f t="shared" si="199"/>
        <v>40478.055590277778</v>
      </c>
      <c r="T3152" s="12">
        <f t="shared" si="198"/>
        <v>40567.958333333336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5">
        <v>34</v>
      </c>
      <c r="M3153" t="b">
        <v>1</v>
      </c>
      <c r="N3153" s="14">
        <f t="shared" si="196"/>
        <v>100.4</v>
      </c>
      <c r="O3153">
        <f t="shared" si="197"/>
        <v>103.35294117647059</v>
      </c>
      <c r="P3153" t="s">
        <v>8271</v>
      </c>
      <c r="Q3153" s="7" t="s">
        <v>8316</v>
      </c>
      <c r="R3153" s="7" t="s">
        <v>8317</v>
      </c>
      <c r="S3153" s="12">
        <f t="shared" si="199"/>
        <v>41862.631643518514</v>
      </c>
      <c r="T3153" s="12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5">
        <v>67</v>
      </c>
      <c r="M3154" t="b">
        <v>1</v>
      </c>
      <c r="N3154" s="14">
        <f t="shared" si="196"/>
        <v>105.95454545454545</v>
      </c>
      <c r="O3154">
        <f t="shared" si="197"/>
        <v>34.791044776119406</v>
      </c>
      <c r="P3154" t="s">
        <v>8271</v>
      </c>
      <c r="Q3154" s="7" t="s">
        <v>8316</v>
      </c>
      <c r="R3154" s="7" t="s">
        <v>8317</v>
      </c>
      <c r="S3154" s="12">
        <f t="shared" si="199"/>
        <v>41550.65934027778</v>
      </c>
      <c r="T3154" s="12">
        <f t="shared" si="198"/>
        <v>41580.65934027778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5">
        <v>241</v>
      </c>
      <c r="M3155" t="b">
        <v>1</v>
      </c>
      <c r="N3155" s="14">
        <f t="shared" si="196"/>
        <v>335.58333333333337</v>
      </c>
      <c r="O3155">
        <f t="shared" si="197"/>
        <v>41.773858921161825</v>
      </c>
      <c r="P3155" t="s">
        <v>8271</v>
      </c>
      <c r="Q3155" s="7" t="s">
        <v>8316</v>
      </c>
      <c r="R3155" s="7" t="s">
        <v>8317</v>
      </c>
      <c r="S3155" s="12">
        <f t="shared" si="199"/>
        <v>40632.946030092593</v>
      </c>
      <c r="T3155" s="12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5">
        <v>123</v>
      </c>
      <c r="M3156" t="b">
        <v>1</v>
      </c>
      <c r="N3156" s="14">
        <f t="shared" si="196"/>
        <v>112.92857142857142</v>
      </c>
      <c r="O3156">
        <f t="shared" si="197"/>
        <v>64.268292682926827</v>
      </c>
      <c r="P3156" t="s">
        <v>8271</v>
      </c>
      <c r="Q3156" s="7" t="s">
        <v>8316</v>
      </c>
      <c r="R3156" s="7" t="s">
        <v>8317</v>
      </c>
      <c r="S3156" s="12">
        <f t="shared" si="199"/>
        <v>40970.667337962965</v>
      </c>
      <c r="T3156" s="12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5">
        <v>302</v>
      </c>
      <c r="M3157" t="b">
        <v>1</v>
      </c>
      <c r="N3157" s="14">
        <f t="shared" si="196"/>
        <v>188.50460000000001</v>
      </c>
      <c r="O3157">
        <f t="shared" si="197"/>
        <v>31.209370860927152</v>
      </c>
      <c r="P3157" t="s">
        <v>8271</v>
      </c>
      <c r="Q3157" s="7" t="s">
        <v>8316</v>
      </c>
      <c r="R3157" s="7" t="s">
        <v>8317</v>
      </c>
      <c r="S3157" s="12">
        <f t="shared" si="199"/>
        <v>41233.290798611109</v>
      </c>
      <c r="T3157" s="12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5">
        <v>89</v>
      </c>
      <c r="M3158" t="b">
        <v>1</v>
      </c>
      <c r="N3158" s="14">
        <f t="shared" si="196"/>
        <v>101.81818181818181</v>
      </c>
      <c r="O3158">
        <f t="shared" si="197"/>
        <v>62.921348314606739</v>
      </c>
      <c r="P3158" t="s">
        <v>8271</v>
      </c>
      <c r="Q3158" s="7" t="s">
        <v>8316</v>
      </c>
      <c r="R3158" s="7" t="s">
        <v>8317</v>
      </c>
      <c r="S3158" s="12">
        <f t="shared" si="199"/>
        <v>41026.744722222225</v>
      </c>
      <c r="T3158" s="12">
        <f t="shared" si="198"/>
        <v>41061.744722222225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5">
        <v>41</v>
      </c>
      <c r="M3159" t="b">
        <v>1</v>
      </c>
      <c r="N3159" s="14">
        <f t="shared" si="196"/>
        <v>101</v>
      </c>
      <c r="O3159">
        <f t="shared" si="197"/>
        <v>98.536585365853654</v>
      </c>
      <c r="P3159" t="s">
        <v>8271</v>
      </c>
      <c r="Q3159" s="7" t="s">
        <v>8316</v>
      </c>
      <c r="R3159" s="7" t="s">
        <v>8317</v>
      </c>
      <c r="S3159" s="12">
        <f t="shared" si="199"/>
        <v>41829.579918981479</v>
      </c>
      <c r="T3159" s="12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5">
        <v>69</v>
      </c>
      <c r="M3160" t="b">
        <v>1</v>
      </c>
      <c r="N3160" s="14">
        <f t="shared" si="196"/>
        <v>113.99999999999999</v>
      </c>
      <c r="O3160">
        <f t="shared" si="197"/>
        <v>82.608695652173907</v>
      </c>
      <c r="P3160" t="s">
        <v>8271</v>
      </c>
      <c r="Q3160" s="7" t="s">
        <v>8316</v>
      </c>
      <c r="R3160" s="7" t="s">
        <v>8317</v>
      </c>
      <c r="S3160" s="12">
        <f t="shared" si="199"/>
        <v>41447.631388888891</v>
      </c>
      <c r="T3160" s="12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5">
        <v>52</v>
      </c>
      <c r="M3161" t="b">
        <v>1</v>
      </c>
      <c r="N3161" s="14">
        <f t="shared" si="196"/>
        <v>133.48133333333334</v>
      </c>
      <c r="O3161">
        <f t="shared" si="197"/>
        <v>38.504230769230773</v>
      </c>
      <c r="P3161" t="s">
        <v>8271</v>
      </c>
      <c r="Q3161" s="7" t="s">
        <v>8316</v>
      </c>
      <c r="R3161" s="7" t="s">
        <v>8317</v>
      </c>
      <c r="S3161" s="12">
        <f t="shared" si="199"/>
        <v>40883.858344907407</v>
      </c>
      <c r="T3161" s="12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5">
        <v>57</v>
      </c>
      <c r="M3162" t="b">
        <v>1</v>
      </c>
      <c r="N3162" s="14">
        <f t="shared" si="196"/>
        <v>101.53333333333335</v>
      </c>
      <c r="O3162">
        <f t="shared" si="197"/>
        <v>80.15789473684211</v>
      </c>
      <c r="P3162" t="s">
        <v>8271</v>
      </c>
      <c r="Q3162" s="7" t="s">
        <v>8316</v>
      </c>
      <c r="R3162" s="7" t="s">
        <v>8317</v>
      </c>
      <c r="S3162" s="12">
        <f t="shared" si="199"/>
        <v>41841.056562500002</v>
      </c>
      <c r="T3162" s="12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5">
        <v>74</v>
      </c>
      <c r="M3163" t="b">
        <v>1</v>
      </c>
      <c r="N3163" s="14">
        <f t="shared" si="196"/>
        <v>105.1</v>
      </c>
      <c r="O3163">
        <f t="shared" si="197"/>
        <v>28.405405405405407</v>
      </c>
      <c r="P3163" t="s">
        <v>8271</v>
      </c>
      <c r="Q3163" s="7" t="s">
        <v>8316</v>
      </c>
      <c r="R3163" s="7" t="s">
        <v>8317</v>
      </c>
      <c r="S3163" s="12">
        <f t="shared" si="199"/>
        <v>41897.327800925923</v>
      </c>
      <c r="T3163" s="12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5">
        <v>63</v>
      </c>
      <c r="M3164" t="b">
        <v>1</v>
      </c>
      <c r="N3164" s="14">
        <f t="shared" si="196"/>
        <v>127.15</v>
      </c>
      <c r="O3164">
        <f t="shared" si="197"/>
        <v>80.730158730158735</v>
      </c>
      <c r="P3164" t="s">
        <v>8271</v>
      </c>
      <c r="Q3164" s="7" t="s">
        <v>8316</v>
      </c>
      <c r="R3164" s="7" t="s">
        <v>8317</v>
      </c>
      <c r="S3164" s="12">
        <f t="shared" si="199"/>
        <v>41799.477569444447</v>
      </c>
      <c r="T3164" s="12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5">
        <v>72</v>
      </c>
      <c r="M3165" t="b">
        <v>1</v>
      </c>
      <c r="N3165" s="14">
        <f t="shared" si="196"/>
        <v>111.15384615384616</v>
      </c>
      <c r="O3165">
        <f t="shared" si="197"/>
        <v>200.69444444444446</v>
      </c>
      <c r="P3165" t="s">
        <v>8271</v>
      </c>
      <c r="Q3165" s="7" t="s">
        <v>8316</v>
      </c>
      <c r="R3165" s="7" t="s">
        <v>8317</v>
      </c>
      <c r="S3165" s="12">
        <f t="shared" si="199"/>
        <v>41775.545428240745</v>
      </c>
      <c r="T3165" s="12">
        <f t="shared" si="198"/>
        <v>41805.545428240745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5">
        <v>71</v>
      </c>
      <c r="M3166" t="b">
        <v>1</v>
      </c>
      <c r="N3166" s="14">
        <f t="shared" si="196"/>
        <v>106.76</v>
      </c>
      <c r="O3166">
        <f t="shared" si="197"/>
        <v>37.591549295774648</v>
      </c>
      <c r="P3166" t="s">
        <v>8271</v>
      </c>
      <c r="Q3166" s="7" t="s">
        <v>8316</v>
      </c>
      <c r="R3166" s="7" t="s">
        <v>8317</v>
      </c>
      <c r="S3166" s="12">
        <f t="shared" si="199"/>
        <v>41766.597395833334</v>
      </c>
      <c r="T3166" s="12">
        <f t="shared" si="198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5">
        <v>21</v>
      </c>
      <c r="M3167" t="b">
        <v>1</v>
      </c>
      <c r="N3167" s="14">
        <f t="shared" si="196"/>
        <v>162.66666666666666</v>
      </c>
      <c r="O3167">
        <f t="shared" si="197"/>
        <v>58.095238095238095</v>
      </c>
      <c r="P3167" t="s">
        <v>8271</v>
      </c>
      <c r="Q3167" s="7" t="s">
        <v>8316</v>
      </c>
      <c r="R3167" s="7" t="s">
        <v>8317</v>
      </c>
      <c r="S3167" s="12">
        <f t="shared" si="199"/>
        <v>40643.950925925928</v>
      </c>
      <c r="T3167" s="12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5">
        <v>930</v>
      </c>
      <c r="M3168" t="b">
        <v>1</v>
      </c>
      <c r="N3168" s="14">
        <f t="shared" si="196"/>
        <v>160.22808571428573</v>
      </c>
      <c r="O3168">
        <f t="shared" si="197"/>
        <v>60.300892473118282</v>
      </c>
      <c r="P3168" t="s">
        <v>8271</v>
      </c>
      <c r="Q3168" s="7" t="s">
        <v>8316</v>
      </c>
      <c r="R3168" s="7" t="s">
        <v>8317</v>
      </c>
      <c r="S3168" s="12">
        <f t="shared" si="199"/>
        <v>41940.483252314814</v>
      </c>
      <c r="T3168" s="12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5">
        <v>55</v>
      </c>
      <c r="M3169" t="b">
        <v>1</v>
      </c>
      <c r="N3169" s="14">
        <f t="shared" si="196"/>
        <v>116.16666666666666</v>
      </c>
      <c r="O3169">
        <f t="shared" si="197"/>
        <v>63.363636363636367</v>
      </c>
      <c r="P3169" t="s">
        <v>8271</v>
      </c>
      <c r="Q3169" s="7" t="s">
        <v>8316</v>
      </c>
      <c r="R3169" s="7" t="s">
        <v>8317</v>
      </c>
      <c r="S3169" s="12">
        <f t="shared" si="199"/>
        <v>41838.967372685183</v>
      </c>
      <c r="T3169" s="12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5">
        <v>61</v>
      </c>
      <c r="M3170" t="b">
        <v>1</v>
      </c>
      <c r="N3170" s="14">
        <f t="shared" si="196"/>
        <v>124.2</v>
      </c>
      <c r="O3170">
        <f t="shared" si="197"/>
        <v>50.901639344262293</v>
      </c>
      <c r="P3170" t="s">
        <v>8271</v>
      </c>
      <c r="Q3170" s="7" t="s">
        <v>8316</v>
      </c>
      <c r="R3170" s="7" t="s">
        <v>8317</v>
      </c>
      <c r="S3170" s="12">
        <f t="shared" si="199"/>
        <v>41771.897604166668</v>
      </c>
      <c r="T3170" s="12">
        <f t="shared" si="198"/>
        <v>41803.708333333336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5">
        <v>82</v>
      </c>
      <c r="M3171" t="b">
        <v>1</v>
      </c>
      <c r="N3171" s="14">
        <f t="shared" si="196"/>
        <v>103.01249999999999</v>
      </c>
      <c r="O3171">
        <f t="shared" si="197"/>
        <v>100.5</v>
      </c>
      <c r="P3171" t="s">
        <v>8271</v>
      </c>
      <c r="Q3171" s="7" t="s">
        <v>8316</v>
      </c>
      <c r="R3171" s="7" t="s">
        <v>8317</v>
      </c>
      <c r="S3171" s="12">
        <f t="shared" si="199"/>
        <v>41591.529641203706</v>
      </c>
      <c r="T3171" s="12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5">
        <v>71</v>
      </c>
      <c r="M3172" t="b">
        <v>1</v>
      </c>
      <c r="N3172" s="14">
        <f t="shared" si="196"/>
        <v>112.25</v>
      </c>
      <c r="O3172">
        <f t="shared" si="197"/>
        <v>31.619718309859156</v>
      </c>
      <c r="P3172" t="s">
        <v>8271</v>
      </c>
      <c r="Q3172" s="7" t="s">
        <v>8316</v>
      </c>
      <c r="R3172" s="7" t="s">
        <v>8317</v>
      </c>
      <c r="S3172" s="12">
        <f t="shared" si="199"/>
        <v>41788.872037037036</v>
      </c>
      <c r="T3172" s="12">
        <f t="shared" si="198"/>
        <v>41821.958333333336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5">
        <v>117</v>
      </c>
      <c r="M3173" t="b">
        <v>1</v>
      </c>
      <c r="N3173" s="14">
        <f t="shared" si="196"/>
        <v>108.8142857142857</v>
      </c>
      <c r="O3173">
        <f t="shared" si="197"/>
        <v>65.102564102564102</v>
      </c>
      <c r="P3173" t="s">
        <v>8271</v>
      </c>
      <c r="Q3173" s="7" t="s">
        <v>8316</v>
      </c>
      <c r="R3173" s="7" t="s">
        <v>8317</v>
      </c>
      <c r="S3173" s="12">
        <f t="shared" si="199"/>
        <v>42466.399976851855</v>
      </c>
      <c r="T3173" s="12">
        <f t="shared" si="198"/>
        <v>42496.399976851855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5">
        <v>29</v>
      </c>
      <c r="M3174" t="b">
        <v>1</v>
      </c>
      <c r="N3174" s="14">
        <f t="shared" si="196"/>
        <v>114.99999999999999</v>
      </c>
      <c r="O3174">
        <f t="shared" si="197"/>
        <v>79.310344827586206</v>
      </c>
      <c r="P3174" t="s">
        <v>8271</v>
      </c>
      <c r="Q3174" s="7" t="s">
        <v>8316</v>
      </c>
      <c r="R3174" s="7" t="s">
        <v>8317</v>
      </c>
      <c r="S3174" s="12">
        <f t="shared" si="199"/>
        <v>40923.521620370375</v>
      </c>
      <c r="T3174" s="12">
        <f t="shared" si="198"/>
        <v>40953.521620370375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5">
        <v>74</v>
      </c>
      <c r="M3175" t="b">
        <v>1</v>
      </c>
      <c r="N3175" s="14">
        <f t="shared" si="196"/>
        <v>103</v>
      </c>
      <c r="O3175">
        <f t="shared" si="197"/>
        <v>139.18918918918919</v>
      </c>
      <c r="P3175" t="s">
        <v>8271</v>
      </c>
      <c r="Q3175" s="7" t="s">
        <v>8316</v>
      </c>
      <c r="R3175" s="7" t="s">
        <v>8317</v>
      </c>
      <c r="S3175" s="12">
        <f t="shared" si="199"/>
        <v>41878.670046296298</v>
      </c>
      <c r="T3175" s="12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5">
        <v>23</v>
      </c>
      <c r="M3176" t="b">
        <v>1</v>
      </c>
      <c r="N3176" s="14">
        <f t="shared" si="196"/>
        <v>101.13333333333334</v>
      </c>
      <c r="O3176">
        <f t="shared" si="197"/>
        <v>131.91304347826087</v>
      </c>
      <c r="P3176" t="s">
        <v>8271</v>
      </c>
      <c r="Q3176" s="7" t="s">
        <v>8316</v>
      </c>
      <c r="R3176" s="7" t="s">
        <v>8317</v>
      </c>
      <c r="S3176" s="12">
        <f t="shared" si="199"/>
        <v>41862.656342592592</v>
      </c>
      <c r="T3176" s="12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5">
        <v>60</v>
      </c>
      <c r="M3177" t="b">
        <v>1</v>
      </c>
      <c r="N3177" s="14">
        <f t="shared" si="196"/>
        <v>109.55999999999999</v>
      </c>
      <c r="O3177">
        <f t="shared" si="197"/>
        <v>91.3</v>
      </c>
      <c r="P3177" t="s">
        <v>8271</v>
      </c>
      <c r="Q3177" s="7" t="s">
        <v>8316</v>
      </c>
      <c r="R3177" s="7" t="s">
        <v>8317</v>
      </c>
      <c r="S3177" s="12">
        <f t="shared" si="199"/>
        <v>40531.678553240738</v>
      </c>
      <c r="T3177" s="12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5">
        <v>55</v>
      </c>
      <c r="M3178" t="b">
        <v>1</v>
      </c>
      <c r="N3178" s="14">
        <f t="shared" si="196"/>
        <v>114.8421052631579</v>
      </c>
      <c r="O3178">
        <f t="shared" si="197"/>
        <v>39.672727272727272</v>
      </c>
      <c r="P3178" t="s">
        <v>8271</v>
      </c>
      <c r="Q3178" s="7" t="s">
        <v>8316</v>
      </c>
      <c r="R3178" s="7" t="s">
        <v>8317</v>
      </c>
      <c r="S3178" s="12">
        <f t="shared" si="199"/>
        <v>41477.722581018519</v>
      </c>
      <c r="T3178" s="12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5">
        <v>51</v>
      </c>
      <c r="M3179" t="b">
        <v>1</v>
      </c>
      <c r="N3179" s="14">
        <f t="shared" si="196"/>
        <v>117.39999999999999</v>
      </c>
      <c r="O3179">
        <f t="shared" si="197"/>
        <v>57.549019607843135</v>
      </c>
      <c r="P3179" t="s">
        <v>8271</v>
      </c>
      <c r="Q3179" s="7" t="s">
        <v>8316</v>
      </c>
      <c r="R3179" s="7" t="s">
        <v>8317</v>
      </c>
      <c r="S3179" s="12">
        <f t="shared" si="199"/>
        <v>41781.458437499998</v>
      </c>
      <c r="T3179" s="12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5">
        <v>78</v>
      </c>
      <c r="M3180" t="b">
        <v>1</v>
      </c>
      <c r="N3180" s="14">
        <f t="shared" si="196"/>
        <v>171.73333333333335</v>
      </c>
      <c r="O3180">
        <f t="shared" si="197"/>
        <v>33.025641025641029</v>
      </c>
      <c r="P3180" t="s">
        <v>8271</v>
      </c>
      <c r="Q3180" s="7" t="s">
        <v>8316</v>
      </c>
      <c r="R3180" s="7" t="s">
        <v>8317</v>
      </c>
      <c r="S3180" s="12">
        <f t="shared" si="199"/>
        <v>41806.396701388891</v>
      </c>
      <c r="T3180" s="12">
        <f t="shared" si="198"/>
        <v>41836.396701388891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5">
        <v>62</v>
      </c>
      <c r="M3181" t="b">
        <v>1</v>
      </c>
      <c r="N3181" s="14">
        <f t="shared" si="196"/>
        <v>114.16238095238094</v>
      </c>
      <c r="O3181">
        <f t="shared" si="197"/>
        <v>77.335806451612896</v>
      </c>
      <c r="P3181" t="s">
        <v>8271</v>
      </c>
      <c r="Q3181" s="7" t="s">
        <v>8316</v>
      </c>
      <c r="R3181" s="7" t="s">
        <v>8317</v>
      </c>
      <c r="S3181" s="12">
        <f t="shared" si="199"/>
        <v>41375.493877314817</v>
      </c>
      <c r="T3181" s="12">
        <f t="shared" si="198"/>
        <v>41400.493877314817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5">
        <v>45</v>
      </c>
      <c r="M3182" t="b">
        <v>1</v>
      </c>
      <c r="N3182" s="14">
        <f t="shared" si="196"/>
        <v>119.75</v>
      </c>
      <c r="O3182">
        <f t="shared" si="197"/>
        <v>31.933333333333334</v>
      </c>
      <c r="P3182" t="s">
        <v>8271</v>
      </c>
      <c r="Q3182" s="7" t="s">
        <v>8316</v>
      </c>
      <c r="R3182" s="7" t="s">
        <v>8317</v>
      </c>
      <c r="S3182" s="12">
        <f t="shared" si="199"/>
        <v>41780.204270833332</v>
      </c>
      <c r="T3182" s="12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5">
        <v>15</v>
      </c>
      <c r="M3183" t="b">
        <v>1</v>
      </c>
      <c r="N3183" s="14">
        <f t="shared" si="196"/>
        <v>109.00000000000001</v>
      </c>
      <c r="O3183">
        <f t="shared" si="197"/>
        <v>36.333333333333336</v>
      </c>
      <c r="P3183" t="s">
        <v>8271</v>
      </c>
      <c r="Q3183" s="7" t="s">
        <v>8316</v>
      </c>
      <c r="R3183" s="7" t="s">
        <v>8317</v>
      </c>
      <c r="S3183" s="12">
        <f t="shared" si="199"/>
        <v>41779.101701388892</v>
      </c>
      <c r="T3183" s="12">
        <f t="shared" si="198"/>
        <v>41805.458333333336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5">
        <v>151</v>
      </c>
      <c r="M3184" t="b">
        <v>1</v>
      </c>
      <c r="N3184" s="14">
        <f t="shared" si="196"/>
        <v>100.88571428571429</v>
      </c>
      <c r="O3184">
        <f t="shared" si="197"/>
        <v>46.768211920529801</v>
      </c>
      <c r="P3184" t="s">
        <v>8271</v>
      </c>
      <c r="Q3184" s="7" t="s">
        <v>8316</v>
      </c>
      <c r="R3184" s="7" t="s">
        <v>8317</v>
      </c>
      <c r="S3184" s="12">
        <f t="shared" si="199"/>
        <v>40883.740983796299</v>
      </c>
      <c r="T3184" s="12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5">
        <v>68</v>
      </c>
      <c r="M3185" t="b">
        <v>1</v>
      </c>
      <c r="N3185" s="14">
        <f t="shared" si="196"/>
        <v>109.00000000000001</v>
      </c>
      <c r="O3185">
        <f t="shared" si="197"/>
        <v>40.073529411764703</v>
      </c>
      <c r="P3185" t="s">
        <v>8271</v>
      </c>
      <c r="Q3185" s="7" t="s">
        <v>8316</v>
      </c>
      <c r="R3185" s="7" t="s">
        <v>8317</v>
      </c>
      <c r="S3185" s="12">
        <f t="shared" si="199"/>
        <v>41491.586446759262</v>
      </c>
      <c r="T3185" s="12">
        <f t="shared" si="198"/>
        <v>41509.586446759262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5">
        <v>46</v>
      </c>
      <c r="M3186" t="b">
        <v>1</v>
      </c>
      <c r="N3186" s="14">
        <f t="shared" si="196"/>
        <v>107.20930232558139</v>
      </c>
      <c r="O3186">
        <f t="shared" si="197"/>
        <v>100.21739130434783</v>
      </c>
      <c r="P3186" t="s">
        <v>8271</v>
      </c>
      <c r="Q3186" s="7" t="s">
        <v>8316</v>
      </c>
      <c r="R3186" s="7" t="s">
        <v>8317</v>
      </c>
      <c r="S3186" s="12">
        <f t="shared" si="199"/>
        <v>41791.785081018519</v>
      </c>
      <c r="T3186" s="12">
        <f t="shared" si="198"/>
        <v>41821.785081018519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5">
        <v>24</v>
      </c>
      <c r="M3187" t="b">
        <v>1</v>
      </c>
      <c r="N3187" s="14">
        <f t="shared" si="196"/>
        <v>100</v>
      </c>
      <c r="O3187">
        <f t="shared" si="197"/>
        <v>41.666666666666664</v>
      </c>
      <c r="P3187" t="s">
        <v>8271</v>
      </c>
      <c r="Q3187" s="7" t="s">
        <v>8316</v>
      </c>
      <c r="R3187" s="7" t="s">
        <v>8317</v>
      </c>
      <c r="S3187" s="12">
        <f t="shared" si="199"/>
        <v>41829.768993055557</v>
      </c>
      <c r="T3187" s="12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5">
        <v>70</v>
      </c>
      <c r="M3188" t="b">
        <v>1</v>
      </c>
      <c r="N3188" s="14">
        <f t="shared" si="196"/>
        <v>102.18750000000001</v>
      </c>
      <c r="O3188">
        <f t="shared" si="197"/>
        <v>46.714285714285715</v>
      </c>
      <c r="P3188" t="s">
        <v>8271</v>
      </c>
      <c r="Q3188" s="7" t="s">
        <v>8316</v>
      </c>
      <c r="R3188" s="7" t="s">
        <v>8317</v>
      </c>
      <c r="S3188" s="12">
        <f t="shared" si="199"/>
        <v>41868.715717592597</v>
      </c>
      <c r="T3188" s="12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5">
        <v>244</v>
      </c>
      <c r="M3189" t="b">
        <v>1</v>
      </c>
      <c r="N3189" s="14">
        <f t="shared" si="196"/>
        <v>116.29333333333334</v>
      </c>
      <c r="O3189">
        <f t="shared" si="197"/>
        <v>71.491803278688522</v>
      </c>
      <c r="P3189" t="s">
        <v>8271</v>
      </c>
      <c r="Q3189" s="7" t="s">
        <v>8316</v>
      </c>
      <c r="R3189" s="7" t="s">
        <v>8317</v>
      </c>
      <c r="S3189" s="12">
        <f t="shared" si="199"/>
        <v>41835.458020833335</v>
      </c>
      <c r="T3189" s="12">
        <f t="shared" si="198"/>
        <v>41855.458020833335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5">
        <v>9</v>
      </c>
      <c r="M3190" t="b">
        <v>0</v>
      </c>
      <c r="N3190" s="14">
        <f t="shared" si="196"/>
        <v>65</v>
      </c>
      <c r="O3190">
        <f t="shared" si="197"/>
        <v>14.444444444444445</v>
      </c>
      <c r="P3190" t="s">
        <v>8305</v>
      </c>
      <c r="Q3190" s="7" t="s">
        <v>8316</v>
      </c>
      <c r="R3190" s="7" t="s">
        <v>8358</v>
      </c>
      <c r="S3190" s="12">
        <f t="shared" si="199"/>
        <v>42144.207199074073</v>
      </c>
      <c r="T3190" s="12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5">
        <v>19</v>
      </c>
      <c r="M3191" t="b">
        <v>0</v>
      </c>
      <c r="N3191" s="14">
        <f t="shared" si="196"/>
        <v>12.327272727272726</v>
      </c>
      <c r="O3191">
        <f t="shared" si="197"/>
        <v>356.84210526315792</v>
      </c>
      <c r="P3191" t="s">
        <v>8305</v>
      </c>
      <c r="Q3191" s="7" t="s">
        <v>8316</v>
      </c>
      <c r="R3191" s="7" t="s">
        <v>8358</v>
      </c>
      <c r="S3191" s="12">
        <f t="shared" si="199"/>
        <v>42118.138101851851</v>
      </c>
      <c r="T3191" s="12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5">
        <v>0</v>
      </c>
      <c r="M3192" t="b">
        <v>0</v>
      </c>
      <c r="N3192" s="14">
        <f t="shared" si="196"/>
        <v>0</v>
      </c>
      <c r="O3192" t="e">
        <f t="shared" si="197"/>
        <v>#DIV/0!</v>
      </c>
      <c r="P3192" t="s">
        <v>8305</v>
      </c>
      <c r="Q3192" s="7" t="s">
        <v>8316</v>
      </c>
      <c r="R3192" s="7" t="s">
        <v>8358</v>
      </c>
      <c r="S3192" s="12">
        <f t="shared" si="199"/>
        <v>42682.942997685182</v>
      </c>
      <c r="T3192" s="12">
        <f t="shared" si="198"/>
        <v>42712.984664351854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5">
        <v>4</v>
      </c>
      <c r="M3193" t="b">
        <v>0</v>
      </c>
      <c r="N3193" s="14">
        <f t="shared" si="196"/>
        <v>4.0266666666666664</v>
      </c>
      <c r="O3193">
        <f t="shared" si="197"/>
        <v>37.75</v>
      </c>
      <c r="P3193" t="s">
        <v>8305</v>
      </c>
      <c r="Q3193" s="7" t="s">
        <v>8316</v>
      </c>
      <c r="R3193" s="7" t="s">
        <v>8358</v>
      </c>
      <c r="S3193" s="12">
        <f t="shared" si="199"/>
        <v>42538.547094907408</v>
      </c>
      <c r="T3193" s="12">
        <f t="shared" si="198"/>
        <v>42598.547094907408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5">
        <v>8</v>
      </c>
      <c r="M3194" t="b">
        <v>0</v>
      </c>
      <c r="N3194" s="14">
        <f t="shared" si="196"/>
        <v>1.02</v>
      </c>
      <c r="O3194">
        <f t="shared" si="197"/>
        <v>12.75</v>
      </c>
      <c r="P3194" t="s">
        <v>8305</v>
      </c>
      <c r="Q3194" s="7" t="s">
        <v>8316</v>
      </c>
      <c r="R3194" s="7" t="s">
        <v>8358</v>
      </c>
      <c r="S3194" s="12">
        <f t="shared" si="199"/>
        <v>42018.732164351852</v>
      </c>
      <c r="T3194" s="12">
        <f t="shared" si="198"/>
        <v>42063.708333333328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5">
        <v>24</v>
      </c>
      <c r="M3195" t="b">
        <v>0</v>
      </c>
      <c r="N3195" s="14">
        <f t="shared" si="196"/>
        <v>11.74</v>
      </c>
      <c r="O3195">
        <f t="shared" si="197"/>
        <v>24.458333333333332</v>
      </c>
      <c r="P3195" t="s">
        <v>8305</v>
      </c>
      <c r="Q3195" s="7" t="s">
        <v>8316</v>
      </c>
      <c r="R3195" s="7" t="s">
        <v>8358</v>
      </c>
      <c r="S3195" s="12">
        <f t="shared" si="199"/>
        <v>42010.75990740741</v>
      </c>
      <c r="T3195" s="12">
        <f t="shared" si="198"/>
        <v>42055.75990740741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5">
        <v>0</v>
      </c>
      <c r="M3196" t="b">
        <v>0</v>
      </c>
      <c r="N3196" s="14">
        <f t="shared" si="196"/>
        <v>0</v>
      </c>
      <c r="O3196" t="e">
        <f t="shared" si="197"/>
        <v>#DIV/0!</v>
      </c>
      <c r="P3196" t="s">
        <v>8305</v>
      </c>
      <c r="Q3196" s="7" t="s">
        <v>8316</v>
      </c>
      <c r="R3196" s="7" t="s">
        <v>8358</v>
      </c>
      <c r="S3196" s="12">
        <f t="shared" si="199"/>
        <v>42181.854143518518</v>
      </c>
      <c r="T3196" s="12">
        <f t="shared" si="198"/>
        <v>42211.854143518518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5">
        <v>39</v>
      </c>
      <c r="M3197" t="b">
        <v>0</v>
      </c>
      <c r="N3197" s="14">
        <f t="shared" si="196"/>
        <v>59.142857142857139</v>
      </c>
      <c r="O3197">
        <f t="shared" si="197"/>
        <v>53.07692307692308</v>
      </c>
      <c r="P3197" t="s">
        <v>8305</v>
      </c>
      <c r="Q3197" s="7" t="s">
        <v>8316</v>
      </c>
      <c r="R3197" s="7" t="s">
        <v>8358</v>
      </c>
      <c r="S3197" s="12">
        <f t="shared" si="199"/>
        <v>42017.38590277778</v>
      </c>
      <c r="T3197" s="12">
        <f t="shared" si="198"/>
        <v>42047.38590277778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5">
        <v>6</v>
      </c>
      <c r="M3198" t="b">
        <v>0</v>
      </c>
      <c r="N3198" s="14">
        <f t="shared" si="196"/>
        <v>0.06</v>
      </c>
      <c r="O3198">
        <f t="shared" si="197"/>
        <v>300</v>
      </c>
      <c r="P3198" t="s">
        <v>8305</v>
      </c>
      <c r="Q3198" s="7" t="s">
        <v>8316</v>
      </c>
      <c r="R3198" s="7" t="s">
        <v>8358</v>
      </c>
      <c r="S3198" s="12">
        <f t="shared" si="199"/>
        <v>42157.389756944445</v>
      </c>
      <c r="T3198" s="12">
        <f t="shared" si="198"/>
        <v>42217.375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5">
        <v>4</v>
      </c>
      <c r="M3199" t="b">
        <v>0</v>
      </c>
      <c r="N3199" s="14">
        <f t="shared" si="196"/>
        <v>11.450000000000001</v>
      </c>
      <c r="O3199">
        <f t="shared" si="197"/>
        <v>286.25</v>
      </c>
      <c r="P3199" t="s">
        <v>8305</v>
      </c>
      <c r="Q3199" s="7" t="s">
        <v>8316</v>
      </c>
      <c r="R3199" s="7" t="s">
        <v>8358</v>
      </c>
      <c r="S3199" s="12">
        <f t="shared" si="199"/>
        <v>42009.284930555557</v>
      </c>
      <c r="T3199" s="12">
        <f t="shared" si="198"/>
        <v>42039.284930555557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5">
        <v>3</v>
      </c>
      <c r="M3200" t="b">
        <v>0</v>
      </c>
      <c r="N3200" s="14">
        <f t="shared" si="196"/>
        <v>0.36666666666666664</v>
      </c>
      <c r="O3200">
        <f t="shared" si="197"/>
        <v>36.666666666666664</v>
      </c>
      <c r="P3200" t="s">
        <v>8305</v>
      </c>
      <c r="Q3200" s="7" t="s">
        <v>8316</v>
      </c>
      <c r="R3200" s="7" t="s">
        <v>8358</v>
      </c>
      <c r="S3200" s="12">
        <f t="shared" si="199"/>
        <v>42013.216168981482</v>
      </c>
      <c r="T3200" s="12">
        <f t="shared" si="198"/>
        <v>42051.216168981482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5">
        <v>53</v>
      </c>
      <c r="M3201" t="b">
        <v>0</v>
      </c>
      <c r="N3201" s="14">
        <f t="shared" si="196"/>
        <v>52.16</v>
      </c>
      <c r="O3201">
        <f t="shared" si="197"/>
        <v>49.20754716981132</v>
      </c>
      <c r="P3201" t="s">
        <v>8305</v>
      </c>
      <c r="Q3201" s="7" t="s">
        <v>8316</v>
      </c>
      <c r="R3201" s="7" t="s">
        <v>8358</v>
      </c>
      <c r="S3201" s="12">
        <f t="shared" si="199"/>
        <v>41858.553449074076</v>
      </c>
      <c r="T3201" s="12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5">
        <v>1</v>
      </c>
      <c r="M3202" t="b">
        <v>0</v>
      </c>
      <c r="N3202" s="14">
        <f t="shared" ref="N3202:N3265" si="200">((E3202/D3202)*100)</f>
        <v>2E-3</v>
      </c>
      <c r="O3202">
        <f t="shared" ref="O3202:O3265" si="201">E3202/L3202</f>
        <v>1</v>
      </c>
      <c r="P3202" t="s">
        <v>8305</v>
      </c>
      <c r="Q3202" s="7" t="s">
        <v>8316</v>
      </c>
      <c r="R3202" s="7" t="s">
        <v>8358</v>
      </c>
      <c r="S3202" s="12">
        <f t="shared" si="199"/>
        <v>42460.112280092595</v>
      </c>
      <c r="T3202" s="12">
        <f t="shared" ref="T3202:T3265" si="202">((I3202-18000)/86400)+25569</f>
        <v>42490.023611111115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5">
        <v>2</v>
      </c>
      <c r="M3203" t="b">
        <v>0</v>
      </c>
      <c r="N3203" s="14">
        <f t="shared" si="200"/>
        <v>1.25</v>
      </c>
      <c r="O3203">
        <f t="shared" si="201"/>
        <v>12.5</v>
      </c>
      <c r="P3203" t="s">
        <v>8305</v>
      </c>
      <c r="Q3203" s="7" t="s">
        <v>8316</v>
      </c>
      <c r="R3203" s="7" t="s">
        <v>8358</v>
      </c>
      <c r="S3203" s="12">
        <f t="shared" ref="S3203:S3266" si="203">((J3203-18000)/86400)+25569</f>
        <v>41861.558761574073</v>
      </c>
      <c r="T3203" s="12">
        <f t="shared" si="202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5">
        <v>25</v>
      </c>
      <c r="M3204" t="b">
        <v>0</v>
      </c>
      <c r="N3204" s="14">
        <f t="shared" si="200"/>
        <v>54.52</v>
      </c>
      <c r="O3204">
        <f t="shared" si="201"/>
        <v>109.04</v>
      </c>
      <c r="P3204" t="s">
        <v>8305</v>
      </c>
      <c r="Q3204" s="7" t="s">
        <v>8316</v>
      </c>
      <c r="R3204" s="7" t="s">
        <v>8358</v>
      </c>
      <c r="S3204" s="12">
        <f t="shared" si="203"/>
        <v>42293.645208333328</v>
      </c>
      <c r="T3204" s="12">
        <f t="shared" si="202"/>
        <v>42352.040972222225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5">
        <v>6</v>
      </c>
      <c r="M3205" t="b">
        <v>0</v>
      </c>
      <c r="N3205" s="14">
        <f t="shared" si="200"/>
        <v>25</v>
      </c>
      <c r="O3205">
        <f t="shared" si="201"/>
        <v>41.666666666666664</v>
      </c>
      <c r="P3205" t="s">
        <v>8305</v>
      </c>
      <c r="Q3205" s="7" t="s">
        <v>8316</v>
      </c>
      <c r="R3205" s="7" t="s">
        <v>8358</v>
      </c>
      <c r="S3205" s="12">
        <f t="shared" si="203"/>
        <v>42242.780347222222</v>
      </c>
      <c r="T3205" s="12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5">
        <v>0</v>
      </c>
      <c r="M3206" t="b">
        <v>0</v>
      </c>
      <c r="N3206" s="14">
        <f t="shared" si="200"/>
        <v>0</v>
      </c>
      <c r="O3206" t="e">
        <f t="shared" si="201"/>
        <v>#DIV/0!</v>
      </c>
      <c r="P3206" t="s">
        <v>8305</v>
      </c>
      <c r="Q3206" s="7" t="s">
        <v>8316</v>
      </c>
      <c r="R3206" s="7" t="s">
        <v>8358</v>
      </c>
      <c r="S3206" s="12">
        <f t="shared" si="203"/>
        <v>42172.477766203709</v>
      </c>
      <c r="T3206" s="12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5">
        <v>12</v>
      </c>
      <c r="M3207" t="b">
        <v>0</v>
      </c>
      <c r="N3207" s="14">
        <f t="shared" si="200"/>
        <v>3.4125000000000001</v>
      </c>
      <c r="O3207">
        <f t="shared" si="201"/>
        <v>22.75</v>
      </c>
      <c r="P3207" t="s">
        <v>8305</v>
      </c>
      <c r="Q3207" s="7" t="s">
        <v>8316</v>
      </c>
      <c r="R3207" s="7" t="s">
        <v>8358</v>
      </c>
      <c r="S3207" s="12">
        <f t="shared" si="203"/>
        <v>42095.166342592594</v>
      </c>
      <c r="T3207" s="12">
        <f t="shared" si="202"/>
        <v>42125.166342592594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5">
        <v>0</v>
      </c>
      <c r="M3208" t="b">
        <v>0</v>
      </c>
      <c r="N3208" s="14">
        <f t="shared" si="200"/>
        <v>0</v>
      </c>
      <c r="O3208" t="e">
        <f t="shared" si="201"/>
        <v>#DIV/0!</v>
      </c>
      <c r="P3208" t="s">
        <v>8305</v>
      </c>
      <c r="Q3208" s="7" t="s">
        <v>8316</v>
      </c>
      <c r="R3208" s="7" t="s">
        <v>8358</v>
      </c>
      <c r="S3208" s="12">
        <f t="shared" si="203"/>
        <v>42236.067719907413</v>
      </c>
      <c r="T3208" s="12">
        <f t="shared" si="202"/>
        <v>42266.067719907413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5">
        <v>36</v>
      </c>
      <c r="M3209" t="b">
        <v>0</v>
      </c>
      <c r="N3209" s="14">
        <f t="shared" si="200"/>
        <v>46.36363636363636</v>
      </c>
      <c r="O3209">
        <f t="shared" si="201"/>
        <v>70.833333333333329</v>
      </c>
      <c r="P3209" t="s">
        <v>8305</v>
      </c>
      <c r="Q3209" s="7" t="s">
        <v>8316</v>
      </c>
      <c r="R3209" s="7" t="s">
        <v>8358</v>
      </c>
      <c r="S3209" s="12">
        <f t="shared" si="203"/>
        <v>42057.069525462968</v>
      </c>
      <c r="T3209" s="12">
        <f t="shared" si="202"/>
        <v>42117.027858796297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5">
        <v>82</v>
      </c>
      <c r="M3210" t="b">
        <v>1</v>
      </c>
      <c r="N3210" s="14">
        <f t="shared" si="200"/>
        <v>103.49999999999999</v>
      </c>
      <c r="O3210">
        <f t="shared" si="201"/>
        <v>63.109756097560975</v>
      </c>
      <c r="P3210" t="s">
        <v>8271</v>
      </c>
      <c r="Q3210" s="7" t="s">
        <v>8316</v>
      </c>
      <c r="R3210" s="7" t="s">
        <v>8317</v>
      </c>
      <c r="S3210" s="12">
        <f t="shared" si="203"/>
        <v>41827.396724537037</v>
      </c>
      <c r="T3210" s="12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5">
        <v>226</v>
      </c>
      <c r="M3211" t="b">
        <v>1</v>
      </c>
      <c r="N3211" s="14">
        <f t="shared" si="200"/>
        <v>119.32315789473684</v>
      </c>
      <c r="O3211">
        <f t="shared" si="201"/>
        <v>50.157964601769912</v>
      </c>
      <c r="P3211" t="s">
        <v>8271</v>
      </c>
      <c r="Q3211" s="7" t="s">
        <v>8316</v>
      </c>
      <c r="R3211" s="7" t="s">
        <v>8317</v>
      </c>
      <c r="S3211" s="12">
        <f t="shared" si="203"/>
        <v>41778.428912037038</v>
      </c>
      <c r="T3211" s="12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5">
        <v>60</v>
      </c>
      <c r="M3212" t="b">
        <v>1</v>
      </c>
      <c r="N3212" s="14">
        <f t="shared" si="200"/>
        <v>125.76666666666667</v>
      </c>
      <c r="O3212">
        <f t="shared" si="201"/>
        <v>62.883333333333333</v>
      </c>
      <c r="P3212" t="s">
        <v>8271</v>
      </c>
      <c r="Q3212" s="7" t="s">
        <v>8316</v>
      </c>
      <c r="R3212" s="7" t="s">
        <v>8317</v>
      </c>
      <c r="S3212" s="12">
        <f t="shared" si="203"/>
        <v>41013.728229166663</v>
      </c>
      <c r="T3212" s="12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5">
        <v>322</v>
      </c>
      <c r="M3213" t="b">
        <v>1</v>
      </c>
      <c r="N3213" s="14">
        <f t="shared" si="200"/>
        <v>119.74347826086958</v>
      </c>
      <c r="O3213">
        <f t="shared" si="201"/>
        <v>85.531055900621112</v>
      </c>
      <c r="P3213" t="s">
        <v>8271</v>
      </c>
      <c r="Q3213" s="7" t="s">
        <v>8316</v>
      </c>
      <c r="R3213" s="7" t="s">
        <v>8317</v>
      </c>
      <c r="S3213" s="12">
        <f t="shared" si="203"/>
        <v>41834.378240740742</v>
      </c>
      <c r="T3213" s="12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5">
        <v>94</v>
      </c>
      <c r="M3214" t="b">
        <v>1</v>
      </c>
      <c r="N3214" s="14">
        <f t="shared" si="200"/>
        <v>126.25</v>
      </c>
      <c r="O3214">
        <f t="shared" si="201"/>
        <v>53.723404255319146</v>
      </c>
      <c r="P3214" t="s">
        <v>8271</v>
      </c>
      <c r="Q3214" s="7" t="s">
        <v>8316</v>
      </c>
      <c r="R3214" s="7" t="s">
        <v>8317</v>
      </c>
      <c r="S3214" s="12">
        <f t="shared" si="203"/>
        <v>41829.587395833332</v>
      </c>
      <c r="T3214" s="12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5">
        <v>47</v>
      </c>
      <c r="M3215" t="b">
        <v>1</v>
      </c>
      <c r="N3215" s="14">
        <f t="shared" si="200"/>
        <v>100.11666666666667</v>
      </c>
      <c r="O3215">
        <f t="shared" si="201"/>
        <v>127.80851063829788</v>
      </c>
      <c r="P3215" t="s">
        <v>8271</v>
      </c>
      <c r="Q3215" s="7" t="s">
        <v>8316</v>
      </c>
      <c r="R3215" s="7" t="s">
        <v>8317</v>
      </c>
      <c r="S3215" s="12">
        <f t="shared" si="203"/>
        <v>42171.555081018523</v>
      </c>
      <c r="T3215" s="12">
        <f t="shared" si="202"/>
        <v>42211.555081018523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5">
        <v>115</v>
      </c>
      <c r="M3216" t="b">
        <v>1</v>
      </c>
      <c r="N3216" s="14">
        <f t="shared" si="200"/>
        <v>102.13333333333334</v>
      </c>
      <c r="O3216">
        <f t="shared" si="201"/>
        <v>106.57391304347826</v>
      </c>
      <c r="P3216" t="s">
        <v>8271</v>
      </c>
      <c r="Q3216" s="7" t="s">
        <v>8316</v>
      </c>
      <c r="R3216" s="7" t="s">
        <v>8317</v>
      </c>
      <c r="S3216" s="12">
        <f t="shared" si="203"/>
        <v>42337.584178240737</v>
      </c>
      <c r="T3216" s="12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5">
        <v>134</v>
      </c>
      <c r="M3217" t="b">
        <v>1</v>
      </c>
      <c r="N3217" s="14">
        <f t="shared" si="200"/>
        <v>100.35142857142858</v>
      </c>
      <c r="O3217">
        <f t="shared" si="201"/>
        <v>262.11194029850748</v>
      </c>
      <c r="P3217" t="s">
        <v>8271</v>
      </c>
      <c r="Q3217" s="7" t="s">
        <v>8316</v>
      </c>
      <c r="R3217" s="7" t="s">
        <v>8317</v>
      </c>
      <c r="S3217" s="12">
        <f t="shared" si="203"/>
        <v>42219.45684027778</v>
      </c>
      <c r="T3217" s="12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5">
        <v>35</v>
      </c>
      <c r="M3218" t="b">
        <v>1</v>
      </c>
      <c r="N3218" s="14">
        <f t="shared" si="200"/>
        <v>100.05</v>
      </c>
      <c r="O3218">
        <f t="shared" si="201"/>
        <v>57.171428571428571</v>
      </c>
      <c r="P3218" t="s">
        <v>8271</v>
      </c>
      <c r="Q3218" s="7" t="s">
        <v>8316</v>
      </c>
      <c r="R3218" s="7" t="s">
        <v>8317</v>
      </c>
      <c r="S3218" s="12">
        <f t="shared" si="203"/>
        <v>42165.254293981481</v>
      </c>
      <c r="T3218" s="12">
        <f t="shared" si="202"/>
        <v>42196.395833333328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5">
        <v>104</v>
      </c>
      <c r="M3219" t="b">
        <v>1</v>
      </c>
      <c r="N3219" s="14">
        <f t="shared" si="200"/>
        <v>116.02222222222223</v>
      </c>
      <c r="O3219">
        <f t="shared" si="201"/>
        <v>50.20192307692308</v>
      </c>
      <c r="P3219" t="s">
        <v>8271</v>
      </c>
      <c r="Q3219" s="7" t="s">
        <v>8316</v>
      </c>
      <c r="R3219" s="7" t="s">
        <v>8317</v>
      </c>
      <c r="S3219" s="12">
        <f t="shared" si="203"/>
        <v>42648.337777777779</v>
      </c>
      <c r="T3219" s="12">
        <f t="shared" si="202"/>
        <v>42678.337777777779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5">
        <v>184</v>
      </c>
      <c r="M3220" t="b">
        <v>1</v>
      </c>
      <c r="N3220" s="14">
        <f t="shared" si="200"/>
        <v>102.1</v>
      </c>
      <c r="O3220">
        <f t="shared" si="201"/>
        <v>66.586956521739125</v>
      </c>
      <c r="P3220" t="s">
        <v>8271</v>
      </c>
      <c r="Q3220" s="7" t="s">
        <v>8316</v>
      </c>
      <c r="R3220" s="7" t="s">
        <v>8317</v>
      </c>
      <c r="S3220" s="12">
        <f t="shared" si="203"/>
        <v>41970.793819444443</v>
      </c>
      <c r="T3220" s="12">
        <f t="shared" si="202"/>
        <v>42003.791666666672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5">
        <v>119</v>
      </c>
      <c r="M3221" t="b">
        <v>1</v>
      </c>
      <c r="N3221" s="14">
        <f t="shared" si="200"/>
        <v>100.11000000000001</v>
      </c>
      <c r="O3221">
        <f t="shared" si="201"/>
        <v>168.25210084033614</v>
      </c>
      <c r="P3221" t="s">
        <v>8271</v>
      </c>
      <c r="Q3221" s="7" t="s">
        <v>8316</v>
      </c>
      <c r="R3221" s="7" t="s">
        <v>8317</v>
      </c>
      <c r="S3221" s="12">
        <f t="shared" si="203"/>
        <v>42050.774849537032</v>
      </c>
      <c r="T3221" s="12">
        <f t="shared" si="202"/>
        <v>42085.733182870375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5">
        <v>59</v>
      </c>
      <c r="M3222" t="b">
        <v>1</v>
      </c>
      <c r="N3222" s="14">
        <f t="shared" si="200"/>
        <v>100.84</v>
      </c>
      <c r="O3222">
        <f t="shared" si="201"/>
        <v>256.37288135593218</v>
      </c>
      <c r="P3222" t="s">
        <v>8271</v>
      </c>
      <c r="Q3222" s="7" t="s">
        <v>8316</v>
      </c>
      <c r="R3222" s="7" t="s">
        <v>8317</v>
      </c>
      <c r="S3222" s="12">
        <f t="shared" si="203"/>
        <v>42772.625046296293</v>
      </c>
      <c r="T3222" s="12">
        <f t="shared" si="202"/>
        <v>42806.666666666672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5">
        <v>113</v>
      </c>
      <c r="M3223" t="b">
        <v>1</v>
      </c>
      <c r="N3223" s="14">
        <f t="shared" si="200"/>
        <v>103.42499999999998</v>
      </c>
      <c r="O3223">
        <f t="shared" si="201"/>
        <v>36.610619469026545</v>
      </c>
      <c r="P3223" t="s">
        <v>8271</v>
      </c>
      <c r="Q3223" s="7" t="s">
        <v>8316</v>
      </c>
      <c r="R3223" s="7" t="s">
        <v>8317</v>
      </c>
      <c r="S3223" s="12">
        <f t="shared" si="203"/>
        <v>42155.48846064815</v>
      </c>
      <c r="T3223" s="12">
        <f t="shared" si="202"/>
        <v>42190.48846064815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5">
        <v>84</v>
      </c>
      <c r="M3224" t="b">
        <v>1</v>
      </c>
      <c r="N3224" s="14">
        <f t="shared" si="200"/>
        <v>124.8</v>
      </c>
      <c r="O3224">
        <f t="shared" si="201"/>
        <v>37.142857142857146</v>
      </c>
      <c r="P3224" t="s">
        <v>8271</v>
      </c>
      <c r="Q3224" s="7" t="s">
        <v>8316</v>
      </c>
      <c r="R3224" s="7" t="s">
        <v>8317</v>
      </c>
      <c r="S3224" s="12">
        <f t="shared" si="203"/>
        <v>42270.373807870375</v>
      </c>
      <c r="T3224" s="12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5">
        <v>74</v>
      </c>
      <c r="M3225" t="b">
        <v>1</v>
      </c>
      <c r="N3225" s="14">
        <f t="shared" si="200"/>
        <v>109.51612903225806</v>
      </c>
      <c r="O3225">
        <f t="shared" si="201"/>
        <v>45.878378378378379</v>
      </c>
      <c r="P3225" t="s">
        <v>8271</v>
      </c>
      <c r="Q3225" s="7" t="s">
        <v>8316</v>
      </c>
      <c r="R3225" s="7" t="s">
        <v>8317</v>
      </c>
      <c r="S3225" s="12">
        <f t="shared" si="203"/>
        <v>42206.627037037033</v>
      </c>
      <c r="T3225" s="12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5">
        <v>216</v>
      </c>
      <c r="M3226" t="b">
        <v>1</v>
      </c>
      <c r="N3226" s="14">
        <f t="shared" si="200"/>
        <v>102.03333333333333</v>
      </c>
      <c r="O3226">
        <f t="shared" si="201"/>
        <v>141.71296296296296</v>
      </c>
      <c r="P3226" t="s">
        <v>8271</v>
      </c>
      <c r="Q3226" s="7" t="s">
        <v>8316</v>
      </c>
      <c r="R3226" s="7" t="s">
        <v>8317</v>
      </c>
      <c r="S3226" s="12">
        <f t="shared" si="203"/>
        <v>42697.642511574071</v>
      </c>
      <c r="T3226" s="12">
        <f t="shared" si="202"/>
        <v>42745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5">
        <v>39</v>
      </c>
      <c r="M3227" t="b">
        <v>1</v>
      </c>
      <c r="N3227" s="14">
        <f t="shared" si="200"/>
        <v>102.35000000000001</v>
      </c>
      <c r="O3227">
        <f t="shared" si="201"/>
        <v>52.487179487179489</v>
      </c>
      <c r="P3227" t="s">
        <v>8271</v>
      </c>
      <c r="Q3227" s="7" t="s">
        <v>8316</v>
      </c>
      <c r="R3227" s="7" t="s">
        <v>8317</v>
      </c>
      <c r="S3227" s="12">
        <f t="shared" si="203"/>
        <v>42503.351134259261</v>
      </c>
      <c r="T3227" s="12">
        <f t="shared" si="202"/>
        <v>42524.666666666672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5">
        <v>21</v>
      </c>
      <c r="M3228" t="b">
        <v>1</v>
      </c>
      <c r="N3228" s="14">
        <f t="shared" si="200"/>
        <v>104.16666666666667</v>
      </c>
      <c r="O3228">
        <f t="shared" si="201"/>
        <v>59.523809523809526</v>
      </c>
      <c r="P3228" t="s">
        <v>8271</v>
      </c>
      <c r="Q3228" s="7" t="s">
        <v>8316</v>
      </c>
      <c r="R3228" s="7" t="s">
        <v>8317</v>
      </c>
      <c r="S3228" s="12">
        <f t="shared" si="203"/>
        <v>42277.375138888892</v>
      </c>
      <c r="T3228" s="12">
        <f t="shared" si="202"/>
        <v>42307.375138888892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5">
        <v>30</v>
      </c>
      <c r="M3229" t="b">
        <v>1</v>
      </c>
      <c r="N3229" s="14">
        <f t="shared" si="200"/>
        <v>125</v>
      </c>
      <c r="O3229">
        <f t="shared" si="201"/>
        <v>50</v>
      </c>
      <c r="P3229" t="s">
        <v>8271</v>
      </c>
      <c r="Q3229" s="7" t="s">
        <v>8316</v>
      </c>
      <c r="R3229" s="7" t="s">
        <v>8317</v>
      </c>
      <c r="S3229" s="12">
        <f t="shared" si="203"/>
        <v>42722.674027777779</v>
      </c>
      <c r="T3229" s="12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5">
        <v>37</v>
      </c>
      <c r="M3230" t="b">
        <v>1</v>
      </c>
      <c r="N3230" s="14">
        <f t="shared" si="200"/>
        <v>102.34285714285714</v>
      </c>
      <c r="O3230">
        <f t="shared" si="201"/>
        <v>193.62162162162161</v>
      </c>
      <c r="P3230" t="s">
        <v>8271</v>
      </c>
      <c r="Q3230" s="7" t="s">
        <v>8316</v>
      </c>
      <c r="R3230" s="7" t="s">
        <v>8317</v>
      </c>
      <c r="S3230" s="12">
        <f t="shared" si="203"/>
        <v>42323.500972222224</v>
      </c>
      <c r="T3230" s="12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5">
        <v>202</v>
      </c>
      <c r="M3231" t="b">
        <v>1</v>
      </c>
      <c r="N3231" s="14">
        <f t="shared" si="200"/>
        <v>107.86500000000001</v>
      </c>
      <c r="O3231">
        <f t="shared" si="201"/>
        <v>106.79702970297029</v>
      </c>
      <c r="P3231" t="s">
        <v>8271</v>
      </c>
      <c r="Q3231" s="7" t="s">
        <v>8316</v>
      </c>
      <c r="R3231" s="7" t="s">
        <v>8317</v>
      </c>
      <c r="S3231" s="12">
        <f t="shared" si="203"/>
        <v>41933.083310185189</v>
      </c>
      <c r="T3231" s="12">
        <f t="shared" si="202"/>
        <v>41963.124976851846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5">
        <v>37</v>
      </c>
      <c r="M3232" t="b">
        <v>1</v>
      </c>
      <c r="N3232" s="14">
        <f t="shared" si="200"/>
        <v>109.88461538461539</v>
      </c>
      <c r="O3232">
        <f t="shared" si="201"/>
        <v>77.21621621621621</v>
      </c>
      <c r="P3232" t="s">
        <v>8271</v>
      </c>
      <c r="Q3232" s="7" t="s">
        <v>8316</v>
      </c>
      <c r="R3232" s="7" t="s">
        <v>8317</v>
      </c>
      <c r="S3232" s="12">
        <f t="shared" si="203"/>
        <v>41897.959791666668</v>
      </c>
      <c r="T3232" s="12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5">
        <v>28</v>
      </c>
      <c r="M3233" t="b">
        <v>1</v>
      </c>
      <c r="N3233" s="14">
        <f t="shared" si="200"/>
        <v>161</v>
      </c>
      <c r="O3233">
        <f t="shared" si="201"/>
        <v>57.5</v>
      </c>
      <c r="P3233" t="s">
        <v>8271</v>
      </c>
      <c r="Q3233" s="7" t="s">
        <v>8316</v>
      </c>
      <c r="R3233" s="7" t="s">
        <v>8317</v>
      </c>
      <c r="S3233" s="12">
        <f t="shared" si="203"/>
        <v>42446.735497685186</v>
      </c>
      <c r="T3233" s="12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5">
        <v>26</v>
      </c>
      <c r="M3234" t="b">
        <v>1</v>
      </c>
      <c r="N3234" s="14">
        <f t="shared" si="200"/>
        <v>131.20000000000002</v>
      </c>
      <c r="O3234">
        <f t="shared" si="201"/>
        <v>50.46153846153846</v>
      </c>
      <c r="P3234" t="s">
        <v>8271</v>
      </c>
      <c r="Q3234" s="7" t="s">
        <v>8316</v>
      </c>
      <c r="R3234" s="7" t="s">
        <v>8317</v>
      </c>
      <c r="S3234" s="12">
        <f t="shared" si="203"/>
        <v>42463.605520833335</v>
      </c>
      <c r="T3234" s="12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5">
        <v>61</v>
      </c>
      <c r="M3235" t="b">
        <v>1</v>
      </c>
      <c r="N3235" s="14">
        <f t="shared" si="200"/>
        <v>118.8</v>
      </c>
      <c r="O3235">
        <f t="shared" si="201"/>
        <v>97.377049180327873</v>
      </c>
      <c r="P3235" t="s">
        <v>8271</v>
      </c>
      <c r="Q3235" s="7" t="s">
        <v>8316</v>
      </c>
      <c r="R3235" s="7" t="s">
        <v>8317</v>
      </c>
      <c r="S3235" s="12">
        <f t="shared" si="203"/>
        <v>42766.596701388888</v>
      </c>
      <c r="T3235" s="12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5">
        <v>115</v>
      </c>
      <c r="M3236" t="b">
        <v>1</v>
      </c>
      <c r="N3236" s="14">
        <f t="shared" si="200"/>
        <v>100.39275000000001</v>
      </c>
      <c r="O3236">
        <f t="shared" si="201"/>
        <v>34.91921739130435</v>
      </c>
      <c r="P3236" t="s">
        <v>8271</v>
      </c>
      <c r="Q3236" s="7" t="s">
        <v>8316</v>
      </c>
      <c r="R3236" s="7" t="s">
        <v>8317</v>
      </c>
      <c r="S3236" s="12">
        <f t="shared" si="203"/>
        <v>42734.581111111111</v>
      </c>
      <c r="T3236" s="12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5">
        <v>181</v>
      </c>
      <c r="M3237" t="b">
        <v>1</v>
      </c>
      <c r="N3237" s="14">
        <f t="shared" si="200"/>
        <v>103.20666666666666</v>
      </c>
      <c r="O3237">
        <f t="shared" si="201"/>
        <v>85.530386740331494</v>
      </c>
      <c r="P3237" t="s">
        <v>8271</v>
      </c>
      <c r="Q3237" s="7" t="s">
        <v>8316</v>
      </c>
      <c r="R3237" s="7" t="s">
        <v>8317</v>
      </c>
      <c r="S3237" s="12">
        <f t="shared" si="203"/>
        <v>42522.139479166668</v>
      </c>
      <c r="T3237" s="12">
        <f t="shared" si="202"/>
        <v>42552.139479166668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5">
        <v>110</v>
      </c>
      <c r="M3238" t="b">
        <v>1</v>
      </c>
      <c r="N3238" s="14">
        <f t="shared" si="200"/>
        <v>100.6</v>
      </c>
      <c r="O3238">
        <f t="shared" si="201"/>
        <v>182.90909090909091</v>
      </c>
      <c r="P3238" t="s">
        <v>8271</v>
      </c>
      <c r="Q3238" s="7" t="s">
        <v>8316</v>
      </c>
      <c r="R3238" s="7" t="s">
        <v>8317</v>
      </c>
      <c r="S3238" s="12">
        <f t="shared" si="203"/>
        <v>42702.708715277782</v>
      </c>
      <c r="T3238" s="12">
        <f t="shared" si="202"/>
        <v>42732.708715277782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5">
        <v>269</v>
      </c>
      <c r="M3239" t="b">
        <v>1</v>
      </c>
      <c r="N3239" s="14">
        <f t="shared" si="200"/>
        <v>100.78754285714287</v>
      </c>
      <c r="O3239">
        <f t="shared" si="201"/>
        <v>131.13620817843866</v>
      </c>
      <c r="P3239" t="s">
        <v>8271</v>
      </c>
      <c r="Q3239" s="7" t="s">
        <v>8316</v>
      </c>
      <c r="R3239" s="7" t="s">
        <v>8317</v>
      </c>
      <c r="S3239" s="12">
        <f t="shared" si="203"/>
        <v>42252.266018518523</v>
      </c>
      <c r="T3239" s="12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5">
        <v>79</v>
      </c>
      <c r="M3240" t="b">
        <v>1</v>
      </c>
      <c r="N3240" s="14">
        <f t="shared" si="200"/>
        <v>112.32142857142857</v>
      </c>
      <c r="O3240">
        <f t="shared" si="201"/>
        <v>39.810126582278478</v>
      </c>
      <c r="P3240" t="s">
        <v>8271</v>
      </c>
      <c r="Q3240" s="7" t="s">
        <v>8316</v>
      </c>
      <c r="R3240" s="7" t="s">
        <v>8317</v>
      </c>
      <c r="S3240" s="12">
        <f t="shared" si="203"/>
        <v>42156.302060185189</v>
      </c>
      <c r="T3240" s="12">
        <f t="shared" si="202"/>
        <v>42186.302060185189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5">
        <v>104</v>
      </c>
      <c r="M3241" t="b">
        <v>1</v>
      </c>
      <c r="N3241" s="14">
        <f t="shared" si="200"/>
        <v>105.91914022517912</v>
      </c>
      <c r="O3241">
        <f t="shared" si="201"/>
        <v>59.701730769230764</v>
      </c>
      <c r="P3241" t="s">
        <v>8271</v>
      </c>
      <c r="Q3241" s="7" t="s">
        <v>8316</v>
      </c>
      <c r="R3241" s="7" t="s">
        <v>8317</v>
      </c>
      <c r="S3241" s="12">
        <f t="shared" si="203"/>
        <v>42277.880706018521</v>
      </c>
      <c r="T3241" s="12">
        <f t="shared" si="202"/>
        <v>42302.790972222225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5">
        <v>34</v>
      </c>
      <c r="M3242" t="b">
        <v>1</v>
      </c>
      <c r="N3242" s="14">
        <f t="shared" si="200"/>
        <v>100.56666666666668</v>
      </c>
      <c r="O3242">
        <f t="shared" si="201"/>
        <v>88.735294117647058</v>
      </c>
      <c r="P3242" t="s">
        <v>8271</v>
      </c>
      <c r="Q3242" s="7" t="s">
        <v>8316</v>
      </c>
      <c r="R3242" s="7" t="s">
        <v>8317</v>
      </c>
      <c r="S3242" s="12">
        <f t="shared" si="203"/>
        <v>42754.485509259262</v>
      </c>
      <c r="T3242" s="12">
        <f t="shared" si="202"/>
        <v>42782.75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5">
        <v>167</v>
      </c>
      <c r="M3243" t="b">
        <v>1</v>
      </c>
      <c r="N3243" s="14">
        <f t="shared" si="200"/>
        <v>115.30588235294117</v>
      </c>
      <c r="O3243">
        <f t="shared" si="201"/>
        <v>58.688622754491021</v>
      </c>
      <c r="P3243" t="s">
        <v>8271</v>
      </c>
      <c r="Q3243" s="7" t="s">
        <v>8316</v>
      </c>
      <c r="R3243" s="7" t="s">
        <v>8317</v>
      </c>
      <c r="S3243" s="12">
        <f t="shared" si="203"/>
        <v>41893.11655092593</v>
      </c>
      <c r="T3243" s="12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5">
        <v>183</v>
      </c>
      <c r="M3244" t="b">
        <v>1</v>
      </c>
      <c r="N3244" s="14">
        <f t="shared" si="200"/>
        <v>127.30419999999999</v>
      </c>
      <c r="O3244">
        <f t="shared" si="201"/>
        <v>69.56513661202186</v>
      </c>
      <c r="P3244" t="s">
        <v>8271</v>
      </c>
      <c r="Q3244" s="7" t="s">
        <v>8316</v>
      </c>
      <c r="R3244" s="7" t="s">
        <v>8317</v>
      </c>
      <c r="S3244" s="12">
        <f t="shared" si="203"/>
        <v>41871.547361111108</v>
      </c>
      <c r="T3244" s="12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5">
        <v>71</v>
      </c>
      <c r="M3245" t="b">
        <v>1</v>
      </c>
      <c r="N3245" s="14">
        <f t="shared" si="200"/>
        <v>102.83750000000001</v>
      </c>
      <c r="O3245">
        <f t="shared" si="201"/>
        <v>115.87323943661971</v>
      </c>
      <c r="P3245" t="s">
        <v>8271</v>
      </c>
      <c r="Q3245" s="7" t="s">
        <v>8316</v>
      </c>
      <c r="R3245" s="7" t="s">
        <v>8317</v>
      </c>
      <c r="S3245" s="12">
        <f t="shared" si="203"/>
        <v>42261.888449074075</v>
      </c>
      <c r="T3245" s="12">
        <f t="shared" si="202"/>
        <v>42285.791666666672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5">
        <v>69</v>
      </c>
      <c r="M3246" t="b">
        <v>1</v>
      </c>
      <c r="N3246" s="14">
        <f t="shared" si="200"/>
        <v>102.9375</v>
      </c>
      <c r="O3246">
        <f t="shared" si="201"/>
        <v>23.869565217391305</v>
      </c>
      <c r="P3246" t="s">
        <v>8271</v>
      </c>
      <c r="Q3246" s="7" t="s">
        <v>8316</v>
      </c>
      <c r="R3246" s="7" t="s">
        <v>8317</v>
      </c>
      <c r="S3246" s="12">
        <f t="shared" si="203"/>
        <v>42675.485902777778</v>
      </c>
      <c r="T3246" s="12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5">
        <v>270</v>
      </c>
      <c r="M3247" t="b">
        <v>1</v>
      </c>
      <c r="N3247" s="14">
        <f t="shared" si="200"/>
        <v>104.3047619047619</v>
      </c>
      <c r="O3247">
        <f t="shared" si="201"/>
        <v>81.125925925925927</v>
      </c>
      <c r="P3247" t="s">
        <v>8271</v>
      </c>
      <c r="Q3247" s="7" t="s">
        <v>8316</v>
      </c>
      <c r="R3247" s="7" t="s">
        <v>8317</v>
      </c>
      <c r="S3247" s="12">
        <f t="shared" si="203"/>
        <v>42135.391875000001</v>
      </c>
      <c r="T3247" s="12">
        <f t="shared" si="202"/>
        <v>42166.875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5">
        <v>193</v>
      </c>
      <c r="M3248" t="b">
        <v>1</v>
      </c>
      <c r="N3248" s="14">
        <f t="shared" si="200"/>
        <v>111.22000000000001</v>
      </c>
      <c r="O3248">
        <f t="shared" si="201"/>
        <v>57.626943005181346</v>
      </c>
      <c r="P3248" t="s">
        <v>8271</v>
      </c>
      <c r="Q3248" s="7" t="s">
        <v>8316</v>
      </c>
      <c r="R3248" s="7" t="s">
        <v>8317</v>
      </c>
      <c r="S3248" s="12">
        <f t="shared" si="203"/>
        <v>42230.263888888891</v>
      </c>
      <c r="T3248" s="12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5">
        <v>57</v>
      </c>
      <c r="M3249" t="b">
        <v>1</v>
      </c>
      <c r="N3249" s="14">
        <f t="shared" si="200"/>
        <v>105.86</v>
      </c>
      <c r="O3249">
        <f t="shared" si="201"/>
        <v>46.429824561403507</v>
      </c>
      <c r="P3249" t="s">
        <v>8271</v>
      </c>
      <c r="Q3249" s="7" t="s">
        <v>8316</v>
      </c>
      <c r="R3249" s="7" t="s">
        <v>8317</v>
      </c>
      <c r="S3249" s="12">
        <f t="shared" si="203"/>
        <v>42167.22583333333</v>
      </c>
      <c r="T3249" s="12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5">
        <v>200</v>
      </c>
      <c r="M3250" t="b">
        <v>1</v>
      </c>
      <c r="N3250" s="14">
        <f t="shared" si="200"/>
        <v>100.79166666666666</v>
      </c>
      <c r="O3250">
        <f t="shared" si="201"/>
        <v>60.475000000000001</v>
      </c>
      <c r="P3250" t="s">
        <v>8271</v>
      </c>
      <c r="Q3250" s="7" t="s">
        <v>8316</v>
      </c>
      <c r="R3250" s="7" t="s">
        <v>8317</v>
      </c>
      <c r="S3250" s="12">
        <f t="shared" si="203"/>
        <v>42068.68005787037</v>
      </c>
      <c r="T3250" s="12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5">
        <v>88</v>
      </c>
      <c r="M3251" t="b">
        <v>1</v>
      </c>
      <c r="N3251" s="14">
        <f t="shared" si="200"/>
        <v>104.92727272727274</v>
      </c>
      <c r="O3251">
        <f t="shared" si="201"/>
        <v>65.579545454545453</v>
      </c>
      <c r="P3251" t="s">
        <v>8271</v>
      </c>
      <c r="Q3251" s="7" t="s">
        <v>8316</v>
      </c>
      <c r="R3251" s="7" t="s">
        <v>8317</v>
      </c>
      <c r="S3251" s="12">
        <f t="shared" si="203"/>
        <v>42145.538356481484</v>
      </c>
      <c r="T3251" s="12">
        <f t="shared" si="202"/>
        <v>42175.538356481484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5">
        <v>213</v>
      </c>
      <c r="M3252" t="b">
        <v>1</v>
      </c>
      <c r="N3252" s="14">
        <f t="shared" si="200"/>
        <v>101.55199999999999</v>
      </c>
      <c r="O3252">
        <f t="shared" si="201"/>
        <v>119.1924882629108</v>
      </c>
      <c r="P3252" t="s">
        <v>8271</v>
      </c>
      <c r="Q3252" s="7" t="s">
        <v>8316</v>
      </c>
      <c r="R3252" s="7" t="s">
        <v>8317</v>
      </c>
      <c r="S3252" s="12">
        <f t="shared" si="203"/>
        <v>41918.533842592595</v>
      </c>
      <c r="T3252" s="12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5">
        <v>20</v>
      </c>
      <c r="M3253" t="b">
        <v>1</v>
      </c>
      <c r="N3253" s="14">
        <f t="shared" si="200"/>
        <v>110.73333333333333</v>
      </c>
      <c r="O3253">
        <f t="shared" si="201"/>
        <v>83.05</v>
      </c>
      <c r="P3253" t="s">
        <v>8271</v>
      </c>
      <c r="Q3253" s="7" t="s">
        <v>8316</v>
      </c>
      <c r="R3253" s="7" t="s">
        <v>8317</v>
      </c>
      <c r="S3253" s="12">
        <f t="shared" si="203"/>
        <v>42146.52275462963</v>
      </c>
      <c r="T3253" s="12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5">
        <v>50</v>
      </c>
      <c r="M3254" t="b">
        <v>1</v>
      </c>
      <c r="N3254" s="14">
        <f t="shared" si="200"/>
        <v>127.82222222222221</v>
      </c>
      <c r="O3254">
        <f t="shared" si="201"/>
        <v>57.52</v>
      </c>
      <c r="P3254" t="s">
        <v>8271</v>
      </c>
      <c r="Q3254" s="7" t="s">
        <v>8316</v>
      </c>
      <c r="R3254" s="7" t="s">
        <v>8317</v>
      </c>
      <c r="S3254" s="12">
        <f t="shared" si="203"/>
        <v>42590.264351851853</v>
      </c>
      <c r="T3254" s="12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5">
        <v>115</v>
      </c>
      <c r="M3255" t="b">
        <v>1</v>
      </c>
      <c r="N3255" s="14">
        <f t="shared" si="200"/>
        <v>101.82500000000002</v>
      </c>
      <c r="O3255">
        <f t="shared" si="201"/>
        <v>177.08695652173913</v>
      </c>
      <c r="P3255" t="s">
        <v>8271</v>
      </c>
      <c r="Q3255" s="7" t="s">
        <v>8316</v>
      </c>
      <c r="R3255" s="7" t="s">
        <v>8317</v>
      </c>
      <c r="S3255" s="12">
        <f t="shared" si="203"/>
        <v>42602.368379629625</v>
      </c>
      <c r="T3255" s="12">
        <f t="shared" si="202"/>
        <v>42620.947916666672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5">
        <v>186</v>
      </c>
      <c r="M3256" t="b">
        <v>1</v>
      </c>
      <c r="N3256" s="14">
        <f t="shared" si="200"/>
        <v>101.25769230769231</v>
      </c>
      <c r="O3256">
        <f t="shared" si="201"/>
        <v>70.771505376344081</v>
      </c>
      <c r="P3256" t="s">
        <v>8271</v>
      </c>
      <c r="Q3256" s="7" t="s">
        <v>8316</v>
      </c>
      <c r="R3256" s="7" t="s">
        <v>8317</v>
      </c>
      <c r="S3256" s="12">
        <f t="shared" si="203"/>
        <v>42058.877418981487</v>
      </c>
      <c r="T3256" s="12">
        <f t="shared" si="202"/>
        <v>42088.835752314815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5">
        <v>18</v>
      </c>
      <c r="M3257" t="b">
        <v>1</v>
      </c>
      <c r="N3257" s="14">
        <f t="shared" si="200"/>
        <v>175</v>
      </c>
      <c r="O3257">
        <f t="shared" si="201"/>
        <v>29.166666666666668</v>
      </c>
      <c r="P3257" t="s">
        <v>8271</v>
      </c>
      <c r="Q3257" s="7" t="s">
        <v>8316</v>
      </c>
      <c r="R3257" s="7" t="s">
        <v>8317</v>
      </c>
      <c r="S3257" s="12">
        <f t="shared" si="203"/>
        <v>41889.559895833336</v>
      </c>
      <c r="T3257" s="12">
        <f t="shared" si="202"/>
        <v>41919.559895833336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5">
        <v>176</v>
      </c>
      <c r="M3258" t="b">
        <v>1</v>
      </c>
      <c r="N3258" s="14">
        <f t="shared" si="200"/>
        <v>128.06</v>
      </c>
      <c r="O3258">
        <f t="shared" si="201"/>
        <v>72.76136363636364</v>
      </c>
      <c r="P3258" t="s">
        <v>8271</v>
      </c>
      <c r="Q3258" s="7" t="s">
        <v>8316</v>
      </c>
      <c r="R3258" s="7" t="s">
        <v>8317</v>
      </c>
      <c r="S3258" s="12">
        <f t="shared" si="203"/>
        <v>42144.365474537037</v>
      </c>
      <c r="T3258" s="12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5">
        <v>41</v>
      </c>
      <c r="M3259" t="b">
        <v>1</v>
      </c>
      <c r="N3259" s="14">
        <f t="shared" si="200"/>
        <v>106.29949999999999</v>
      </c>
      <c r="O3259">
        <f t="shared" si="201"/>
        <v>51.853414634146333</v>
      </c>
      <c r="P3259" t="s">
        <v>8271</v>
      </c>
      <c r="Q3259" s="7" t="s">
        <v>8316</v>
      </c>
      <c r="R3259" s="7" t="s">
        <v>8317</v>
      </c>
      <c r="S3259" s="12">
        <f t="shared" si="203"/>
        <v>42758.3512962963</v>
      </c>
      <c r="T3259" s="12">
        <f t="shared" si="202"/>
        <v>42788.3512962963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5">
        <v>75</v>
      </c>
      <c r="M3260" t="b">
        <v>1</v>
      </c>
      <c r="N3260" s="14">
        <f t="shared" si="200"/>
        <v>105.21428571428571</v>
      </c>
      <c r="O3260">
        <f t="shared" si="201"/>
        <v>98.2</v>
      </c>
      <c r="P3260" t="s">
        <v>8271</v>
      </c>
      <c r="Q3260" s="7" t="s">
        <v>8316</v>
      </c>
      <c r="R3260" s="7" t="s">
        <v>8317</v>
      </c>
      <c r="S3260" s="12">
        <f t="shared" si="203"/>
        <v>41982.678946759261</v>
      </c>
      <c r="T3260" s="12">
        <f t="shared" si="202"/>
        <v>42012.678946759261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5">
        <v>97</v>
      </c>
      <c r="M3261" t="b">
        <v>1</v>
      </c>
      <c r="N3261" s="14">
        <f t="shared" si="200"/>
        <v>106.16782608695652</v>
      </c>
      <c r="O3261">
        <f t="shared" si="201"/>
        <v>251.7381443298969</v>
      </c>
      <c r="P3261" t="s">
        <v>8271</v>
      </c>
      <c r="Q3261" s="7" t="s">
        <v>8316</v>
      </c>
      <c r="R3261" s="7" t="s">
        <v>8317</v>
      </c>
      <c r="S3261" s="12">
        <f t="shared" si="203"/>
        <v>42614.552604166667</v>
      </c>
      <c r="T3261" s="12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5">
        <v>73</v>
      </c>
      <c r="M3262" t="b">
        <v>1</v>
      </c>
      <c r="N3262" s="14">
        <f t="shared" si="200"/>
        <v>109.24000000000001</v>
      </c>
      <c r="O3262">
        <f t="shared" si="201"/>
        <v>74.821917808219183</v>
      </c>
      <c r="P3262" t="s">
        <v>8271</v>
      </c>
      <c r="Q3262" s="7" t="s">
        <v>8316</v>
      </c>
      <c r="R3262" s="7" t="s">
        <v>8317</v>
      </c>
      <c r="S3262" s="12">
        <f t="shared" si="203"/>
        <v>42303.464328703703</v>
      </c>
      <c r="T3262" s="12">
        <f t="shared" si="202"/>
        <v>42338.505995370375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5">
        <v>49</v>
      </c>
      <c r="M3263" t="b">
        <v>1</v>
      </c>
      <c r="N3263" s="14">
        <f t="shared" si="200"/>
        <v>100.45454545454547</v>
      </c>
      <c r="O3263">
        <f t="shared" si="201"/>
        <v>67.65306122448979</v>
      </c>
      <c r="P3263" t="s">
        <v>8271</v>
      </c>
      <c r="Q3263" s="7" t="s">
        <v>8316</v>
      </c>
      <c r="R3263" s="7" t="s">
        <v>8317</v>
      </c>
      <c r="S3263" s="12">
        <f t="shared" si="203"/>
        <v>42171.517083333332</v>
      </c>
      <c r="T3263" s="12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5">
        <v>134</v>
      </c>
      <c r="M3264" t="b">
        <v>1</v>
      </c>
      <c r="N3264" s="14">
        <f t="shared" si="200"/>
        <v>103.04098360655738</v>
      </c>
      <c r="O3264">
        <f t="shared" si="201"/>
        <v>93.81343283582089</v>
      </c>
      <c r="P3264" t="s">
        <v>8271</v>
      </c>
      <c r="Q3264" s="7" t="s">
        <v>8316</v>
      </c>
      <c r="R3264" s="7" t="s">
        <v>8317</v>
      </c>
      <c r="S3264" s="12">
        <f t="shared" si="203"/>
        <v>41964.107199074075</v>
      </c>
      <c r="T3264" s="12">
        <f t="shared" si="202"/>
        <v>41994.958333333328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5">
        <v>68</v>
      </c>
      <c r="M3265" t="b">
        <v>1</v>
      </c>
      <c r="N3265" s="14">
        <f t="shared" si="200"/>
        <v>112.1664</v>
      </c>
      <c r="O3265">
        <f t="shared" si="201"/>
        <v>41.237647058823526</v>
      </c>
      <c r="P3265" t="s">
        <v>8271</v>
      </c>
      <c r="Q3265" s="7" t="s">
        <v>8316</v>
      </c>
      <c r="R3265" s="7" t="s">
        <v>8317</v>
      </c>
      <c r="S3265" s="12">
        <f t="shared" si="203"/>
        <v>42284.30773148148</v>
      </c>
      <c r="T3265" s="12">
        <f t="shared" si="202"/>
        <v>42307.666666666672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5">
        <v>49</v>
      </c>
      <c r="M3266" t="b">
        <v>1</v>
      </c>
      <c r="N3266" s="14">
        <f t="shared" ref="N3266:N3329" si="204">((E3266/D3266)*100)</f>
        <v>103</v>
      </c>
      <c r="O3266">
        <f t="shared" ref="O3266:O3329" si="205">E3266/L3266</f>
        <v>52.551020408163268</v>
      </c>
      <c r="P3266" t="s">
        <v>8271</v>
      </c>
      <c r="Q3266" s="7" t="s">
        <v>8316</v>
      </c>
      <c r="R3266" s="7" t="s">
        <v>8317</v>
      </c>
      <c r="S3266" s="12">
        <f t="shared" si="203"/>
        <v>42016.591874999998</v>
      </c>
      <c r="T3266" s="12">
        <f t="shared" ref="T3266:T3329" si="206">((I3266-18000)/86400)+25569</f>
        <v>42032.708333333328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5">
        <v>63</v>
      </c>
      <c r="M3267" t="b">
        <v>1</v>
      </c>
      <c r="N3267" s="14">
        <f t="shared" si="204"/>
        <v>164</v>
      </c>
      <c r="O3267">
        <f t="shared" si="205"/>
        <v>70.285714285714292</v>
      </c>
      <c r="P3267" t="s">
        <v>8271</v>
      </c>
      <c r="Q3267" s="7" t="s">
        <v>8316</v>
      </c>
      <c r="R3267" s="7" t="s">
        <v>8317</v>
      </c>
      <c r="S3267" s="12">
        <f t="shared" ref="S3267:S3330" si="207">((J3267-18000)/86400)+25569</f>
        <v>42311.503645833334</v>
      </c>
      <c r="T3267" s="12">
        <f t="shared" si="206"/>
        <v>42341.5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5">
        <v>163</v>
      </c>
      <c r="M3268" t="b">
        <v>1</v>
      </c>
      <c r="N3268" s="14">
        <f t="shared" si="204"/>
        <v>131.28333333333333</v>
      </c>
      <c r="O3268">
        <f t="shared" si="205"/>
        <v>48.325153374233132</v>
      </c>
      <c r="P3268" t="s">
        <v>8271</v>
      </c>
      <c r="Q3268" s="7" t="s">
        <v>8316</v>
      </c>
      <c r="R3268" s="7" t="s">
        <v>8317</v>
      </c>
      <c r="S3268" s="12">
        <f t="shared" si="207"/>
        <v>42136.327800925923</v>
      </c>
      <c r="T3268" s="12">
        <f t="shared" si="206"/>
        <v>42167.666666666672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5">
        <v>288</v>
      </c>
      <c r="M3269" t="b">
        <v>1</v>
      </c>
      <c r="N3269" s="14">
        <f t="shared" si="204"/>
        <v>102.1</v>
      </c>
      <c r="O3269">
        <f t="shared" si="205"/>
        <v>53.177083333333336</v>
      </c>
      <c r="P3269" t="s">
        <v>8271</v>
      </c>
      <c r="Q3269" s="7" t="s">
        <v>8316</v>
      </c>
      <c r="R3269" s="7" t="s">
        <v>8317</v>
      </c>
      <c r="S3269" s="12">
        <f t="shared" si="207"/>
        <v>42172.549305555556</v>
      </c>
      <c r="T3269" s="12">
        <f t="shared" si="206"/>
        <v>42202.549305555556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5">
        <v>42</v>
      </c>
      <c r="M3270" t="b">
        <v>1</v>
      </c>
      <c r="N3270" s="14">
        <f t="shared" si="204"/>
        <v>128</v>
      </c>
      <c r="O3270">
        <f t="shared" si="205"/>
        <v>60.952380952380949</v>
      </c>
      <c r="P3270" t="s">
        <v>8271</v>
      </c>
      <c r="Q3270" s="7" t="s">
        <v>8316</v>
      </c>
      <c r="R3270" s="7" t="s">
        <v>8317</v>
      </c>
      <c r="S3270" s="12">
        <f t="shared" si="207"/>
        <v>42590.695925925931</v>
      </c>
      <c r="T3270" s="12">
        <f t="shared" si="206"/>
        <v>42606.695925925931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5">
        <v>70</v>
      </c>
      <c r="M3271" t="b">
        <v>1</v>
      </c>
      <c r="N3271" s="14">
        <f t="shared" si="204"/>
        <v>101.49999999999999</v>
      </c>
      <c r="O3271">
        <f t="shared" si="205"/>
        <v>116</v>
      </c>
      <c r="P3271" t="s">
        <v>8271</v>
      </c>
      <c r="Q3271" s="7" t="s">
        <v>8316</v>
      </c>
      <c r="R3271" s="7" t="s">
        <v>8317</v>
      </c>
      <c r="S3271" s="12">
        <f t="shared" si="207"/>
        <v>42137.187465277777</v>
      </c>
      <c r="T3271" s="12">
        <f t="shared" si="206"/>
        <v>42171.25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5">
        <v>30</v>
      </c>
      <c r="M3272" t="b">
        <v>1</v>
      </c>
      <c r="N3272" s="14">
        <f t="shared" si="204"/>
        <v>101.66666666666666</v>
      </c>
      <c r="O3272">
        <f t="shared" si="205"/>
        <v>61</v>
      </c>
      <c r="P3272" t="s">
        <v>8271</v>
      </c>
      <c r="Q3272" s="7" t="s">
        <v>8316</v>
      </c>
      <c r="R3272" s="7" t="s">
        <v>8317</v>
      </c>
      <c r="S3272" s="12">
        <f t="shared" si="207"/>
        <v>42167.324826388889</v>
      </c>
      <c r="T3272" s="12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5">
        <v>51</v>
      </c>
      <c r="M3273" t="b">
        <v>1</v>
      </c>
      <c r="N3273" s="14">
        <f t="shared" si="204"/>
        <v>130</v>
      </c>
      <c r="O3273">
        <f t="shared" si="205"/>
        <v>38.235294117647058</v>
      </c>
      <c r="P3273" t="s">
        <v>8271</v>
      </c>
      <c r="Q3273" s="7" t="s">
        <v>8316</v>
      </c>
      <c r="R3273" s="7" t="s">
        <v>8317</v>
      </c>
      <c r="S3273" s="12">
        <f t="shared" si="207"/>
        <v>41915.228877314818</v>
      </c>
      <c r="T3273" s="12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5">
        <v>145</v>
      </c>
      <c r="M3274" t="b">
        <v>1</v>
      </c>
      <c r="N3274" s="14">
        <f t="shared" si="204"/>
        <v>154.43</v>
      </c>
      <c r="O3274">
        <f t="shared" si="205"/>
        <v>106.50344827586207</v>
      </c>
      <c r="P3274" t="s">
        <v>8271</v>
      </c>
      <c r="Q3274" s="7" t="s">
        <v>8316</v>
      </c>
      <c r="R3274" s="7" t="s">
        <v>8317</v>
      </c>
      <c r="S3274" s="12">
        <f t="shared" si="207"/>
        <v>42284.291770833333</v>
      </c>
      <c r="T3274" s="12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5">
        <v>21</v>
      </c>
      <c r="M3275" t="b">
        <v>1</v>
      </c>
      <c r="N3275" s="14">
        <f t="shared" si="204"/>
        <v>107.4</v>
      </c>
      <c r="O3275">
        <f t="shared" si="205"/>
        <v>204.57142857142858</v>
      </c>
      <c r="P3275" t="s">
        <v>8271</v>
      </c>
      <c r="Q3275" s="7" t="s">
        <v>8316</v>
      </c>
      <c r="R3275" s="7" t="s">
        <v>8317</v>
      </c>
      <c r="S3275" s="12">
        <f t="shared" si="207"/>
        <v>42611.593078703707</v>
      </c>
      <c r="T3275" s="12">
        <f t="shared" si="206"/>
        <v>42627.583333333328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5">
        <v>286</v>
      </c>
      <c r="M3276" t="b">
        <v>1</v>
      </c>
      <c r="N3276" s="14">
        <f t="shared" si="204"/>
        <v>101.32258064516128</v>
      </c>
      <c r="O3276">
        <f t="shared" si="205"/>
        <v>54.912587412587413</v>
      </c>
      <c r="P3276" t="s">
        <v>8271</v>
      </c>
      <c r="Q3276" s="7" t="s">
        <v>8316</v>
      </c>
      <c r="R3276" s="7" t="s">
        <v>8317</v>
      </c>
      <c r="S3276" s="12">
        <f t="shared" si="207"/>
        <v>42400.496203703704</v>
      </c>
      <c r="T3276" s="12">
        <f t="shared" si="206"/>
        <v>42444.666666666672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5">
        <v>12</v>
      </c>
      <c r="M3277" t="b">
        <v>1</v>
      </c>
      <c r="N3277" s="14">
        <f t="shared" si="204"/>
        <v>100.27777777777777</v>
      </c>
      <c r="O3277">
        <f t="shared" si="205"/>
        <v>150.41666666666666</v>
      </c>
      <c r="P3277" t="s">
        <v>8271</v>
      </c>
      <c r="Q3277" s="7" t="s">
        <v>8316</v>
      </c>
      <c r="R3277" s="7" t="s">
        <v>8317</v>
      </c>
      <c r="S3277" s="12">
        <f t="shared" si="207"/>
        <v>42017.672118055554</v>
      </c>
      <c r="T3277" s="12">
        <f t="shared" si="206"/>
        <v>42043.979166666672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5">
        <v>100</v>
      </c>
      <c r="M3278" t="b">
        <v>1</v>
      </c>
      <c r="N3278" s="14">
        <f t="shared" si="204"/>
        <v>116.84444444444443</v>
      </c>
      <c r="O3278">
        <f t="shared" si="205"/>
        <v>52.58</v>
      </c>
      <c r="P3278" t="s">
        <v>8271</v>
      </c>
      <c r="Q3278" s="7" t="s">
        <v>8316</v>
      </c>
      <c r="R3278" s="7" t="s">
        <v>8317</v>
      </c>
      <c r="S3278" s="12">
        <f t="shared" si="207"/>
        <v>42426.741655092592</v>
      </c>
      <c r="T3278" s="12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5">
        <v>100</v>
      </c>
      <c r="M3279" t="b">
        <v>1</v>
      </c>
      <c r="N3279" s="14">
        <f t="shared" si="204"/>
        <v>108.60000000000001</v>
      </c>
      <c r="O3279">
        <f t="shared" si="205"/>
        <v>54.3</v>
      </c>
      <c r="P3279" t="s">
        <v>8271</v>
      </c>
      <c r="Q3279" s="7" t="s">
        <v>8316</v>
      </c>
      <c r="R3279" s="7" t="s">
        <v>8317</v>
      </c>
      <c r="S3279" s="12">
        <f t="shared" si="207"/>
        <v>41931.474606481483</v>
      </c>
      <c r="T3279" s="12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5">
        <v>34</v>
      </c>
      <c r="M3280" t="b">
        <v>1</v>
      </c>
      <c r="N3280" s="14">
        <f t="shared" si="204"/>
        <v>103.4</v>
      </c>
      <c r="O3280">
        <f t="shared" si="205"/>
        <v>76.029411764705884</v>
      </c>
      <c r="P3280" t="s">
        <v>8271</v>
      </c>
      <c r="Q3280" s="7" t="s">
        <v>8316</v>
      </c>
      <c r="R3280" s="7" t="s">
        <v>8317</v>
      </c>
      <c r="S3280" s="12">
        <f t="shared" si="207"/>
        <v>42124.640081018515</v>
      </c>
      <c r="T3280" s="12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5">
        <v>63</v>
      </c>
      <c r="M3281" t="b">
        <v>1</v>
      </c>
      <c r="N3281" s="14">
        <f t="shared" si="204"/>
        <v>114.27586206896552</v>
      </c>
      <c r="O3281">
        <f t="shared" si="205"/>
        <v>105.2063492063492</v>
      </c>
      <c r="P3281" t="s">
        <v>8271</v>
      </c>
      <c r="Q3281" s="7" t="s">
        <v>8316</v>
      </c>
      <c r="R3281" s="7" t="s">
        <v>8317</v>
      </c>
      <c r="S3281" s="12">
        <f t="shared" si="207"/>
        <v>42430.894201388888</v>
      </c>
      <c r="T3281" s="12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5">
        <v>30</v>
      </c>
      <c r="M3282" t="b">
        <v>1</v>
      </c>
      <c r="N3282" s="14">
        <f t="shared" si="204"/>
        <v>103</v>
      </c>
      <c r="O3282">
        <f t="shared" si="205"/>
        <v>68.666666666666671</v>
      </c>
      <c r="P3282" t="s">
        <v>8271</v>
      </c>
      <c r="Q3282" s="7" t="s">
        <v>8316</v>
      </c>
      <c r="R3282" s="7" t="s">
        <v>8317</v>
      </c>
      <c r="S3282" s="12">
        <f t="shared" si="207"/>
        <v>42121.548587962963</v>
      </c>
      <c r="T3282" s="12">
        <f t="shared" si="206"/>
        <v>42156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5">
        <v>47</v>
      </c>
      <c r="M3283" t="b">
        <v>1</v>
      </c>
      <c r="N3283" s="14">
        <f t="shared" si="204"/>
        <v>121.6</v>
      </c>
      <c r="O3283">
        <f t="shared" si="205"/>
        <v>129.36170212765958</v>
      </c>
      <c r="P3283" t="s">
        <v>8271</v>
      </c>
      <c r="Q3283" s="7" t="s">
        <v>8316</v>
      </c>
      <c r="R3283" s="7" t="s">
        <v>8317</v>
      </c>
      <c r="S3283" s="12">
        <f t="shared" si="207"/>
        <v>42218.811400462961</v>
      </c>
      <c r="T3283" s="12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5">
        <v>237</v>
      </c>
      <c r="M3284" t="b">
        <v>1</v>
      </c>
      <c r="N3284" s="14">
        <f t="shared" si="204"/>
        <v>102.6467741935484</v>
      </c>
      <c r="O3284">
        <f t="shared" si="205"/>
        <v>134.26371308016877</v>
      </c>
      <c r="P3284" t="s">
        <v>8271</v>
      </c>
      <c r="Q3284" s="7" t="s">
        <v>8316</v>
      </c>
      <c r="R3284" s="7" t="s">
        <v>8317</v>
      </c>
      <c r="S3284" s="12">
        <f t="shared" si="207"/>
        <v>42444.985972222217</v>
      </c>
      <c r="T3284" s="12">
        <f t="shared" si="206"/>
        <v>42488.985972222217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5">
        <v>47</v>
      </c>
      <c r="M3285" t="b">
        <v>1</v>
      </c>
      <c r="N3285" s="14">
        <f t="shared" si="204"/>
        <v>104.75000000000001</v>
      </c>
      <c r="O3285">
        <f t="shared" si="205"/>
        <v>17.829787234042552</v>
      </c>
      <c r="P3285" t="s">
        <v>8271</v>
      </c>
      <c r="Q3285" s="7" t="s">
        <v>8316</v>
      </c>
      <c r="R3285" s="7" t="s">
        <v>8317</v>
      </c>
      <c r="S3285" s="12">
        <f t="shared" si="207"/>
        <v>42379.535856481481</v>
      </c>
      <c r="T3285" s="12">
        <f t="shared" si="206"/>
        <v>42410.666666666672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5">
        <v>15</v>
      </c>
      <c r="M3286" t="b">
        <v>1</v>
      </c>
      <c r="N3286" s="14">
        <f t="shared" si="204"/>
        <v>101.6</v>
      </c>
      <c r="O3286">
        <f t="shared" si="205"/>
        <v>203.2</v>
      </c>
      <c r="P3286" t="s">
        <v>8271</v>
      </c>
      <c r="Q3286" s="7" t="s">
        <v>8316</v>
      </c>
      <c r="R3286" s="7" t="s">
        <v>8317</v>
      </c>
      <c r="S3286" s="12">
        <f t="shared" si="207"/>
        <v>42380.676539351851</v>
      </c>
      <c r="T3286" s="12">
        <f t="shared" si="206"/>
        <v>42398.040972222225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5">
        <v>81</v>
      </c>
      <c r="M3287" t="b">
        <v>1</v>
      </c>
      <c r="N3287" s="14">
        <f t="shared" si="204"/>
        <v>112.10242048409683</v>
      </c>
      <c r="O3287">
        <f t="shared" si="205"/>
        <v>69.18518518518519</v>
      </c>
      <c r="P3287" t="s">
        <v>8271</v>
      </c>
      <c r="Q3287" s="7" t="s">
        <v>8316</v>
      </c>
      <c r="R3287" s="7" t="s">
        <v>8317</v>
      </c>
      <c r="S3287" s="12">
        <f t="shared" si="207"/>
        <v>42762.734097222223</v>
      </c>
      <c r="T3287" s="12">
        <f t="shared" si="206"/>
        <v>42794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5">
        <v>122</v>
      </c>
      <c r="M3288" t="b">
        <v>1</v>
      </c>
      <c r="N3288" s="14">
        <f t="shared" si="204"/>
        <v>101.76666666666667</v>
      </c>
      <c r="O3288">
        <f t="shared" si="205"/>
        <v>125.12295081967213</v>
      </c>
      <c r="P3288" t="s">
        <v>8271</v>
      </c>
      <c r="Q3288" s="7" t="s">
        <v>8316</v>
      </c>
      <c r="R3288" s="7" t="s">
        <v>8317</v>
      </c>
      <c r="S3288" s="12">
        <f t="shared" si="207"/>
        <v>42567.631736111114</v>
      </c>
      <c r="T3288" s="12">
        <f t="shared" si="206"/>
        <v>42597.631736111114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5">
        <v>34</v>
      </c>
      <c r="M3289" t="b">
        <v>1</v>
      </c>
      <c r="N3289" s="14">
        <f t="shared" si="204"/>
        <v>100</v>
      </c>
      <c r="O3289">
        <f t="shared" si="205"/>
        <v>73.529411764705884</v>
      </c>
      <c r="P3289" t="s">
        <v>8271</v>
      </c>
      <c r="Q3289" s="7" t="s">
        <v>8316</v>
      </c>
      <c r="R3289" s="7" t="s">
        <v>8317</v>
      </c>
      <c r="S3289" s="12">
        <f t="shared" si="207"/>
        <v>42311.541990740741</v>
      </c>
      <c r="T3289" s="12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5">
        <v>207</v>
      </c>
      <c r="M3290" t="b">
        <v>1</v>
      </c>
      <c r="N3290" s="14">
        <f t="shared" si="204"/>
        <v>100.26489999999998</v>
      </c>
      <c r="O3290">
        <f t="shared" si="205"/>
        <v>48.437149758454105</v>
      </c>
      <c r="P3290" t="s">
        <v>8271</v>
      </c>
      <c r="Q3290" s="7" t="s">
        <v>8316</v>
      </c>
      <c r="R3290" s="7" t="s">
        <v>8317</v>
      </c>
      <c r="S3290" s="12">
        <f t="shared" si="207"/>
        <v>42505.566145833334</v>
      </c>
      <c r="T3290" s="12">
        <f t="shared" si="206"/>
        <v>42541.75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5">
        <v>25</v>
      </c>
      <c r="M3291" t="b">
        <v>1</v>
      </c>
      <c r="N3291" s="14">
        <f t="shared" si="204"/>
        <v>133.04200000000003</v>
      </c>
      <c r="O3291">
        <f t="shared" si="205"/>
        <v>26.608400000000003</v>
      </c>
      <c r="P3291" t="s">
        <v>8271</v>
      </c>
      <c r="Q3291" s="7" t="s">
        <v>8316</v>
      </c>
      <c r="R3291" s="7" t="s">
        <v>8317</v>
      </c>
      <c r="S3291" s="12">
        <f t="shared" si="207"/>
        <v>42758.159745370373</v>
      </c>
      <c r="T3291" s="12">
        <f t="shared" si="206"/>
        <v>42786.159745370373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5">
        <v>72</v>
      </c>
      <c r="M3292" t="b">
        <v>1</v>
      </c>
      <c r="N3292" s="14">
        <f t="shared" si="204"/>
        <v>121.2</v>
      </c>
      <c r="O3292">
        <f t="shared" si="205"/>
        <v>33.666666666666664</v>
      </c>
      <c r="P3292" t="s">
        <v>8271</v>
      </c>
      <c r="Q3292" s="7" t="s">
        <v>8316</v>
      </c>
      <c r="R3292" s="7" t="s">
        <v>8317</v>
      </c>
      <c r="S3292" s="12">
        <f t="shared" si="207"/>
        <v>42775.306608796294</v>
      </c>
      <c r="T3292" s="12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5">
        <v>14</v>
      </c>
      <c r="M3293" t="b">
        <v>1</v>
      </c>
      <c r="N3293" s="14">
        <f t="shared" si="204"/>
        <v>113.99999999999999</v>
      </c>
      <c r="O3293">
        <f t="shared" si="205"/>
        <v>40.714285714285715</v>
      </c>
      <c r="P3293" t="s">
        <v>8271</v>
      </c>
      <c r="Q3293" s="7" t="s">
        <v>8316</v>
      </c>
      <c r="R3293" s="7" t="s">
        <v>8317</v>
      </c>
      <c r="S3293" s="12">
        <f t="shared" si="207"/>
        <v>42232.494212962964</v>
      </c>
      <c r="T3293" s="12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5">
        <v>15</v>
      </c>
      <c r="M3294" t="b">
        <v>1</v>
      </c>
      <c r="N3294" s="14">
        <f t="shared" si="204"/>
        <v>286.13861386138615</v>
      </c>
      <c r="O3294">
        <f t="shared" si="205"/>
        <v>19.266666666666666</v>
      </c>
      <c r="P3294" t="s">
        <v>8271</v>
      </c>
      <c r="Q3294" s="7" t="s">
        <v>8316</v>
      </c>
      <c r="R3294" s="7" t="s">
        <v>8317</v>
      </c>
      <c r="S3294" s="12">
        <f t="shared" si="207"/>
        <v>42282.561898148153</v>
      </c>
      <c r="T3294" s="12">
        <f t="shared" si="206"/>
        <v>42342.60356481481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5">
        <v>91</v>
      </c>
      <c r="M3295" t="b">
        <v>1</v>
      </c>
      <c r="N3295" s="14">
        <f t="shared" si="204"/>
        <v>170.44444444444446</v>
      </c>
      <c r="O3295">
        <f t="shared" si="205"/>
        <v>84.285714285714292</v>
      </c>
      <c r="P3295" t="s">
        <v>8271</v>
      </c>
      <c r="Q3295" s="7" t="s">
        <v>8316</v>
      </c>
      <c r="R3295" s="7" t="s">
        <v>8317</v>
      </c>
      <c r="S3295" s="12">
        <f t="shared" si="207"/>
        <v>42768.217037037037</v>
      </c>
      <c r="T3295" s="12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5">
        <v>24</v>
      </c>
      <c r="M3296" t="b">
        <v>1</v>
      </c>
      <c r="N3296" s="14">
        <f t="shared" si="204"/>
        <v>118.33333333333333</v>
      </c>
      <c r="O3296">
        <f t="shared" si="205"/>
        <v>29.583333333333332</v>
      </c>
      <c r="P3296" t="s">
        <v>8271</v>
      </c>
      <c r="Q3296" s="7" t="s">
        <v>8316</v>
      </c>
      <c r="R3296" s="7" t="s">
        <v>8317</v>
      </c>
      <c r="S3296" s="12">
        <f t="shared" si="207"/>
        <v>42141.332800925928</v>
      </c>
      <c r="T3296" s="12">
        <f t="shared" si="206"/>
        <v>42171.332800925928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5">
        <v>27</v>
      </c>
      <c r="M3297" t="b">
        <v>1</v>
      </c>
      <c r="N3297" s="14">
        <f t="shared" si="204"/>
        <v>102.85857142857142</v>
      </c>
      <c r="O3297">
        <f t="shared" si="205"/>
        <v>26.667037037037037</v>
      </c>
      <c r="P3297" t="s">
        <v>8271</v>
      </c>
      <c r="Q3297" s="7" t="s">
        <v>8316</v>
      </c>
      <c r="R3297" s="7" t="s">
        <v>8317</v>
      </c>
      <c r="S3297" s="12">
        <f t="shared" si="207"/>
        <v>42609.234131944446</v>
      </c>
      <c r="T3297" s="12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5">
        <v>47</v>
      </c>
      <c r="M3298" t="b">
        <v>1</v>
      </c>
      <c r="N3298" s="14">
        <f t="shared" si="204"/>
        <v>144.06666666666666</v>
      </c>
      <c r="O3298">
        <f t="shared" si="205"/>
        <v>45.978723404255319</v>
      </c>
      <c r="P3298" t="s">
        <v>8271</v>
      </c>
      <c r="Q3298" s="7" t="s">
        <v>8316</v>
      </c>
      <c r="R3298" s="7" t="s">
        <v>8317</v>
      </c>
      <c r="S3298" s="12">
        <f t="shared" si="207"/>
        <v>42309.548287037032</v>
      </c>
      <c r="T3298" s="12">
        <f t="shared" si="206"/>
        <v>42330.708333333328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5">
        <v>44</v>
      </c>
      <c r="M3299" t="b">
        <v>1</v>
      </c>
      <c r="N3299" s="14">
        <f t="shared" si="204"/>
        <v>100.07272727272726</v>
      </c>
      <c r="O3299">
        <f t="shared" si="205"/>
        <v>125.09090909090909</v>
      </c>
      <c r="P3299" t="s">
        <v>8271</v>
      </c>
      <c r="Q3299" s="7" t="s">
        <v>8316</v>
      </c>
      <c r="R3299" s="7" t="s">
        <v>8317</v>
      </c>
      <c r="S3299" s="12">
        <f t="shared" si="207"/>
        <v>42193.563148148147</v>
      </c>
      <c r="T3299" s="12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5">
        <v>72</v>
      </c>
      <c r="M3300" t="b">
        <v>1</v>
      </c>
      <c r="N3300" s="14">
        <f t="shared" si="204"/>
        <v>101.73</v>
      </c>
      <c r="O3300">
        <f t="shared" si="205"/>
        <v>141.29166666666666</v>
      </c>
      <c r="P3300" t="s">
        <v>8271</v>
      </c>
      <c r="Q3300" s="7" t="s">
        <v>8316</v>
      </c>
      <c r="R3300" s="7" t="s">
        <v>8317</v>
      </c>
      <c r="S3300" s="12">
        <f t="shared" si="207"/>
        <v>42239.74962962963</v>
      </c>
      <c r="T3300" s="12">
        <f t="shared" si="206"/>
        <v>42259.791666666672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5">
        <v>63</v>
      </c>
      <c r="M3301" t="b">
        <v>1</v>
      </c>
      <c r="N3301" s="14">
        <f t="shared" si="204"/>
        <v>116.19999999999999</v>
      </c>
      <c r="O3301">
        <f t="shared" si="205"/>
        <v>55.333333333333336</v>
      </c>
      <c r="P3301" t="s">
        <v>8271</v>
      </c>
      <c r="Q3301" s="7" t="s">
        <v>8316</v>
      </c>
      <c r="R3301" s="7" t="s">
        <v>8317</v>
      </c>
      <c r="S3301" s="12">
        <f t="shared" si="207"/>
        <v>42261.709062499998</v>
      </c>
      <c r="T3301" s="12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5">
        <v>88</v>
      </c>
      <c r="M3302" t="b">
        <v>1</v>
      </c>
      <c r="N3302" s="14">
        <f t="shared" si="204"/>
        <v>136.16666666666666</v>
      </c>
      <c r="O3302">
        <f t="shared" si="205"/>
        <v>46.420454545454547</v>
      </c>
      <c r="P3302" t="s">
        <v>8271</v>
      </c>
      <c r="Q3302" s="7" t="s">
        <v>8316</v>
      </c>
      <c r="R3302" s="7" t="s">
        <v>8317</v>
      </c>
      <c r="S3302" s="12">
        <f t="shared" si="207"/>
        <v>42102.535439814819</v>
      </c>
      <c r="T3302" s="12">
        <f t="shared" si="206"/>
        <v>42123.535439814819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5">
        <v>70</v>
      </c>
      <c r="M3303" t="b">
        <v>1</v>
      </c>
      <c r="N3303" s="14">
        <f t="shared" si="204"/>
        <v>133.46666666666667</v>
      </c>
      <c r="O3303">
        <f t="shared" si="205"/>
        <v>57.2</v>
      </c>
      <c r="P3303" t="s">
        <v>8271</v>
      </c>
      <c r="Q3303" s="7" t="s">
        <v>8316</v>
      </c>
      <c r="R3303" s="7" t="s">
        <v>8317</v>
      </c>
      <c r="S3303" s="12">
        <f t="shared" si="207"/>
        <v>42538.527499999997</v>
      </c>
      <c r="T3303" s="12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5">
        <v>50</v>
      </c>
      <c r="M3304" t="b">
        <v>1</v>
      </c>
      <c r="N3304" s="14">
        <f t="shared" si="204"/>
        <v>103.39285714285715</v>
      </c>
      <c r="O3304">
        <f t="shared" si="205"/>
        <v>173.7</v>
      </c>
      <c r="P3304" t="s">
        <v>8271</v>
      </c>
      <c r="Q3304" s="7" t="s">
        <v>8316</v>
      </c>
      <c r="R3304" s="7" t="s">
        <v>8317</v>
      </c>
      <c r="S3304" s="12">
        <f t="shared" si="207"/>
        <v>42681.143240740741</v>
      </c>
      <c r="T3304" s="12">
        <f t="shared" si="206"/>
        <v>42711.143240740741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5">
        <v>35</v>
      </c>
      <c r="M3305" t="b">
        <v>1</v>
      </c>
      <c r="N3305" s="14">
        <f t="shared" si="204"/>
        <v>115.88888888888889</v>
      </c>
      <c r="O3305">
        <f t="shared" si="205"/>
        <v>59.6</v>
      </c>
      <c r="P3305" t="s">
        <v>8271</v>
      </c>
      <c r="Q3305" s="7" t="s">
        <v>8316</v>
      </c>
      <c r="R3305" s="7" t="s">
        <v>8317</v>
      </c>
      <c r="S3305" s="12">
        <f t="shared" si="207"/>
        <v>42056.443101851852</v>
      </c>
      <c r="T3305" s="12">
        <f t="shared" si="206"/>
        <v>42091.40143518518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5">
        <v>175</v>
      </c>
      <c r="M3306" t="b">
        <v>1</v>
      </c>
      <c r="N3306" s="14">
        <f t="shared" si="204"/>
        <v>104.51666666666665</v>
      </c>
      <c r="O3306">
        <f t="shared" si="205"/>
        <v>89.585714285714289</v>
      </c>
      <c r="P3306" t="s">
        <v>8271</v>
      </c>
      <c r="Q3306" s="7" t="s">
        <v>8316</v>
      </c>
      <c r="R3306" s="7" t="s">
        <v>8317</v>
      </c>
      <c r="S3306" s="12">
        <f t="shared" si="207"/>
        <v>42696.41611111111</v>
      </c>
      <c r="T3306" s="12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5">
        <v>20</v>
      </c>
      <c r="M3307" t="b">
        <v>1</v>
      </c>
      <c r="N3307" s="14">
        <f t="shared" si="204"/>
        <v>102.02500000000001</v>
      </c>
      <c r="O3307">
        <f t="shared" si="205"/>
        <v>204.05</v>
      </c>
      <c r="P3307" t="s">
        <v>8271</v>
      </c>
      <c r="Q3307" s="7" t="s">
        <v>8316</v>
      </c>
      <c r="R3307" s="7" t="s">
        <v>8317</v>
      </c>
      <c r="S3307" s="12">
        <f t="shared" si="207"/>
        <v>42186.647546296299</v>
      </c>
      <c r="T3307" s="12">
        <f t="shared" si="206"/>
        <v>42216.647546296299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5">
        <v>54</v>
      </c>
      <c r="M3308" t="b">
        <v>1</v>
      </c>
      <c r="N3308" s="14">
        <f t="shared" si="204"/>
        <v>175.33333333333334</v>
      </c>
      <c r="O3308">
        <f t="shared" si="205"/>
        <v>48.703703703703702</v>
      </c>
      <c r="P3308" t="s">
        <v>8271</v>
      </c>
      <c r="Q3308" s="7" t="s">
        <v>8316</v>
      </c>
      <c r="R3308" s="7" t="s">
        <v>8317</v>
      </c>
      <c r="S3308" s="12">
        <f t="shared" si="207"/>
        <v>42493.01090277778</v>
      </c>
      <c r="T3308" s="12">
        <f t="shared" si="206"/>
        <v>42530.916666666672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5">
        <v>20</v>
      </c>
      <c r="M3309" t="b">
        <v>1</v>
      </c>
      <c r="N3309" s="14">
        <f t="shared" si="204"/>
        <v>106.67999999999999</v>
      </c>
      <c r="O3309">
        <f t="shared" si="205"/>
        <v>53.339999999999996</v>
      </c>
      <c r="P3309" t="s">
        <v>8271</v>
      </c>
      <c r="Q3309" s="7" t="s">
        <v>8316</v>
      </c>
      <c r="R3309" s="7" t="s">
        <v>8317</v>
      </c>
      <c r="S3309" s="12">
        <f t="shared" si="207"/>
        <v>42474.84883101852</v>
      </c>
      <c r="T3309" s="12">
        <f t="shared" si="206"/>
        <v>42504.84883101852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5">
        <v>57</v>
      </c>
      <c r="M3310" t="b">
        <v>1</v>
      </c>
      <c r="N3310" s="14">
        <f t="shared" si="204"/>
        <v>122.28571428571429</v>
      </c>
      <c r="O3310">
        <f t="shared" si="205"/>
        <v>75.087719298245617</v>
      </c>
      <c r="P3310" t="s">
        <v>8271</v>
      </c>
      <c r="Q3310" s="7" t="s">
        <v>8316</v>
      </c>
      <c r="R3310" s="7" t="s">
        <v>8317</v>
      </c>
      <c r="S3310" s="12">
        <f t="shared" si="207"/>
        <v>42452.668576388889</v>
      </c>
      <c r="T3310" s="12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5">
        <v>31</v>
      </c>
      <c r="M3311" t="b">
        <v>1</v>
      </c>
      <c r="N3311" s="14">
        <f t="shared" si="204"/>
        <v>159.42857142857144</v>
      </c>
      <c r="O3311">
        <f t="shared" si="205"/>
        <v>18</v>
      </c>
      <c r="P3311" t="s">
        <v>8271</v>
      </c>
      <c r="Q3311" s="7" t="s">
        <v>8316</v>
      </c>
      <c r="R3311" s="7" t="s">
        <v>8317</v>
      </c>
      <c r="S3311" s="12">
        <f t="shared" si="207"/>
        <v>42628.441875000004</v>
      </c>
      <c r="T3311" s="12">
        <f t="shared" si="206"/>
        <v>42659.441875000004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5">
        <v>31</v>
      </c>
      <c r="M3312" t="b">
        <v>1</v>
      </c>
      <c r="N3312" s="14">
        <f t="shared" si="204"/>
        <v>100.07692307692308</v>
      </c>
      <c r="O3312">
        <f t="shared" si="205"/>
        <v>209.83870967741936</v>
      </c>
      <c r="P3312" t="s">
        <v>8271</v>
      </c>
      <c r="Q3312" s="7" t="s">
        <v>8316</v>
      </c>
      <c r="R3312" s="7" t="s">
        <v>8317</v>
      </c>
      <c r="S3312" s="12">
        <f t="shared" si="207"/>
        <v>42253.720196759255</v>
      </c>
      <c r="T3312" s="12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5">
        <v>45</v>
      </c>
      <c r="M3313" t="b">
        <v>1</v>
      </c>
      <c r="N3313" s="14">
        <f t="shared" si="204"/>
        <v>109.84</v>
      </c>
      <c r="O3313">
        <f t="shared" si="205"/>
        <v>61.022222222222226</v>
      </c>
      <c r="P3313" t="s">
        <v>8271</v>
      </c>
      <c r="Q3313" s="7" t="s">
        <v>8316</v>
      </c>
      <c r="R3313" s="7" t="s">
        <v>8317</v>
      </c>
      <c r="S3313" s="12">
        <f t="shared" si="207"/>
        <v>42264.083449074074</v>
      </c>
      <c r="T3313" s="12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5">
        <v>41</v>
      </c>
      <c r="M3314" t="b">
        <v>1</v>
      </c>
      <c r="N3314" s="14">
        <f t="shared" si="204"/>
        <v>100.03999999999999</v>
      </c>
      <c r="O3314">
        <f t="shared" si="205"/>
        <v>61</v>
      </c>
      <c r="P3314" t="s">
        <v>8271</v>
      </c>
      <c r="Q3314" s="7" t="s">
        <v>8316</v>
      </c>
      <c r="R3314" s="7" t="s">
        <v>8317</v>
      </c>
      <c r="S3314" s="12">
        <f t="shared" si="207"/>
        <v>42664.601226851853</v>
      </c>
      <c r="T3314" s="12">
        <f t="shared" si="206"/>
        <v>42685.708333333328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5">
        <v>29</v>
      </c>
      <c r="M3315" t="b">
        <v>1</v>
      </c>
      <c r="N3315" s="14">
        <f t="shared" si="204"/>
        <v>116.05000000000001</v>
      </c>
      <c r="O3315">
        <f t="shared" si="205"/>
        <v>80.034482758620683</v>
      </c>
      <c r="P3315" t="s">
        <v>8271</v>
      </c>
      <c r="Q3315" s="7" t="s">
        <v>8316</v>
      </c>
      <c r="R3315" s="7" t="s">
        <v>8317</v>
      </c>
      <c r="S3315" s="12">
        <f t="shared" si="207"/>
        <v>42382.036076388889</v>
      </c>
      <c r="T3315" s="12">
        <f t="shared" si="206"/>
        <v>42395.833333333328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5">
        <v>58</v>
      </c>
      <c r="M3316" t="b">
        <v>1</v>
      </c>
      <c r="N3316" s="14">
        <f t="shared" si="204"/>
        <v>210.75</v>
      </c>
      <c r="O3316">
        <f t="shared" si="205"/>
        <v>29.068965517241381</v>
      </c>
      <c r="P3316" t="s">
        <v>8271</v>
      </c>
      <c r="Q3316" s="7" t="s">
        <v>8316</v>
      </c>
      <c r="R3316" s="7" t="s">
        <v>8317</v>
      </c>
      <c r="S3316" s="12">
        <f t="shared" si="207"/>
        <v>42105.059155092589</v>
      </c>
      <c r="T3316" s="12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5">
        <v>89</v>
      </c>
      <c r="M3317" t="b">
        <v>1</v>
      </c>
      <c r="N3317" s="14">
        <f t="shared" si="204"/>
        <v>110.00000000000001</v>
      </c>
      <c r="O3317">
        <f t="shared" si="205"/>
        <v>49.438202247191015</v>
      </c>
      <c r="P3317" t="s">
        <v>8271</v>
      </c>
      <c r="Q3317" s="7" t="s">
        <v>8316</v>
      </c>
      <c r="R3317" s="7" t="s">
        <v>8317</v>
      </c>
      <c r="S3317" s="12">
        <f t="shared" si="207"/>
        <v>42466.09538194444</v>
      </c>
      <c r="T3317" s="12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5">
        <v>125</v>
      </c>
      <c r="M3318" t="b">
        <v>1</v>
      </c>
      <c r="N3318" s="14">
        <f t="shared" si="204"/>
        <v>100.08673425918037</v>
      </c>
      <c r="O3318">
        <f t="shared" si="205"/>
        <v>93.977440000000001</v>
      </c>
      <c r="P3318" t="s">
        <v>8271</v>
      </c>
      <c r="Q3318" s="7" t="s">
        <v>8316</v>
      </c>
      <c r="R3318" s="7" t="s">
        <v>8317</v>
      </c>
      <c r="S3318" s="12">
        <f t="shared" si="207"/>
        <v>41826.662905092591</v>
      </c>
      <c r="T3318" s="12">
        <f t="shared" si="206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5">
        <v>18</v>
      </c>
      <c r="M3319" t="b">
        <v>1</v>
      </c>
      <c r="N3319" s="14">
        <f t="shared" si="204"/>
        <v>106.19047619047619</v>
      </c>
      <c r="O3319">
        <f t="shared" si="205"/>
        <v>61.944444444444443</v>
      </c>
      <c r="P3319" t="s">
        <v>8271</v>
      </c>
      <c r="Q3319" s="7" t="s">
        <v>8316</v>
      </c>
      <c r="R3319" s="7" t="s">
        <v>8317</v>
      </c>
      <c r="S3319" s="12">
        <f t="shared" si="207"/>
        <v>42498.831296296295</v>
      </c>
      <c r="T3319" s="12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5">
        <v>32</v>
      </c>
      <c r="M3320" t="b">
        <v>1</v>
      </c>
      <c r="N3320" s="14">
        <f t="shared" si="204"/>
        <v>125.6</v>
      </c>
      <c r="O3320">
        <f t="shared" si="205"/>
        <v>78.5</v>
      </c>
      <c r="P3320" t="s">
        <v>8271</v>
      </c>
      <c r="Q3320" s="7" t="s">
        <v>8316</v>
      </c>
      <c r="R3320" s="7" t="s">
        <v>8317</v>
      </c>
      <c r="S3320" s="12">
        <f t="shared" si="207"/>
        <v>42431.093668981484</v>
      </c>
      <c r="T3320" s="12">
        <f t="shared" si="206"/>
        <v>42470.895833333328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5">
        <v>16</v>
      </c>
      <c r="M3321" t="b">
        <v>1</v>
      </c>
      <c r="N3321" s="14">
        <f t="shared" si="204"/>
        <v>108</v>
      </c>
      <c r="O3321">
        <f t="shared" si="205"/>
        <v>33.75</v>
      </c>
      <c r="P3321" t="s">
        <v>8271</v>
      </c>
      <c r="Q3321" s="7" t="s">
        <v>8316</v>
      </c>
      <c r="R3321" s="7" t="s">
        <v>8317</v>
      </c>
      <c r="S3321" s="12">
        <f t="shared" si="207"/>
        <v>41990.377152777779</v>
      </c>
      <c r="T3321" s="12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5">
        <v>38</v>
      </c>
      <c r="M3322" t="b">
        <v>1</v>
      </c>
      <c r="N3322" s="14">
        <f t="shared" si="204"/>
        <v>101</v>
      </c>
      <c r="O3322">
        <f t="shared" si="205"/>
        <v>66.44736842105263</v>
      </c>
      <c r="P3322" t="s">
        <v>8271</v>
      </c>
      <c r="Q3322" s="7" t="s">
        <v>8316</v>
      </c>
      <c r="R3322" s="7" t="s">
        <v>8317</v>
      </c>
      <c r="S3322" s="12">
        <f t="shared" si="207"/>
        <v>42512.837465277778</v>
      </c>
      <c r="T3322" s="12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5">
        <v>15</v>
      </c>
      <c r="M3323" t="b">
        <v>1</v>
      </c>
      <c r="N3323" s="14">
        <f t="shared" si="204"/>
        <v>107.4</v>
      </c>
      <c r="O3323">
        <f t="shared" si="205"/>
        <v>35.799999999999997</v>
      </c>
      <c r="P3323" t="s">
        <v>8271</v>
      </c>
      <c r="Q3323" s="7" t="s">
        <v>8316</v>
      </c>
      <c r="R3323" s="7" t="s">
        <v>8317</v>
      </c>
      <c r="S3323" s="12">
        <f t="shared" si="207"/>
        <v>41913.891956018517</v>
      </c>
      <c r="T3323" s="12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5">
        <v>23</v>
      </c>
      <c r="M3324" t="b">
        <v>1</v>
      </c>
      <c r="N3324" s="14">
        <f t="shared" si="204"/>
        <v>101.51515151515152</v>
      </c>
      <c r="O3324">
        <f t="shared" si="205"/>
        <v>145.65217391304347</v>
      </c>
      <c r="P3324" t="s">
        <v>8271</v>
      </c>
      <c r="Q3324" s="7" t="s">
        <v>8316</v>
      </c>
      <c r="R3324" s="7" t="s">
        <v>8317</v>
      </c>
      <c r="S3324" s="12">
        <f t="shared" si="207"/>
        <v>42520.802037037036</v>
      </c>
      <c r="T3324" s="12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5">
        <v>49</v>
      </c>
      <c r="M3325" t="b">
        <v>1</v>
      </c>
      <c r="N3325" s="14">
        <f t="shared" si="204"/>
        <v>125.89999999999999</v>
      </c>
      <c r="O3325">
        <f t="shared" si="205"/>
        <v>25.693877551020407</v>
      </c>
      <c r="P3325" t="s">
        <v>8271</v>
      </c>
      <c r="Q3325" s="7" t="s">
        <v>8316</v>
      </c>
      <c r="R3325" s="7" t="s">
        <v>8317</v>
      </c>
      <c r="S3325" s="12">
        <f t="shared" si="207"/>
        <v>42608.157500000001</v>
      </c>
      <c r="T3325" s="12">
        <f t="shared" si="206"/>
        <v>42638.157500000001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5">
        <v>10</v>
      </c>
      <c r="M3326" t="b">
        <v>1</v>
      </c>
      <c r="N3326" s="14">
        <f t="shared" si="204"/>
        <v>101.66666666666666</v>
      </c>
      <c r="O3326">
        <f t="shared" si="205"/>
        <v>152.5</v>
      </c>
      <c r="P3326" t="s">
        <v>8271</v>
      </c>
      <c r="Q3326" s="7" t="s">
        <v>8316</v>
      </c>
      <c r="R3326" s="7" t="s">
        <v>8317</v>
      </c>
      <c r="S3326" s="12">
        <f t="shared" si="207"/>
        <v>42512.374884259261</v>
      </c>
      <c r="T3326" s="12">
        <f t="shared" si="206"/>
        <v>42526.374884259261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5">
        <v>15</v>
      </c>
      <c r="M3327" t="b">
        <v>1</v>
      </c>
      <c r="N3327" s="14">
        <f t="shared" si="204"/>
        <v>112.5</v>
      </c>
      <c r="O3327">
        <f t="shared" si="205"/>
        <v>30</v>
      </c>
      <c r="P3327" t="s">
        <v>8271</v>
      </c>
      <c r="Q3327" s="7" t="s">
        <v>8316</v>
      </c>
      <c r="R3327" s="7" t="s">
        <v>8317</v>
      </c>
      <c r="S3327" s="12">
        <f t="shared" si="207"/>
        <v>42064.577280092592</v>
      </c>
      <c r="T3327" s="12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5">
        <v>57</v>
      </c>
      <c r="M3328" t="b">
        <v>1</v>
      </c>
      <c r="N3328" s="14">
        <f t="shared" si="204"/>
        <v>101.375</v>
      </c>
      <c r="O3328">
        <f t="shared" si="205"/>
        <v>142.28070175438597</v>
      </c>
      <c r="P3328" t="s">
        <v>8271</v>
      </c>
      <c r="Q3328" s="7" t="s">
        <v>8316</v>
      </c>
      <c r="R3328" s="7" t="s">
        <v>8317</v>
      </c>
      <c r="S3328" s="12">
        <f t="shared" si="207"/>
        <v>42041.505844907406</v>
      </c>
      <c r="T3328" s="12">
        <f t="shared" si="206"/>
        <v>42071.464178240742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5">
        <v>33</v>
      </c>
      <c r="M3329" t="b">
        <v>1</v>
      </c>
      <c r="N3329" s="14">
        <f t="shared" si="204"/>
        <v>101.25</v>
      </c>
      <c r="O3329">
        <f t="shared" si="205"/>
        <v>24.545454545454547</v>
      </c>
      <c r="P3329" t="s">
        <v>8271</v>
      </c>
      <c r="Q3329" s="7" t="s">
        <v>8316</v>
      </c>
      <c r="R3329" s="7" t="s">
        <v>8317</v>
      </c>
      <c r="S3329" s="12">
        <f t="shared" si="207"/>
        <v>42468.166273148148</v>
      </c>
      <c r="T3329" s="12">
        <f t="shared" si="206"/>
        <v>42498.166273148148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5">
        <v>9</v>
      </c>
      <c r="M3330" t="b">
        <v>1</v>
      </c>
      <c r="N3330" s="14">
        <f t="shared" ref="N3330:N3393" si="208">((E3330/D3330)*100)</f>
        <v>146.38888888888889</v>
      </c>
      <c r="O3330">
        <f t="shared" ref="O3330:O3393" si="209">E3330/L3330</f>
        <v>292.77777777777777</v>
      </c>
      <c r="P3330" t="s">
        <v>8271</v>
      </c>
      <c r="Q3330" s="7" t="s">
        <v>8316</v>
      </c>
      <c r="R3330" s="7" t="s">
        <v>8317</v>
      </c>
      <c r="S3330" s="12">
        <f t="shared" si="207"/>
        <v>41822.366701388892</v>
      </c>
      <c r="T3330" s="12">
        <f t="shared" ref="T3330:T3393" si="210">((I3330-18000)/86400)+25569</f>
        <v>41824.833333333336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5">
        <v>26</v>
      </c>
      <c r="M3331" t="b">
        <v>1</v>
      </c>
      <c r="N3331" s="14">
        <f t="shared" si="208"/>
        <v>116.8</v>
      </c>
      <c r="O3331">
        <f t="shared" si="209"/>
        <v>44.92307692307692</v>
      </c>
      <c r="P3331" t="s">
        <v>8271</v>
      </c>
      <c r="Q3331" s="7" t="s">
        <v>8316</v>
      </c>
      <c r="R3331" s="7" t="s">
        <v>8317</v>
      </c>
      <c r="S3331" s="12">
        <f t="shared" ref="S3331:S3394" si="211">((J3331-18000)/86400)+25569</f>
        <v>41837.114675925928</v>
      </c>
      <c r="T3331" s="12">
        <f t="shared" si="210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5">
        <v>69</v>
      </c>
      <c r="M3332" t="b">
        <v>1</v>
      </c>
      <c r="N3332" s="14">
        <f t="shared" si="208"/>
        <v>106.26666666666667</v>
      </c>
      <c r="O3332">
        <f t="shared" si="209"/>
        <v>23.10144927536232</v>
      </c>
      <c r="P3332" t="s">
        <v>8271</v>
      </c>
      <c r="Q3332" s="7" t="s">
        <v>8316</v>
      </c>
      <c r="R3332" s="7" t="s">
        <v>8317</v>
      </c>
      <c r="S3332" s="12">
        <f t="shared" si="211"/>
        <v>42065.679027777776</v>
      </c>
      <c r="T3332" s="12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5">
        <v>65</v>
      </c>
      <c r="M3333" t="b">
        <v>1</v>
      </c>
      <c r="N3333" s="14">
        <f t="shared" si="208"/>
        <v>104.52</v>
      </c>
      <c r="O3333">
        <f t="shared" si="209"/>
        <v>80.400000000000006</v>
      </c>
      <c r="P3333" t="s">
        <v>8271</v>
      </c>
      <c r="Q3333" s="7" t="s">
        <v>8316</v>
      </c>
      <c r="R3333" s="7" t="s">
        <v>8317</v>
      </c>
      <c r="S3333" s="12">
        <f t="shared" si="211"/>
        <v>42248.489421296297</v>
      </c>
      <c r="T3333" s="12">
        <f t="shared" si="210"/>
        <v>42283.489421296297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5">
        <v>83</v>
      </c>
      <c r="M3334" t="b">
        <v>1</v>
      </c>
      <c r="N3334" s="14">
        <f t="shared" si="208"/>
        <v>100</v>
      </c>
      <c r="O3334">
        <f t="shared" si="209"/>
        <v>72.289156626506028</v>
      </c>
      <c r="P3334" t="s">
        <v>8271</v>
      </c>
      <c r="Q3334" s="7" t="s">
        <v>8316</v>
      </c>
      <c r="R3334" s="7" t="s">
        <v>8317</v>
      </c>
      <c r="S3334" s="12">
        <f t="shared" si="211"/>
        <v>41809.651967592596</v>
      </c>
      <c r="T3334" s="12">
        <f t="shared" si="210"/>
        <v>41839.651967592596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5">
        <v>111</v>
      </c>
      <c r="M3335" t="b">
        <v>1</v>
      </c>
      <c r="N3335" s="14">
        <f t="shared" si="208"/>
        <v>104.57142857142858</v>
      </c>
      <c r="O3335">
        <f t="shared" si="209"/>
        <v>32.972972972972975</v>
      </c>
      <c r="P3335" t="s">
        <v>8271</v>
      </c>
      <c r="Q3335" s="7" t="s">
        <v>8316</v>
      </c>
      <c r="R3335" s="7" t="s">
        <v>8317</v>
      </c>
      <c r="S3335" s="12">
        <f t="shared" si="211"/>
        <v>42148.468518518523</v>
      </c>
      <c r="T3335" s="12">
        <f t="shared" si="210"/>
        <v>42170.468518518523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5">
        <v>46</v>
      </c>
      <c r="M3336" t="b">
        <v>1</v>
      </c>
      <c r="N3336" s="14">
        <f t="shared" si="208"/>
        <v>138.62051149573753</v>
      </c>
      <c r="O3336">
        <f t="shared" si="209"/>
        <v>116.65217391304348</v>
      </c>
      <c r="P3336" t="s">
        <v>8271</v>
      </c>
      <c r="Q3336" s="7" t="s">
        <v>8316</v>
      </c>
      <c r="R3336" s="7" t="s">
        <v>8317</v>
      </c>
      <c r="S3336" s="12">
        <f t="shared" si="211"/>
        <v>42185.312754629631</v>
      </c>
      <c r="T3336" s="12">
        <f t="shared" si="210"/>
        <v>42215.312754629631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5">
        <v>63</v>
      </c>
      <c r="M3337" t="b">
        <v>1</v>
      </c>
      <c r="N3337" s="14">
        <f t="shared" si="208"/>
        <v>100.32000000000001</v>
      </c>
      <c r="O3337">
        <f t="shared" si="209"/>
        <v>79.61904761904762</v>
      </c>
      <c r="P3337" t="s">
        <v>8271</v>
      </c>
      <c r="Q3337" s="7" t="s">
        <v>8316</v>
      </c>
      <c r="R3337" s="7" t="s">
        <v>8317</v>
      </c>
      <c r="S3337" s="12">
        <f t="shared" si="211"/>
        <v>41827.465810185182</v>
      </c>
      <c r="T3337" s="12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5">
        <v>9</v>
      </c>
      <c r="M3338" t="b">
        <v>1</v>
      </c>
      <c r="N3338" s="14">
        <f t="shared" si="208"/>
        <v>100</v>
      </c>
      <c r="O3338">
        <f t="shared" si="209"/>
        <v>27.777777777777779</v>
      </c>
      <c r="P3338" t="s">
        <v>8271</v>
      </c>
      <c r="Q3338" s="7" t="s">
        <v>8316</v>
      </c>
      <c r="R3338" s="7" t="s">
        <v>8317</v>
      </c>
      <c r="S3338" s="12">
        <f t="shared" si="211"/>
        <v>42437.190347222218</v>
      </c>
      <c r="T3338" s="12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5">
        <v>34</v>
      </c>
      <c r="M3339" t="b">
        <v>1</v>
      </c>
      <c r="N3339" s="14">
        <f t="shared" si="208"/>
        <v>110.2</v>
      </c>
      <c r="O3339">
        <f t="shared" si="209"/>
        <v>81.029411764705884</v>
      </c>
      <c r="P3339" t="s">
        <v>8271</v>
      </c>
      <c r="Q3339" s="7" t="s">
        <v>8316</v>
      </c>
      <c r="R3339" s="7" t="s">
        <v>8317</v>
      </c>
      <c r="S3339" s="12">
        <f t="shared" si="211"/>
        <v>41901.073692129634</v>
      </c>
      <c r="T3339" s="12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5">
        <v>112</v>
      </c>
      <c r="M3340" t="b">
        <v>1</v>
      </c>
      <c r="N3340" s="14">
        <f t="shared" si="208"/>
        <v>102.18</v>
      </c>
      <c r="O3340">
        <f t="shared" si="209"/>
        <v>136.84821428571428</v>
      </c>
      <c r="P3340" t="s">
        <v>8271</v>
      </c>
      <c r="Q3340" s="7" t="s">
        <v>8316</v>
      </c>
      <c r="R3340" s="7" t="s">
        <v>8317</v>
      </c>
      <c r="S3340" s="12">
        <f t="shared" si="211"/>
        <v>42769.366666666669</v>
      </c>
      <c r="T3340" s="12">
        <f t="shared" si="210"/>
        <v>42790.366666666669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5">
        <v>47</v>
      </c>
      <c r="M3341" t="b">
        <v>1</v>
      </c>
      <c r="N3341" s="14">
        <f t="shared" si="208"/>
        <v>104.35000000000001</v>
      </c>
      <c r="O3341">
        <f t="shared" si="209"/>
        <v>177.61702127659575</v>
      </c>
      <c r="P3341" t="s">
        <v>8271</v>
      </c>
      <c r="Q3341" s="7" t="s">
        <v>8316</v>
      </c>
      <c r="R3341" s="7" t="s">
        <v>8317</v>
      </c>
      <c r="S3341" s="12">
        <f t="shared" si="211"/>
        <v>42549.457384259258</v>
      </c>
      <c r="T3341" s="12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5">
        <v>38</v>
      </c>
      <c r="M3342" t="b">
        <v>1</v>
      </c>
      <c r="N3342" s="14">
        <f t="shared" si="208"/>
        <v>138.16666666666666</v>
      </c>
      <c r="O3342">
        <f t="shared" si="209"/>
        <v>109.07894736842105</v>
      </c>
      <c r="P3342" t="s">
        <v>8271</v>
      </c>
      <c r="Q3342" s="7" t="s">
        <v>8316</v>
      </c>
      <c r="R3342" s="7" t="s">
        <v>8317</v>
      </c>
      <c r="S3342" s="12">
        <f t="shared" si="211"/>
        <v>42685.765671296293</v>
      </c>
      <c r="T3342" s="12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5">
        <v>28</v>
      </c>
      <c r="M3343" t="b">
        <v>1</v>
      </c>
      <c r="N3343" s="14">
        <f t="shared" si="208"/>
        <v>100</v>
      </c>
      <c r="O3343">
        <f t="shared" si="209"/>
        <v>119.64285714285714</v>
      </c>
      <c r="P3343" t="s">
        <v>8271</v>
      </c>
      <c r="Q3343" s="7" t="s">
        <v>8316</v>
      </c>
      <c r="R3343" s="7" t="s">
        <v>8317</v>
      </c>
      <c r="S3343" s="12">
        <f t="shared" si="211"/>
        <v>42510.590520833328</v>
      </c>
      <c r="T3343" s="12">
        <f t="shared" si="210"/>
        <v>42533.5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5">
        <v>78</v>
      </c>
      <c r="M3344" t="b">
        <v>1</v>
      </c>
      <c r="N3344" s="14">
        <f t="shared" si="208"/>
        <v>101.66666666666666</v>
      </c>
      <c r="O3344">
        <f t="shared" si="209"/>
        <v>78.205128205128204</v>
      </c>
      <c r="P3344" t="s">
        <v>8271</v>
      </c>
      <c r="Q3344" s="7" t="s">
        <v>8316</v>
      </c>
      <c r="R3344" s="7" t="s">
        <v>8317</v>
      </c>
      <c r="S3344" s="12">
        <f t="shared" si="211"/>
        <v>42062.088078703702</v>
      </c>
      <c r="T3344" s="12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5">
        <v>23</v>
      </c>
      <c r="M3345" t="b">
        <v>1</v>
      </c>
      <c r="N3345" s="14">
        <f t="shared" si="208"/>
        <v>171.42857142857142</v>
      </c>
      <c r="O3345">
        <f t="shared" si="209"/>
        <v>52.173913043478258</v>
      </c>
      <c r="P3345" t="s">
        <v>8271</v>
      </c>
      <c r="Q3345" s="7" t="s">
        <v>8316</v>
      </c>
      <c r="R3345" s="7" t="s">
        <v>8317</v>
      </c>
      <c r="S3345" s="12">
        <f t="shared" si="211"/>
        <v>42452.708148148144</v>
      </c>
      <c r="T3345" s="12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5">
        <v>40</v>
      </c>
      <c r="M3346" t="b">
        <v>1</v>
      </c>
      <c r="N3346" s="14">
        <f t="shared" si="208"/>
        <v>101.44444444444444</v>
      </c>
      <c r="O3346">
        <f t="shared" si="209"/>
        <v>114.125</v>
      </c>
      <c r="P3346" t="s">
        <v>8271</v>
      </c>
      <c r="Q3346" s="7" t="s">
        <v>8316</v>
      </c>
      <c r="R3346" s="7" t="s">
        <v>8317</v>
      </c>
      <c r="S3346" s="12">
        <f t="shared" si="211"/>
        <v>41850.99181712963</v>
      </c>
      <c r="T3346" s="12">
        <f t="shared" si="210"/>
        <v>41880.99181712963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5">
        <v>13</v>
      </c>
      <c r="M3347" t="b">
        <v>1</v>
      </c>
      <c r="N3347" s="14">
        <f t="shared" si="208"/>
        <v>130</v>
      </c>
      <c r="O3347">
        <f t="shared" si="209"/>
        <v>50</v>
      </c>
      <c r="P3347" t="s">
        <v>8271</v>
      </c>
      <c r="Q3347" s="7" t="s">
        <v>8316</v>
      </c>
      <c r="R3347" s="7" t="s">
        <v>8317</v>
      </c>
      <c r="S3347" s="12">
        <f t="shared" si="211"/>
        <v>42052.897777777776</v>
      </c>
      <c r="T3347" s="12">
        <f t="shared" si="210"/>
        <v>42111.817361111112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5">
        <v>18</v>
      </c>
      <c r="M3348" t="b">
        <v>1</v>
      </c>
      <c r="N3348" s="14">
        <f t="shared" si="208"/>
        <v>110.00000000000001</v>
      </c>
      <c r="O3348">
        <f t="shared" si="209"/>
        <v>91.666666666666671</v>
      </c>
      <c r="P3348" t="s">
        <v>8271</v>
      </c>
      <c r="Q3348" s="7" t="s">
        <v>8316</v>
      </c>
      <c r="R3348" s="7" t="s">
        <v>8317</v>
      </c>
      <c r="S3348" s="12">
        <f t="shared" si="211"/>
        <v>42053.816087962958</v>
      </c>
      <c r="T3348" s="12">
        <f t="shared" si="210"/>
        <v>42060.816087962958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5">
        <v>22</v>
      </c>
      <c r="M3349" t="b">
        <v>1</v>
      </c>
      <c r="N3349" s="14">
        <f t="shared" si="208"/>
        <v>119.44999999999999</v>
      </c>
      <c r="O3349">
        <f t="shared" si="209"/>
        <v>108.59090909090909</v>
      </c>
      <c r="P3349" t="s">
        <v>8271</v>
      </c>
      <c r="Q3349" s="7" t="s">
        <v>8316</v>
      </c>
      <c r="R3349" s="7" t="s">
        <v>8317</v>
      </c>
      <c r="S3349" s="12">
        <f t="shared" si="211"/>
        <v>42484.343217592592</v>
      </c>
      <c r="T3349" s="12">
        <f t="shared" si="210"/>
        <v>42498.666666666672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5">
        <v>79</v>
      </c>
      <c r="M3350" t="b">
        <v>1</v>
      </c>
      <c r="N3350" s="14">
        <f t="shared" si="208"/>
        <v>100.2909090909091</v>
      </c>
      <c r="O3350">
        <f t="shared" si="209"/>
        <v>69.822784810126578</v>
      </c>
      <c r="P3350" t="s">
        <v>8271</v>
      </c>
      <c r="Q3350" s="7" t="s">
        <v>8316</v>
      </c>
      <c r="R3350" s="7" t="s">
        <v>8317</v>
      </c>
      <c r="S3350" s="12">
        <f t="shared" si="211"/>
        <v>42466.350462962961</v>
      </c>
      <c r="T3350" s="12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5">
        <v>14</v>
      </c>
      <c r="M3351" t="b">
        <v>1</v>
      </c>
      <c r="N3351" s="14">
        <f t="shared" si="208"/>
        <v>153.4</v>
      </c>
      <c r="O3351">
        <f t="shared" si="209"/>
        <v>109.57142857142857</v>
      </c>
      <c r="P3351" t="s">
        <v>8271</v>
      </c>
      <c r="Q3351" s="7" t="s">
        <v>8316</v>
      </c>
      <c r="R3351" s="7" t="s">
        <v>8317</v>
      </c>
      <c r="S3351" s="12">
        <f t="shared" si="211"/>
        <v>42512.902453703704</v>
      </c>
      <c r="T3351" s="12">
        <f t="shared" si="210"/>
        <v>42534.5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5">
        <v>51</v>
      </c>
      <c r="M3352" t="b">
        <v>1</v>
      </c>
      <c r="N3352" s="14">
        <f t="shared" si="208"/>
        <v>104.42857142857143</v>
      </c>
      <c r="O3352">
        <f t="shared" si="209"/>
        <v>71.666666666666671</v>
      </c>
      <c r="P3352" t="s">
        <v>8271</v>
      </c>
      <c r="Q3352" s="7" t="s">
        <v>8316</v>
      </c>
      <c r="R3352" s="7" t="s">
        <v>8317</v>
      </c>
      <c r="S3352" s="12">
        <f t="shared" si="211"/>
        <v>42302.49318287037</v>
      </c>
      <c r="T3352" s="12">
        <f t="shared" si="210"/>
        <v>42337.75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5">
        <v>54</v>
      </c>
      <c r="M3353" t="b">
        <v>1</v>
      </c>
      <c r="N3353" s="14">
        <f t="shared" si="208"/>
        <v>101.1</v>
      </c>
      <c r="O3353">
        <f t="shared" si="209"/>
        <v>93.611111111111114</v>
      </c>
      <c r="P3353" t="s">
        <v>8271</v>
      </c>
      <c r="Q3353" s="7" t="s">
        <v>8316</v>
      </c>
      <c r="R3353" s="7" t="s">
        <v>8317</v>
      </c>
      <c r="S3353" s="12">
        <f t="shared" si="211"/>
        <v>41806.187094907407</v>
      </c>
      <c r="T3353" s="12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5">
        <v>70</v>
      </c>
      <c r="M3354" t="b">
        <v>1</v>
      </c>
      <c r="N3354" s="14">
        <f t="shared" si="208"/>
        <v>107.52</v>
      </c>
      <c r="O3354">
        <f t="shared" si="209"/>
        <v>76.8</v>
      </c>
      <c r="P3354" t="s">
        <v>8271</v>
      </c>
      <c r="Q3354" s="7" t="s">
        <v>8316</v>
      </c>
      <c r="R3354" s="7" t="s">
        <v>8317</v>
      </c>
      <c r="S3354" s="12">
        <f t="shared" si="211"/>
        <v>42495.784467592588</v>
      </c>
      <c r="T3354" s="12">
        <f t="shared" si="210"/>
        <v>42552.75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5">
        <v>44</v>
      </c>
      <c r="M3355" t="b">
        <v>1</v>
      </c>
      <c r="N3355" s="14">
        <f t="shared" si="208"/>
        <v>315</v>
      </c>
      <c r="O3355">
        <f t="shared" si="209"/>
        <v>35.795454545454547</v>
      </c>
      <c r="P3355" t="s">
        <v>8271</v>
      </c>
      <c r="Q3355" s="7" t="s">
        <v>8316</v>
      </c>
      <c r="R3355" s="7" t="s">
        <v>8317</v>
      </c>
      <c r="S3355" s="12">
        <f t="shared" si="211"/>
        <v>42479.223958333328</v>
      </c>
      <c r="T3355" s="12">
        <f t="shared" si="210"/>
        <v>42492.75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5">
        <v>55</v>
      </c>
      <c r="M3356" t="b">
        <v>1</v>
      </c>
      <c r="N3356" s="14">
        <f t="shared" si="208"/>
        <v>101.93333333333334</v>
      </c>
      <c r="O3356">
        <f t="shared" si="209"/>
        <v>55.6</v>
      </c>
      <c r="P3356" t="s">
        <v>8271</v>
      </c>
      <c r="Q3356" s="7" t="s">
        <v>8316</v>
      </c>
      <c r="R3356" s="7" t="s">
        <v>8317</v>
      </c>
      <c r="S3356" s="12">
        <f t="shared" si="211"/>
        <v>42270.518587962964</v>
      </c>
      <c r="T3356" s="12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5">
        <v>15</v>
      </c>
      <c r="M3357" t="b">
        <v>1</v>
      </c>
      <c r="N3357" s="14">
        <f t="shared" si="208"/>
        <v>126.28571428571429</v>
      </c>
      <c r="O3357">
        <f t="shared" si="209"/>
        <v>147.33333333333334</v>
      </c>
      <c r="P3357" t="s">
        <v>8271</v>
      </c>
      <c r="Q3357" s="7" t="s">
        <v>8316</v>
      </c>
      <c r="R3357" s="7" t="s">
        <v>8317</v>
      </c>
      <c r="S3357" s="12">
        <f t="shared" si="211"/>
        <v>42489.411192129628</v>
      </c>
      <c r="T3357" s="12">
        <f t="shared" si="210"/>
        <v>42500.26180555555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5">
        <v>27</v>
      </c>
      <c r="M3358" t="b">
        <v>1</v>
      </c>
      <c r="N3358" s="14">
        <f t="shared" si="208"/>
        <v>101.4</v>
      </c>
      <c r="O3358">
        <f t="shared" si="209"/>
        <v>56.333333333333336</v>
      </c>
      <c r="P3358" t="s">
        <v>8271</v>
      </c>
      <c r="Q3358" s="7" t="s">
        <v>8316</v>
      </c>
      <c r="R3358" s="7" t="s">
        <v>8317</v>
      </c>
      <c r="S3358" s="12">
        <f t="shared" si="211"/>
        <v>42536.607314814813</v>
      </c>
      <c r="T3358" s="12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5">
        <v>21</v>
      </c>
      <c r="M3359" t="b">
        <v>1</v>
      </c>
      <c r="N3359" s="14">
        <f t="shared" si="208"/>
        <v>101</v>
      </c>
      <c r="O3359">
        <f t="shared" si="209"/>
        <v>96.19047619047619</v>
      </c>
      <c r="P3359" t="s">
        <v>8271</v>
      </c>
      <c r="Q3359" s="7" t="s">
        <v>8316</v>
      </c>
      <c r="R3359" s="7" t="s">
        <v>8317</v>
      </c>
      <c r="S3359" s="12">
        <f t="shared" si="211"/>
        <v>41822.209606481483</v>
      </c>
      <c r="T3359" s="12">
        <f t="shared" si="210"/>
        <v>41852.209606481483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5">
        <v>162</v>
      </c>
      <c r="M3360" t="b">
        <v>1</v>
      </c>
      <c r="N3360" s="14">
        <f t="shared" si="208"/>
        <v>102.99000000000001</v>
      </c>
      <c r="O3360">
        <f t="shared" si="209"/>
        <v>63.574074074074076</v>
      </c>
      <c r="P3360" t="s">
        <v>8271</v>
      </c>
      <c r="Q3360" s="7" t="s">
        <v>8316</v>
      </c>
      <c r="R3360" s="7" t="s">
        <v>8317</v>
      </c>
      <c r="S3360" s="12">
        <f t="shared" si="211"/>
        <v>41932.102766203701</v>
      </c>
      <c r="T3360" s="12">
        <f t="shared" si="210"/>
        <v>41962.144432870366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5">
        <v>23</v>
      </c>
      <c r="M3361" t="b">
        <v>1</v>
      </c>
      <c r="N3361" s="14">
        <f t="shared" si="208"/>
        <v>106.25</v>
      </c>
      <c r="O3361">
        <f t="shared" si="209"/>
        <v>184.78260869565219</v>
      </c>
      <c r="P3361" t="s">
        <v>8271</v>
      </c>
      <c r="Q3361" s="7" t="s">
        <v>8316</v>
      </c>
      <c r="R3361" s="7" t="s">
        <v>8317</v>
      </c>
      <c r="S3361" s="12">
        <f t="shared" si="211"/>
        <v>42745.848773148144</v>
      </c>
      <c r="T3361" s="12">
        <f t="shared" si="210"/>
        <v>42790.848773148144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5">
        <v>72</v>
      </c>
      <c r="M3362" t="b">
        <v>1</v>
      </c>
      <c r="N3362" s="14">
        <f t="shared" si="208"/>
        <v>101.37777777777779</v>
      </c>
      <c r="O3362">
        <f t="shared" si="209"/>
        <v>126.72222222222223</v>
      </c>
      <c r="P3362" t="s">
        <v>8271</v>
      </c>
      <c r="Q3362" s="7" t="s">
        <v>8316</v>
      </c>
      <c r="R3362" s="7" t="s">
        <v>8317</v>
      </c>
      <c r="S3362" s="12">
        <f t="shared" si="211"/>
        <v>42696.874340277776</v>
      </c>
      <c r="T3362" s="12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5">
        <v>68</v>
      </c>
      <c r="M3363" t="b">
        <v>1</v>
      </c>
      <c r="N3363" s="14">
        <f t="shared" si="208"/>
        <v>113.46000000000001</v>
      </c>
      <c r="O3363">
        <f t="shared" si="209"/>
        <v>83.42647058823529</v>
      </c>
      <c r="P3363" t="s">
        <v>8271</v>
      </c>
      <c r="Q3363" s="7" t="s">
        <v>8316</v>
      </c>
      <c r="R3363" s="7" t="s">
        <v>8317</v>
      </c>
      <c r="S3363" s="12">
        <f t="shared" si="211"/>
        <v>41865.817013888889</v>
      </c>
      <c r="T3363" s="12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5">
        <v>20</v>
      </c>
      <c r="M3364" t="b">
        <v>1</v>
      </c>
      <c r="N3364" s="14">
        <f t="shared" si="208"/>
        <v>218.00000000000003</v>
      </c>
      <c r="O3364">
        <f t="shared" si="209"/>
        <v>54.5</v>
      </c>
      <c r="P3364" t="s">
        <v>8271</v>
      </c>
      <c r="Q3364" s="7" t="s">
        <v>8316</v>
      </c>
      <c r="R3364" s="7" t="s">
        <v>8317</v>
      </c>
      <c r="S3364" s="12">
        <f t="shared" si="211"/>
        <v>42055.883298611108</v>
      </c>
      <c r="T3364" s="12">
        <f t="shared" si="210"/>
        <v>42069.996527777781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5">
        <v>26</v>
      </c>
      <c r="M3365" t="b">
        <v>1</v>
      </c>
      <c r="N3365" s="14">
        <f t="shared" si="208"/>
        <v>101.41935483870968</v>
      </c>
      <c r="O3365">
        <f t="shared" si="209"/>
        <v>302.30769230769232</v>
      </c>
      <c r="P3365" t="s">
        <v>8271</v>
      </c>
      <c r="Q3365" s="7" t="s">
        <v>8316</v>
      </c>
      <c r="R3365" s="7" t="s">
        <v>8317</v>
      </c>
      <c r="S3365" s="12">
        <f t="shared" si="211"/>
        <v>41851.563020833331</v>
      </c>
      <c r="T3365" s="12">
        <f t="shared" si="210"/>
        <v>41870.458333333336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5">
        <v>72</v>
      </c>
      <c r="M3366" t="b">
        <v>1</v>
      </c>
      <c r="N3366" s="14">
        <f t="shared" si="208"/>
        <v>105.93333333333332</v>
      </c>
      <c r="O3366">
        <f t="shared" si="209"/>
        <v>44.138888888888886</v>
      </c>
      <c r="P3366" t="s">
        <v>8271</v>
      </c>
      <c r="Q3366" s="7" t="s">
        <v>8316</v>
      </c>
      <c r="R3366" s="7" t="s">
        <v>8317</v>
      </c>
      <c r="S3366" s="12">
        <f t="shared" si="211"/>
        <v>42422.769085648149</v>
      </c>
      <c r="T3366" s="12">
        <f t="shared" si="210"/>
        <v>42444.666666666672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5">
        <v>3</v>
      </c>
      <c r="M3367" t="b">
        <v>1</v>
      </c>
      <c r="N3367" s="14">
        <f t="shared" si="208"/>
        <v>104</v>
      </c>
      <c r="O3367">
        <f t="shared" si="209"/>
        <v>866.66666666666663</v>
      </c>
      <c r="P3367" t="s">
        <v>8271</v>
      </c>
      <c r="Q3367" s="7" t="s">
        <v>8316</v>
      </c>
      <c r="R3367" s="7" t="s">
        <v>8317</v>
      </c>
      <c r="S3367" s="12">
        <f t="shared" si="211"/>
        <v>42320.893425925926</v>
      </c>
      <c r="T3367" s="12">
        <f t="shared" si="210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5">
        <v>18</v>
      </c>
      <c r="M3368" t="b">
        <v>1</v>
      </c>
      <c r="N3368" s="14">
        <f t="shared" si="208"/>
        <v>221</v>
      </c>
      <c r="O3368">
        <f t="shared" si="209"/>
        <v>61.388888888888886</v>
      </c>
      <c r="P3368" t="s">
        <v>8271</v>
      </c>
      <c r="Q3368" s="7" t="s">
        <v>8316</v>
      </c>
      <c r="R3368" s="7" t="s">
        <v>8317</v>
      </c>
      <c r="S3368" s="12">
        <f t="shared" si="211"/>
        <v>42106.859224537038</v>
      </c>
      <c r="T3368" s="12">
        <f t="shared" si="210"/>
        <v>42136.859224537038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5">
        <v>30</v>
      </c>
      <c r="M3369" t="b">
        <v>1</v>
      </c>
      <c r="N3369" s="14">
        <f t="shared" si="208"/>
        <v>118.66666666666667</v>
      </c>
      <c r="O3369">
        <f t="shared" si="209"/>
        <v>29.666666666666668</v>
      </c>
      <c r="P3369" t="s">
        <v>8271</v>
      </c>
      <c r="Q3369" s="7" t="s">
        <v>8316</v>
      </c>
      <c r="R3369" s="7" t="s">
        <v>8317</v>
      </c>
      <c r="S3369" s="12">
        <f t="shared" si="211"/>
        <v>42192.725624999999</v>
      </c>
      <c r="T3369" s="12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5">
        <v>23</v>
      </c>
      <c r="M3370" t="b">
        <v>1</v>
      </c>
      <c r="N3370" s="14">
        <f t="shared" si="208"/>
        <v>104.60000000000001</v>
      </c>
      <c r="O3370">
        <f t="shared" si="209"/>
        <v>45.478260869565219</v>
      </c>
      <c r="P3370" t="s">
        <v>8271</v>
      </c>
      <c r="Q3370" s="7" t="s">
        <v>8316</v>
      </c>
      <c r="R3370" s="7" t="s">
        <v>8317</v>
      </c>
      <c r="S3370" s="12">
        <f t="shared" si="211"/>
        <v>41968.991423611107</v>
      </c>
      <c r="T3370" s="12">
        <f t="shared" si="210"/>
        <v>42005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5">
        <v>54</v>
      </c>
      <c r="M3371" t="b">
        <v>1</v>
      </c>
      <c r="N3371" s="14">
        <f t="shared" si="208"/>
        <v>103.89999999999999</v>
      </c>
      <c r="O3371">
        <f t="shared" si="209"/>
        <v>96.203703703703709</v>
      </c>
      <c r="P3371" t="s">
        <v>8271</v>
      </c>
      <c r="Q3371" s="7" t="s">
        <v>8316</v>
      </c>
      <c r="R3371" s="7" t="s">
        <v>8317</v>
      </c>
      <c r="S3371" s="12">
        <f t="shared" si="211"/>
        <v>42689.833101851851</v>
      </c>
      <c r="T3371" s="12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5">
        <v>26</v>
      </c>
      <c r="M3372" t="b">
        <v>1</v>
      </c>
      <c r="N3372" s="14">
        <f t="shared" si="208"/>
        <v>117.73333333333333</v>
      </c>
      <c r="O3372">
        <f t="shared" si="209"/>
        <v>67.92307692307692</v>
      </c>
      <c r="P3372" t="s">
        <v>8271</v>
      </c>
      <c r="Q3372" s="7" t="s">
        <v>8316</v>
      </c>
      <c r="R3372" s="7" t="s">
        <v>8317</v>
      </c>
      <c r="S3372" s="12">
        <f t="shared" si="211"/>
        <v>42690.125983796301</v>
      </c>
      <c r="T3372" s="12">
        <f t="shared" si="210"/>
        <v>42721.125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5">
        <v>9</v>
      </c>
      <c r="M3373" t="b">
        <v>1</v>
      </c>
      <c r="N3373" s="14">
        <f t="shared" si="208"/>
        <v>138.5</v>
      </c>
      <c r="O3373">
        <f t="shared" si="209"/>
        <v>30.777777777777779</v>
      </c>
      <c r="P3373" t="s">
        <v>8271</v>
      </c>
      <c r="Q3373" s="7" t="s">
        <v>8316</v>
      </c>
      <c r="R3373" s="7" t="s">
        <v>8317</v>
      </c>
      <c r="S3373" s="12">
        <f t="shared" si="211"/>
        <v>42312.666261574079</v>
      </c>
      <c r="T3373" s="12">
        <f t="shared" si="210"/>
        <v>42340.666261574079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5">
        <v>27</v>
      </c>
      <c r="M3374" t="b">
        <v>1</v>
      </c>
      <c r="N3374" s="14">
        <f t="shared" si="208"/>
        <v>103.49999999999999</v>
      </c>
      <c r="O3374">
        <f t="shared" si="209"/>
        <v>38.333333333333336</v>
      </c>
      <c r="P3374" t="s">
        <v>8271</v>
      </c>
      <c r="Q3374" s="7" t="s">
        <v>8316</v>
      </c>
      <c r="R3374" s="7" t="s">
        <v>8317</v>
      </c>
      <c r="S3374" s="12">
        <f t="shared" si="211"/>
        <v>41855.339768518519</v>
      </c>
      <c r="T3374" s="12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5">
        <v>30</v>
      </c>
      <c r="M3375" t="b">
        <v>1</v>
      </c>
      <c r="N3375" s="14">
        <f t="shared" si="208"/>
        <v>100.25</v>
      </c>
      <c r="O3375">
        <f t="shared" si="209"/>
        <v>66.833333333333329</v>
      </c>
      <c r="P3375" t="s">
        <v>8271</v>
      </c>
      <c r="Q3375" s="7" t="s">
        <v>8316</v>
      </c>
      <c r="R3375" s="7" t="s">
        <v>8317</v>
      </c>
      <c r="S3375" s="12">
        <f t="shared" si="211"/>
        <v>42179.646296296298</v>
      </c>
      <c r="T3375" s="12">
        <f t="shared" si="210"/>
        <v>42203.458333333328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5">
        <v>52</v>
      </c>
      <c r="M3376" t="b">
        <v>1</v>
      </c>
      <c r="N3376" s="14">
        <f t="shared" si="208"/>
        <v>106.57142857142856</v>
      </c>
      <c r="O3376">
        <f t="shared" si="209"/>
        <v>71.730769230769226</v>
      </c>
      <c r="P3376" t="s">
        <v>8271</v>
      </c>
      <c r="Q3376" s="7" t="s">
        <v>8316</v>
      </c>
      <c r="R3376" s="7" t="s">
        <v>8317</v>
      </c>
      <c r="S3376" s="12">
        <f t="shared" si="211"/>
        <v>42275.523333333331</v>
      </c>
      <c r="T3376" s="12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5">
        <v>17</v>
      </c>
      <c r="M3377" t="b">
        <v>1</v>
      </c>
      <c r="N3377" s="14">
        <f t="shared" si="208"/>
        <v>100</v>
      </c>
      <c r="O3377">
        <f t="shared" si="209"/>
        <v>176.47058823529412</v>
      </c>
      <c r="P3377" t="s">
        <v>8271</v>
      </c>
      <c r="Q3377" s="7" t="s">
        <v>8316</v>
      </c>
      <c r="R3377" s="7" t="s">
        <v>8317</v>
      </c>
      <c r="S3377" s="12">
        <f t="shared" si="211"/>
        <v>41765.402465277773</v>
      </c>
      <c r="T3377" s="12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5">
        <v>19</v>
      </c>
      <c r="M3378" t="b">
        <v>1</v>
      </c>
      <c r="N3378" s="14">
        <f t="shared" si="208"/>
        <v>100.01249999999999</v>
      </c>
      <c r="O3378">
        <f t="shared" si="209"/>
        <v>421.10526315789474</v>
      </c>
      <c r="P3378" t="s">
        <v>8271</v>
      </c>
      <c r="Q3378" s="7" t="s">
        <v>8316</v>
      </c>
      <c r="R3378" s="7" t="s">
        <v>8317</v>
      </c>
      <c r="S3378" s="12">
        <f t="shared" si="211"/>
        <v>42059.492986111116</v>
      </c>
      <c r="T3378" s="12">
        <f t="shared" si="210"/>
        <v>42119.451319444444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5">
        <v>77</v>
      </c>
      <c r="M3379" t="b">
        <v>1</v>
      </c>
      <c r="N3379" s="14">
        <f t="shared" si="208"/>
        <v>101.05</v>
      </c>
      <c r="O3379">
        <f t="shared" si="209"/>
        <v>104.98701298701299</v>
      </c>
      <c r="P3379" t="s">
        <v>8271</v>
      </c>
      <c r="Q3379" s="7" t="s">
        <v>8316</v>
      </c>
      <c r="R3379" s="7" t="s">
        <v>8317</v>
      </c>
      <c r="S3379" s="12">
        <f t="shared" si="211"/>
        <v>42053.524293981478</v>
      </c>
      <c r="T3379" s="12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5">
        <v>21</v>
      </c>
      <c r="M3380" t="b">
        <v>1</v>
      </c>
      <c r="N3380" s="14">
        <f t="shared" si="208"/>
        <v>107.63636363636364</v>
      </c>
      <c r="O3380">
        <f t="shared" si="209"/>
        <v>28.19047619047619</v>
      </c>
      <c r="P3380" t="s">
        <v>8271</v>
      </c>
      <c r="Q3380" s="7" t="s">
        <v>8316</v>
      </c>
      <c r="R3380" s="7" t="s">
        <v>8317</v>
      </c>
      <c r="S3380" s="12">
        <f t="shared" si="211"/>
        <v>41858.147060185183</v>
      </c>
      <c r="T3380" s="12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5">
        <v>38</v>
      </c>
      <c r="M3381" t="b">
        <v>1</v>
      </c>
      <c r="N3381" s="14">
        <f t="shared" si="208"/>
        <v>103.64999999999999</v>
      </c>
      <c r="O3381">
        <f t="shared" si="209"/>
        <v>54.55263157894737</v>
      </c>
      <c r="P3381" t="s">
        <v>8271</v>
      </c>
      <c r="Q3381" s="7" t="s">
        <v>8316</v>
      </c>
      <c r="R3381" s="7" t="s">
        <v>8317</v>
      </c>
      <c r="S3381" s="12">
        <f t="shared" si="211"/>
        <v>42225.305555555555</v>
      </c>
      <c r="T3381" s="12">
        <f t="shared" si="210"/>
        <v>42242.75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5">
        <v>28</v>
      </c>
      <c r="M3382" t="b">
        <v>1</v>
      </c>
      <c r="N3382" s="14">
        <f t="shared" si="208"/>
        <v>104.43333333333334</v>
      </c>
      <c r="O3382">
        <f t="shared" si="209"/>
        <v>111.89285714285714</v>
      </c>
      <c r="P3382" t="s">
        <v>8271</v>
      </c>
      <c r="Q3382" s="7" t="s">
        <v>8316</v>
      </c>
      <c r="R3382" s="7" t="s">
        <v>8317</v>
      </c>
      <c r="S3382" s="12">
        <f t="shared" si="211"/>
        <v>41937.745115740741</v>
      </c>
      <c r="T3382" s="12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5">
        <v>48</v>
      </c>
      <c r="M3383" t="b">
        <v>1</v>
      </c>
      <c r="N3383" s="14">
        <f t="shared" si="208"/>
        <v>102.25</v>
      </c>
      <c r="O3383">
        <f t="shared" si="209"/>
        <v>85.208333333333329</v>
      </c>
      <c r="P3383" t="s">
        <v>8271</v>
      </c>
      <c r="Q3383" s="7" t="s">
        <v>8316</v>
      </c>
      <c r="R3383" s="7" t="s">
        <v>8317</v>
      </c>
      <c r="S3383" s="12">
        <f t="shared" si="211"/>
        <v>42043.976655092592</v>
      </c>
      <c r="T3383" s="12">
        <f t="shared" si="210"/>
        <v>42073.934988425928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5">
        <v>46</v>
      </c>
      <c r="M3384" t="b">
        <v>1</v>
      </c>
      <c r="N3384" s="14">
        <f t="shared" si="208"/>
        <v>100.74285714285713</v>
      </c>
      <c r="O3384">
        <f t="shared" si="209"/>
        <v>76.652173913043484</v>
      </c>
      <c r="P3384" t="s">
        <v>8271</v>
      </c>
      <c r="Q3384" s="7" t="s">
        <v>8316</v>
      </c>
      <c r="R3384" s="7" t="s">
        <v>8317</v>
      </c>
      <c r="S3384" s="12">
        <f t="shared" si="211"/>
        <v>42559.222870370373</v>
      </c>
      <c r="T3384" s="12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5">
        <v>30</v>
      </c>
      <c r="M3385" t="b">
        <v>1</v>
      </c>
      <c r="N3385" s="14">
        <f t="shared" si="208"/>
        <v>111.71428571428572</v>
      </c>
      <c r="O3385">
        <f t="shared" si="209"/>
        <v>65.166666666666671</v>
      </c>
      <c r="P3385" t="s">
        <v>8271</v>
      </c>
      <c r="Q3385" s="7" t="s">
        <v>8316</v>
      </c>
      <c r="R3385" s="7" t="s">
        <v>8317</v>
      </c>
      <c r="S3385" s="12">
        <f t="shared" si="211"/>
        <v>42524.57430555555</v>
      </c>
      <c r="T3385" s="12">
        <f t="shared" si="210"/>
        <v>42544.57430555555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5">
        <v>64</v>
      </c>
      <c r="M3386" t="b">
        <v>1</v>
      </c>
      <c r="N3386" s="14">
        <f t="shared" si="208"/>
        <v>100.01100000000001</v>
      </c>
      <c r="O3386">
        <f t="shared" si="209"/>
        <v>93.760312499999998</v>
      </c>
      <c r="P3386" t="s">
        <v>8271</v>
      </c>
      <c r="Q3386" s="7" t="s">
        <v>8316</v>
      </c>
      <c r="R3386" s="7" t="s">
        <v>8317</v>
      </c>
      <c r="S3386" s="12">
        <f t="shared" si="211"/>
        <v>42291.879259259258</v>
      </c>
      <c r="T3386" s="12">
        <f t="shared" si="210"/>
        <v>42328.916666666672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5">
        <v>15</v>
      </c>
      <c r="M3387" t="b">
        <v>1</v>
      </c>
      <c r="N3387" s="14">
        <f t="shared" si="208"/>
        <v>100</v>
      </c>
      <c r="O3387">
        <f t="shared" si="209"/>
        <v>133.33333333333334</v>
      </c>
      <c r="P3387" t="s">
        <v>8271</v>
      </c>
      <c r="Q3387" s="7" t="s">
        <v>8316</v>
      </c>
      <c r="R3387" s="7" t="s">
        <v>8317</v>
      </c>
      <c r="S3387" s="12">
        <f t="shared" si="211"/>
        <v>41953.659166666665</v>
      </c>
      <c r="T3387" s="12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5">
        <v>41</v>
      </c>
      <c r="M3388" t="b">
        <v>1</v>
      </c>
      <c r="N3388" s="14">
        <f t="shared" si="208"/>
        <v>105</v>
      </c>
      <c r="O3388">
        <f t="shared" si="209"/>
        <v>51.219512195121951</v>
      </c>
      <c r="P3388" t="s">
        <v>8271</v>
      </c>
      <c r="Q3388" s="7" t="s">
        <v>8316</v>
      </c>
      <c r="R3388" s="7" t="s">
        <v>8317</v>
      </c>
      <c r="S3388" s="12">
        <f t="shared" si="211"/>
        <v>41946.436412037037</v>
      </c>
      <c r="T3388" s="12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5">
        <v>35</v>
      </c>
      <c r="M3389" t="b">
        <v>1</v>
      </c>
      <c r="N3389" s="14">
        <f t="shared" si="208"/>
        <v>116.86666666666667</v>
      </c>
      <c r="O3389">
        <f t="shared" si="209"/>
        <v>100.17142857142858</v>
      </c>
      <c r="P3389" t="s">
        <v>8271</v>
      </c>
      <c r="Q3389" s="7" t="s">
        <v>8316</v>
      </c>
      <c r="R3389" s="7" t="s">
        <v>8317</v>
      </c>
      <c r="S3389" s="12">
        <f t="shared" si="211"/>
        <v>41947.554259259261</v>
      </c>
      <c r="T3389" s="12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5">
        <v>45</v>
      </c>
      <c r="M3390" t="b">
        <v>1</v>
      </c>
      <c r="N3390" s="14">
        <f t="shared" si="208"/>
        <v>103.8</v>
      </c>
      <c r="O3390">
        <f t="shared" si="209"/>
        <v>34.6</v>
      </c>
      <c r="P3390" t="s">
        <v>8271</v>
      </c>
      <c r="Q3390" s="7" t="s">
        <v>8316</v>
      </c>
      <c r="R3390" s="7" t="s">
        <v>8317</v>
      </c>
      <c r="S3390" s="12">
        <f t="shared" si="211"/>
        <v>42143.252789351856</v>
      </c>
      <c r="T3390" s="12">
        <f t="shared" si="210"/>
        <v>42173.252789351856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5">
        <v>62</v>
      </c>
      <c r="M3391" t="b">
        <v>1</v>
      </c>
      <c r="N3391" s="14">
        <f t="shared" si="208"/>
        <v>114.5</v>
      </c>
      <c r="O3391">
        <f t="shared" si="209"/>
        <v>184.67741935483872</v>
      </c>
      <c r="P3391" t="s">
        <v>8271</v>
      </c>
      <c r="Q3391" s="7" t="s">
        <v>8316</v>
      </c>
      <c r="R3391" s="7" t="s">
        <v>8317</v>
      </c>
      <c r="S3391" s="12">
        <f t="shared" si="211"/>
        <v>42494.355115740742</v>
      </c>
      <c r="T3391" s="12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5">
        <v>22</v>
      </c>
      <c r="M3392" t="b">
        <v>1</v>
      </c>
      <c r="N3392" s="14">
        <f t="shared" si="208"/>
        <v>102.4</v>
      </c>
      <c r="O3392">
        <f t="shared" si="209"/>
        <v>69.818181818181813</v>
      </c>
      <c r="P3392" t="s">
        <v>8271</v>
      </c>
      <c r="Q3392" s="7" t="s">
        <v>8316</v>
      </c>
      <c r="R3392" s="7" t="s">
        <v>8317</v>
      </c>
      <c r="S3392" s="12">
        <f t="shared" si="211"/>
        <v>41815.566493055558</v>
      </c>
      <c r="T3392" s="12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5">
        <v>18</v>
      </c>
      <c r="M3393" t="b">
        <v>1</v>
      </c>
      <c r="N3393" s="14">
        <f t="shared" si="208"/>
        <v>223</v>
      </c>
      <c r="O3393">
        <f t="shared" si="209"/>
        <v>61.944444444444443</v>
      </c>
      <c r="P3393" t="s">
        <v>8271</v>
      </c>
      <c r="Q3393" s="7" t="s">
        <v>8316</v>
      </c>
      <c r="R3393" s="7" t="s">
        <v>8317</v>
      </c>
      <c r="S3393" s="12">
        <f t="shared" si="211"/>
        <v>41830.337361111109</v>
      </c>
      <c r="T3393" s="12">
        <f t="shared" si="210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5">
        <v>12</v>
      </c>
      <c r="M3394" t="b">
        <v>1</v>
      </c>
      <c r="N3394" s="14">
        <f t="shared" ref="N3394:N3457" si="212">((E3394/D3394)*100)</f>
        <v>100</v>
      </c>
      <c r="O3394">
        <f t="shared" ref="O3394:O3457" si="213">E3394/L3394</f>
        <v>41.666666666666664</v>
      </c>
      <c r="P3394" t="s">
        <v>8271</v>
      </c>
      <c r="Q3394" s="7" t="s">
        <v>8316</v>
      </c>
      <c r="R3394" s="7" t="s">
        <v>8317</v>
      </c>
      <c r="S3394" s="12">
        <f t="shared" si="211"/>
        <v>42446.637210648143</v>
      </c>
      <c r="T3394" s="12">
        <f t="shared" ref="T3394:T3457" si="214">((I3394-18000)/86400)+25569</f>
        <v>42496.637210648143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5">
        <v>44</v>
      </c>
      <c r="M3395" t="b">
        <v>1</v>
      </c>
      <c r="N3395" s="14">
        <f t="shared" si="212"/>
        <v>105.80000000000001</v>
      </c>
      <c r="O3395">
        <f t="shared" si="213"/>
        <v>36.06818181818182</v>
      </c>
      <c r="P3395" t="s">
        <v>8271</v>
      </c>
      <c r="Q3395" s="7" t="s">
        <v>8316</v>
      </c>
      <c r="R3395" s="7" t="s">
        <v>8317</v>
      </c>
      <c r="S3395" s="12">
        <f t="shared" ref="S3395:S3458" si="215">((J3395-18000)/86400)+25569</f>
        <v>41923.713310185187</v>
      </c>
      <c r="T3395" s="12">
        <f t="shared" si="214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5">
        <v>27</v>
      </c>
      <c r="M3396" t="b">
        <v>1</v>
      </c>
      <c r="N3396" s="14">
        <f t="shared" si="212"/>
        <v>142.36363636363635</v>
      </c>
      <c r="O3396">
        <f t="shared" si="213"/>
        <v>29</v>
      </c>
      <c r="P3396" t="s">
        <v>8271</v>
      </c>
      <c r="Q3396" s="7" t="s">
        <v>8316</v>
      </c>
      <c r="R3396" s="7" t="s">
        <v>8317</v>
      </c>
      <c r="S3396" s="12">
        <f t="shared" si="215"/>
        <v>41817.387094907404</v>
      </c>
      <c r="T3396" s="12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5">
        <v>38</v>
      </c>
      <c r="M3397" t="b">
        <v>1</v>
      </c>
      <c r="N3397" s="14">
        <f t="shared" si="212"/>
        <v>184</v>
      </c>
      <c r="O3397">
        <f t="shared" si="213"/>
        <v>24.210526315789473</v>
      </c>
      <c r="P3397" t="s">
        <v>8271</v>
      </c>
      <c r="Q3397" s="7" t="s">
        <v>8316</v>
      </c>
      <c r="R3397" s="7" t="s">
        <v>8317</v>
      </c>
      <c r="S3397" s="12">
        <f t="shared" si="215"/>
        <v>42140.503981481481</v>
      </c>
      <c r="T3397" s="12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5">
        <v>28</v>
      </c>
      <c r="M3398" t="b">
        <v>1</v>
      </c>
      <c r="N3398" s="14">
        <f t="shared" si="212"/>
        <v>104.33333333333333</v>
      </c>
      <c r="O3398">
        <f t="shared" si="213"/>
        <v>55.892857142857146</v>
      </c>
      <c r="P3398" t="s">
        <v>8271</v>
      </c>
      <c r="Q3398" s="7" t="s">
        <v>8316</v>
      </c>
      <c r="R3398" s="7" t="s">
        <v>8317</v>
      </c>
      <c r="S3398" s="12">
        <f t="shared" si="215"/>
        <v>41764.238298611112</v>
      </c>
      <c r="T3398" s="12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5">
        <v>24</v>
      </c>
      <c r="M3399" t="b">
        <v>1</v>
      </c>
      <c r="N3399" s="14">
        <f t="shared" si="212"/>
        <v>112.00000000000001</v>
      </c>
      <c r="O3399">
        <f t="shared" si="213"/>
        <v>11.666666666666666</v>
      </c>
      <c r="P3399" t="s">
        <v>8271</v>
      </c>
      <c r="Q3399" s="7" t="s">
        <v>8316</v>
      </c>
      <c r="R3399" s="7" t="s">
        <v>8317</v>
      </c>
      <c r="S3399" s="12">
        <f t="shared" si="215"/>
        <v>42378.270011574074</v>
      </c>
      <c r="T3399" s="12">
        <f t="shared" si="214"/>
        <v>42418.708333333328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5">
        <v>65</v>
      </c>
      <c r="M3400" t="b">
        <v>1</v>
      </c>
      <c r="N3400" s="14">
        <f t="shared" si="212"/>
        <v>111.07499999999999</v>
      </c>
      <c r="O3400">
        <f t="shared" si="213"/>
        <v>68.353846153846149</v>
      </c>
      <c r="P3400" t="s">
        <v>8271</v>
      </c>
      <c r="Q3400" s="7" t="s">
        <v>8316</v>
      </c>
      <c r="R3400" s="7" t="s">
        <v>8317</v>
      </c>
      <c r="S3400" s="12">
        <f t="shared" si="215"/>
        <v>41941.543703703705</v>
      </c>
      <c r="T3400" s="12">
        <f t="shared" si="214"/>
        <v>41964.5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5">
        <v>46</v>
      </c>
      <c r="M3401" t="b">
        <v>1</v>
      </c>
      <c r="N3401" s="14">
        <f t="shared" si="212"/>
        <v>103.75000000000001</v>
      </c>
      <c r="O3401">
        <f t="shared" si="213"/>
        <v>27.065217391304348</v>
      </c>
      <c r="P3401" t="s">
        <v>8271</v>
      </c>
      <c r="Q3401" s="7" t="s">
        <v>8316</v>
      </c>
      <c r="R3401" s="7" t="s">
        <v>8317</v>
      </c>
      <c r="S3401" s="12">
        <f t="shared" si="215"/>
        <v>42026.712094907409</v>
      </c>
      <c r="T3401" s="12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5">
        <v>85</v>
      </c>
      <c r="M3402" t="b">
        <v>1</v>
      </c>
      <c r="N3402" s="14">
        <f t="shared" si="212"/>
        <v>100.41</v>
      </c>
      <c r="O3402">
        <f t="shared" si="213"/>
        <v>118.12941176470588</v>
      </c>
      <c r="P3402" t="s">
        <v>8271</v>
      </c>
      <c r="Q3402" s="7" t="s">
        <v>8316</v>
      </c>
      <c r="R3402" s="7" t="s">
        <v>8317</v>
      </c>
      <c r="S3402" s="12">
        <f t="shared" si="215"/>
        <v>41834.745532407411</v>
      </c>
      <c r="T3402" s="12">
        <f t="shared" si="214"/>
        <v>41879.745532407411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5">
        <v>66</v>
      </c>
      <c r="M3403" t="b">
        <v>1</v>
      </c>
      <c r="N3403" s="14">
        <f t="shared" si="212"/>
        <v>101.86206896551724</v>
      </c>
      <c r="O3403">
        <f t="shared" si="213"/>
        <v>44.757575757575758</v>
      </c>
      <c r="P3403" t="s">
        <v>8271</v>
      </c>
      <c r="Q3403" s="7" t="s">
        <v>8316</v>
      </c>
      <c r="R3403" s="7" t="s">
        <v>8317</v>
      </c>
      <c r="S3403" s="12">
        <f t="shared" si="215"/>
        <v>42193.515578703707</v>
      </c>
      <c r="T3403" s="12">
        <f t="shared" si="214"/>
        <v>42223.515578703707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5">
        <v>165</v>
      </c>
      <c r="M3404" t="b">
        <v>1</v>
      </c>
      <c r="N3404" s="14">
        <f t="shared" si="212"/>
        <v>109.76666666666665</v>
      </c>
      <c r="O3404">
        <f t="shared" si="213"/>
        <v>99.787878787878782</v>
      </c>
      <c r="P3404" t="s">
        <v>8271</v>
      </c>
      <c r="Q3404" s="7" t="s">
        <v>8316</v>
      </c>
      <c r="R3404" s="7" t="s">
        <v>8317</v>
      </c>
      <c r="S3404" s="12">
        <f t="shared" si="215"/>
        <v>42290.410219907411</v>
      </c>
      <c r="T3404" s="12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5">
        <v>17</v>
      </c>
      <c r="M3405" t="b">
        <v>1</v>
      </c>
      <c r="N3405" s="14">
        <f t="shared" si="212"/>
        <v>100</v>
      </c>
      <c r="O3405">
        <f t="shared" si="213"/>
        <v>117.64705882352941</v>
      </c>
      <c r="P3405" t="s">
        <v>8271</v>
      </c>
      <c r="Q3405" s="7" t="s">
        <v>8316</v>
      </c>
      <c r="R3405" s="7" t="s">
        <v>8317</v>
      </c>
      <c r="S3405" s="12">
        <f t="shared" si="215"/>
        <v>42150.253750000003</v>
      </c>
      <c r="T3405" s="12">
        <f t="shared" si="214"/>
        <v>42180.253750000003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5">
        <v>3</v>
      </c>
      <c r="M3406" t="b">
        <v>1</v>
      </c>
      <c r="N3406" s="14">
        <f t="shared" si="212"/>
        <v>122</v>
      </c>
      <c r="O3406">
        <f t="shared" si="213"/>
        <v>203.33333333333334</v>
      </c>
      <c r="P3406" t="s">
        <v>8271</v>
      </c>
      <c r="Q3406" s="7" t="s">
        <v>8316</v>
      </c>
      <c r="R3406" s="7" t="s">
        <v>8317</v>
      </c>
      <c r="S3406" s="12">
        <f t="shared" si="215"/>
        <v>42152.295162037037</v>
      </c>
      <c r="T3406" s="12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5">
        <v>17</v>
      </c>
      <c r="M3407" t="b">
        <v>1</v>
      </c>
      <c r="N3407" s="14">
        <f t="shared" si="212"/>
        <v>137.57142857142856</v>
      </c>
      <c r="O3407">
        <f t="shared" si="213"/>
        <v>28.323529411764707</v>
      </c>
      <c r="P3407" t="s">
        <v>8271</v>
      </c>
      <c r="Q3407" s="7" t="s">
        <v>8316</v>
      </c>
      <c r="R3407" s="7" t="s">
        <v>8317</v>
      </c>
      <c r="S3407" s="12">
        <f t="shared" si="215"/>
        <v>42409.808865740742</v>
      </c>
      <c r="T3407" s="12">
        <f t="shared" si="214"/>
        <v>42430.790972222225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5">
        <v>91</v>
      </c>
      <c r="M3408" t="b">
        <v>1</v>
      </c>
      <c r="N3408" s="14">
        <f t="shared" si="212"/>
        <v>100.31000000000002</v>
      </c>
      <c r="O3408">
        <f t="shared" si="213"/>
        <v>110.23076923076923</v>
      </c>
      <c r="P3408" t="s">
        <v>8271</v>
      </c>
      <c r="Q3408" s="7" t="s">
        <v>8316</v>
      </c>
      <c r="R3408" s="7" t="s">
        <v>8317</v>
      </c>
      <c r="S3408" s="12">
        <f t="shared" si="215"/>
        <v>41791.284444444442</v>
      </c>
      <c r="T3408" s="12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5">
        <v>67</v>
      </c>
      <c r="M3409" t="b">
        <v>1</v>
      </c>
      <c r="N3409" s="14">
        <f t="shared" si="212"/>
        <v>107.1</v>
      </c>
      <c r="O3409">
        <f t="shared" si="213"/>
        <v>31.970149253731343</v>
      </c>
      <c r="P3409" t="s">
        <v>8271</v>
      </c>
      <c r="Q3409" s="7" t="s">
        <v>8316</v>
      </c>
      <c r="R3409" s="7" t="s">
        <v>8317</v>
      </c>
      <c r="S3409" s="12">
        <f t="shared" si="215"/>
        <v>41796.213993055557</v>
      </c>
      <c r="T3409" s="12">
        <f t="shared" si="214"/>
        <v>41826.213993055557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5">
        <v>18</v>
      </c>
      <c r="M3410" t="b">
        <v>1</v>
      </c>
      <c r="N3410" s="14">
        <f t="shared" si="212"/>
        <v>211</v>
      </c>
      <c r="O3410">
        <f t="shared" si="213"/>
        <v>58.611111111111114</v>
      </c>
      <c r="P3410" t="s">
        <v>8271</v>
      </c>
      <c r="Q3410" s="7" t="s">
        <v>8316</v>
      </c>
      <c r="R3410" s="7" t="s">
        <v>8317</v>
      </c>
      <c r="S3410" s="12">
        <f t="shared" si="215"/>
        <v>41808.78361111111</v>
      </c>
      <c r="T3410" s="12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5">
        <v>21</v>
      </c>
      <c r="M3411" t="b">
        <v>1</v>
      </c>
      <c r="N3411" s="14">
        <f t="shared" si="212"/>
        <v>123.6</v>
      </c>
      <c r="O3411">
        <f t="shared" si="213"/>
        <v>29.428571428571427</v>
      </c>
      <c r="P3411" t="s">
        <v>8271</v>
      </c>
      <c r="Q3411" s="7" t="s">
        <v>8316</v>
      </c>
      <c r="R3411" s="7" t="s">
        <v>8317</v>
      </c>
      <c r="S3411" s="12">
        <f t="shared" si="215"/>
        <v>42544.605995370366</v>
      </c>
      <c r="T3411" s="12">
        <f t="shared" si="214"/>
        <v>42582.665277777778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5">
        <v>40</v>
      </c>
      <c r="M3412" t="b">
        <v>1</v>
      </c>
      <c r="N3412" s="14">
        <f t="shared" si="212"/>
        <v>108.5</v>
      </c>
      <c r="O3412">
        <f t="shared" si="213"/>
        <v>81.375</v>
      </c>
      <c r="P3412" t="s">
        <v>8271</v>
      </c>
      <c r="Q3412" s="7" t="s">
        <v>8316</v>
      </c>
      <c r="R3412" s="7" t="s">
        <v>8317</v>
      </c>
      <c r="S3412" s="12">
        <f t="shared" si="215"/>
        <v>42499.83321759259</v>
      </c>
      <c r="T3412" s="12">
        <f t="shared" si="214"/>
        <v>42527.083333333328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5">
        <v>78</v>
      </c>
      <c r="M3413" t="b">
        <v>1</v>
      </c>
      <c r="N3413" s="14">
        <f t="shared" si="212"/>
        <v>103.56666666666668</v>
      </c>
      <c r="O3413">
        <f t="shared" si="213"/>
        <v>199.16666666666666</v>
      </c>
      <c r="P3413" t="s">
        <v>8271</v>
      </c>
      <c r="Q3413" s="7" t="s">
        <v>8316</v>
      </c>
      <c r="R3413" s="7" t="s">
        <v>8317</v>
      </c>
      <c r="S3413" s="12">
        <f t="shared" si="215"/>
        <v>42264.81449074074</v>
      </c>
      <c r="T3413" s="12">
        <f t="shared" si="214"/>
        <v>42284.81449074074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5">
        <v>26</v>
      </c>
      <c r="M3414" t="b">
        <v>1</v>
      </c>
      <c r="N3414" s="14">
        <f t="shared" si="212"/>
        <v>100</v>
      </c>
      <c r="O3414">
        <f t="shared" si="213"/>
        <v>115.38461538461539</v>
      </c>
      <c r="P3414" t="s">
        <v>8271</v>
      </c>
      <c r="Q3414" s="7" t="s">
        <v>8316</v>
      </c>
      <c r="R3414" s="7" t="s">
        <v>8317</v>
      </c>
      <c r="S3414" s="12">
        <f t="shared" si="215"/>
        <v>41879.750717592593</v>
      </c>
      <c r="T3414" s="12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5">
        <v>14</v>
      </c>
      <c r="M3415" t="b">
        <v>1</v>
      </c>
      <c r="N3415" s="14">
        <f t="shared" si="212"/>
        <v>130</v>
      </c>
      <c r="O3415">
        <f t="shared" si="213"/>
        <v>46.428571428571431</v>
      </c>
      <c r="P3415" t="s">
        <v>8271</v>
      </c>
      <c r="Q3415" s="7" t="s">
        <v>8316</v>
      </c>
      <c r="R3415" s="7" t="s">
        <v>8317</v>
      </c>
      <c r="S3415" s="12">
        <f t="shared" si="215"/>
        <v>42053.524745370371</v>
      </c>
      <c r="T3415" s="12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5">
        <v>44</v>
      </c>
      <c r="M3416" t="b">
        <v>1</v>
      </c>
      <c r="N3416" s="14">
        <f t="shared" si="212"/>
        <v>103.49999999999999</v>
      </c>
      <c r="O3416">
        <f t="shared" si="213"/>
        <v>70.568181818181813</v>
      </c>
      <c r="P3416" t="s">
        <v>8271</v>
      </c>
      <c r="Q3416" s="7" t="s">
        <v>8316</v>
      </c>
      <c r="R3416" s="7" t="s">
        <v>8317</v>
      </c>
      <c r="S3416" s="12">
        <f t="shared" si="215"/>
        <v>42675.624131944445</v>
      </c>
      <c r="T3416" s="12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5">
        <v>9</v>
      </c>
      <c r="M3417" t="b">
        <v>1</v>
      </c>
      <c r="N3417" s="14">
        <f t="shared" si="212"/>
        <v>100</v>
      </c>
      <c r="O3417">
        <f t="shared" si="213"/>
        <v>22.222222222222221</v>
      </c>
      <c r="P3417" t="s">
        <v>8271</v>
      </c>
      <c r="Q3417" s="7" t="s">
        <v>8316</v>
      </c>
      <c r="R3417" s="7" t="s">
        <v>8317</v>
      </c>
      <c r="S3417" s="12">
        <f t="shared" si="215"/>
        <v>42466.935833333337</v>
      </c>
      <c r="T3417" s="12">
        <f t="shared" si="214"/>
        <v>42477.770833333328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5">
        <v>30</v>
      </c>
      <c r="M3418" t="b">
        <v>1</v>
      </c>
      <c r="N3418" s="14">
        <f t="shared" si="212"/>
        <v>119.6</v>
      </c>
      <c r="O3418">
        <f t="shared" si="213"/>
        <v>159.46666666666667</v>
      </c>
      <c r="P3418" t="s">
        <v>8271</v>
      </c>
      <c r="Q3418" s="7" t="s">
        <v>8316</v>
      </c>
      <c r="R3418" s="7" t="s">
        <v>8317</v>
      </c>
      <c r="S3418" s="12">
        <f t="shared" si="215"/>
        <v>42089.204224537039</v>
      </c>
      <c r="T3418" s="12">
        <f t="shared" si="214"/>
        <v>42117.5625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5">
        <v>45</v>
      </c>
      <c r="M3419" t="b">
        <v>1</v>
      </c>
      <c r="N3419" s="14">
        <f t="shared" si="212"/>
        <v>100.00058823529412</v>
      </c>
      <c r="O3419">
        <f t="shared" si="213"/>
        <v>37.777999999999999</v>
      </c>
      <c r="P3419" t="s">
        <v>8271</v>
      </c>
      <c r="Q3419" s="7" t="s">
        <v>8316</v>
      </c>
      <c r="R3419" s="7" t="s">
        <v>8317</v>
      </c>
      <c r="S3419" s="12">
        <f t="shared" si="215"/>
        <v>41894.705416666664</v>
      </c>
      <c r="T3419" s="12">
        <f t="shared" si="214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5">
        <v>56</v>
      </c>
      <c r="M3420" t="b">
        <v>1</v>
      </c>
      <c r="N3420" s="14">
        <f t="shared" si="212"/>
        <v>100.875</v>
      </c>
      <c r="O3420">
        <f t="shared" si="213"/>
        <v>72.053571428571431</v>
      </c>
      <c r="P3420" t="s">
        <v>8271</v>
      </c>
      <c r="Q3420" s="7" t="s">
        <v>8316</v>
      </c>
      <c r="R3420" s="7" t="s">
        <v>8317</v>
      </c>
      <c r="S3420" s="12">
        <f t="shared" si="215"/>
        <v>41752.626238425924</v>
      </c>
      <c r="T3420" s="12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5">
        <v>46</v>
      </c>
      <c r="M3421" t="b">
        <v>1</v>
      </c>
      <c r="N3421" s="14">
        <f t="shared" si="212"/>
        <v>106.54545454545455</v>
      </c>
      <c r="O3421">
        <f t="shared" si="213"/>
        <v>63.695652173913047</v>
      </c>
      <c r="P3421" t="s">
        <v>8271</v>
      </c>
      <c r="Q3421" s="7" t="s">
        <v>8316</v>
      </c>
      <c r="R3421" s="7" t="s">
        <v>8317</v>
      </c>
      <c r="S3421" s="12">
        <f t="shared" si="215"/>
        <v>42448.613252314812</v>
      </c>
      <c r="T3421" s="12">
        <f t="shared" si="214"/>
        <v>42466.6875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5">
        <v>34</v>
      </c>
      <c r="M3422" t="b">
        <v>1</v>
      </c>
      <c r="N3422" s="14">
        <f t="shared" si="212"/>
        <v>138</v>
      </c>
      <c r="O3422">
        <f t="shared" si="213"/>
        <v>28.411764705882351</v>
      </c>
      <c r="P3422" t="s">
        <v>8271</v>
      </c>
      <c r="Q3422" s="7" t="s">
        <v>8316</v>
      </c>
      <c r="R3422" s="7" t="s">
        <v>8317</v>
      </c>
      <c r="S3422" s="12">
        <f t="shared" si="215"/>
        <v>42404.881967592592</v>
      </c>
      <c r="T3422" s="12">
        <f t="shared" si="214"/>
        <v>42413.791666666672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5">
        <v>98</v>
      </c>
      <c r="M3423" t="b">
        <v>1</v>
      </c>
      <c r="N3423" s="14">
        <f t="shared" si="212"/>
        <v>101.15</v>
      </c>
      <c r="O3423">
        <f t="shared" si="213"/>
        <v>103.21428571428571</v>
      </c>
      <c r="P3423" t="s">
        <v>8271</v>
      </c>
      <c r="Q3423" s="7" t="s">
        <v>8316</v>
      </c>
      <c r="R3423" s="7" t="s">
        <v>8317</v>
      </c>
      <c r="S3423" s="12">
        <f t="shared" si="215"/>
        <v>42037.582905092597</v>
      </c>
      <c r="T3423" s="12">
        <f t="shared" si="214"/>
        <v>42067.582905092597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5">
        <v>46</v>
      </c>
      <c r="M3424" t="b">
        <v>1</v>
      </c>
      <c r="N3424" s="14">
        <f t="shared" si="212"/>
        <v>109.1</v>
      </c>
      <c r="O3424">
        <f t="shared" si="213"/>
        <v>71.152173913043484</v>
      </c>
      <c r="P3424" t="s">
        <v>8271</v>
      </c>
      <c r="Q3424" s="7" t="s">
        <v>8316</v>
      </c>
      <c r="R3424" s="7" t="s">
        <v>8317</v>
      </c>
      <c r="S3424" s="12">
        <f t="shared" si="215"/>
        <v>42323.353888888887</v>
      </c>
      <c r="T3424" s="12">
        <f t="shared" si="214"/>
        <v>42351.791666666672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5">
        <v>10</v>
      </c>
      <c r="M3425" t="b">
        <v>1</v>
      </c>
      <c r="N3425" s="14">
        <f t="shared" si="212"/>
        <v>140</v>
      </c>
      <c r="O3425">
        <f t="shared" si="213"/>
        <v>35</v>
      </c>
      <c r="P3425" t="s">
        <v>8271</v>
      </c>
      <c r="Q3425" s="7" t="s">
        <v>8316</v>
      </c>
      <c r="R3425" s="7" t="s">
        <v>8317</v>
      </c>
      <c r="S3425" s="12">
        <f t="shared" si="215"/>
        <v>42088.703020833331</v>
      </c>
      <c r="T3425" s="12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5">
        <v>76</v>
      </c>
      <c r="M3426" t="b">
        <v>1</v>
      </c>
      <c r="N3426" s="14">
        <f t="shared" si="212"/>
        <v>103.58333333333334</v>
      </c>
      <c r="O3426">
        <f t="shared" si="213"/>
        <v>81.776315789473685</v>
      </c>
      <c r="P3426" t="s">
        <v>8271</v>
      </c>
      <c r="Q3426" s="7" t="s">
        <v>8316</v>
      </c>
      <c r="R3426" s="7" t="s">
        <v>8317</v>
      </c>
      <c r="S3426" s="12">
        <f t="shared" si="215"/>
        <v>42018.468564814815</v>
      </c>
      <c r="T3426" s="12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5">
        <v>104</v>
      </c>
      <c r="M3427" t="b">
        <v>1</v>
      </c>
      <c r="N3427" s="14">
        <f t="shared" si="212"/>
        <v>102.97033333333331</v>
      </c>
      <c r="O3427">
        <f t="shared" si="213"/>
        <v>297.02980769230766</v>
      </c>
      <c r="P3427" t="s">
        <v>8271</v>
      </c>
      <c r="Q3427" s="7" t="s">
        <v>8316</v>
      </c>
      <c r="R3427" s="7" t="s">
        <v>8317</v>
      </c>
      <c r="S3427" s="12">
        <f t="shared" si="215"/>
        <v>41884.40898148148</v>
      </c>
      <c r="T3427" s="12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5">
        <v>87</v>
      </c>
      <c r="M3428" t="b">
        <v>1</v>
      </c>
      <c r="N3428" s="14">
        <f t="shared" si="212"/>
        <v>108.13333333333333</v>
      </c>
      <c r="O3428">
        <f t="shared" si="213"/>
        <v>46.609195402298852</v>
      </c>
      <c r="P3428" t="s">
        <v>8271</v>
      </c>
      <c r="Q3428" s="7" t="s">
        <v>8316</v>
      </c>
      <c r="R3428" s="7" t="s">
        <v>8317</v>
      </c>
      <c r="S3428" s="12">
        <f t="shared" si="215"/>
        <v>41883.848414351851</v>
      </c>
      <c r="T3428" s="12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5">
        <v>29</v>
      </c>
      <c r="M3429" t="b">
        <v>1</v>
      </c>
      <c r="N3429" s="14">
        <f t="shared" si="212"/>
        <v>100</v>
      </c>
      <c r="O3429">
        <f t="shared" si="213"/>
        <v>51.724137931034484</v>
      </c>
      <c r="P3429" t="s">
        <v>8271</v>
      </c>
      <c r="Q3429" s="7" t="s">
        <v>8316</v>
      </c>
      <c r="R3429" s="7" t="s">
        <v>8317</v>
      </c>
      <c r="S3429" s="12">
        <f t="shared" si="215"/>
        <v>41792.436944444446</v>
      </c>
      <c r="T3429" s="12">
        <f t="shared" si="214"/>
        <v>41822.436944444446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5">
        <v>51</v>
      </c>
      <c r="M3430" t="b">
        <v>1</v>
      </c>
      <c r="N3430" s="14">
        <f t="shared" si="212"/>
        <v>102.75000000000001</v>
      </c>
      <c r="O3430">
        <f t="shared" si="213"/>
        <v>40.294117647058826</v>
      </c>
      <c r="P3430" t="s">
        <v>8271</v>
      </c>
      <c r="Q3430" s="7" t="s">
        <v>8316</v>
      </c>
      <c r="R3430" s="7" t="s">
        <v>8317</v>
      </c>
      <c r="S3430" s="12">
        <f t="shared" si="215"/>
        <v>42038.512118055558</v>
      </c>
      <c r="T3430" s="12">
        <f t="shared" si="214"/>
        <v>42063.5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5">
        <v>12</v>
      </c>
      <c r="M3431" t="b">
        <v>1</v>
      </c>
      <c r="N3431" s="14">
        <f t="shared" si="212"/>
        <v>130</v>
      </c>
      <c r="O3431">
        <f t="shared" si="213"/>
        <v>16.25</v>
      </c>
      <c r="P3431" t="s">
        <v>8271</v>
      </c>
      <c r="Q3431" s="7" t="s">
        <v>8316</v>
      </c>
      <c r="R3431" s="7" t="s">
        <v>8317</v>
      </c>
      <c r="S3431" s="12">
        <f t="shared" si="215"/>
        <v>42661.813206018516</v>
      </c>
      <c r="T3431" s="12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5">
        <v>72</v>
      </c>
      <c r="M3432" t="b">
        <v>1</v>
      </c>
      <c r="N3432" s="14">
        <f t="shared" si="212"/>
        <v>108.54949999999999</v>
      </c>
      <c r="O3432">
        <f t="shared" si="213"/>
        <v>30.152638888888887</v>
      </c>
      <c r="P3432" t="s">
        <v>8271</v>
      </c>
      <c r="Q3432" s="7" t="s">
        <v>8316</v>
      </c>
      <c r="R3432" s="7" t="s">
        <v>8317</v>
      </c>
      <c r="S3432" s="12">
        <f t="shared" si="215"/>
        <v>41820.737280092595</v>
      </c>
      <c r="T3432" s="12">
        <f t="shared" si="214"/>
        <v>41850.737280092595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5">
        <v>21</v>
      </c>
      <c r="M3433" t="b">
        <v>1</v>
      </c>
      <c r="N3433" s="14">
        <f t="shared" si="212"/>
        <v>100</v>
      </c>
      <c r="O3433">
        <f t="shared" si="213"/>
        <v>95.238095238095241</v>
      </c>
      <c r="P3433" t="s">
        <v>8271</v>
      </c>
      <c r="Q3433" s="7" t="s">
        <v>8316</v>
      </c>
      <c r="R3433" s="7" t="s">
        <v>8317</v>
      </c>
      <c r="S3433" s="12">
        <f t="shared" si="215"/>
        <v>41839.522604166668</v>
      </c>
      <c r="T3433" s="12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5">
        <v>42</v>
      </c>
      <c r="M3434" t="b">
        <v>1</v>
      </c>
      <c r="N3434" s="14">
        <f t="shared" si="212"/>
        <v>109.65</v>
      </c>
      <c r="O3434">
        <f t="shared" si="213"/>
        <v>52.214285714285715</v>
      </c>
      <c r="P3434" t="s">
        <v>8271</v>
      </c>
      <c r="Q3434" s="7" t="s">
        <v>8316</v>
      </c>
      <c r="R3434" s="7" t="s">
        <v>8317</v>
      </c>
      <c r="S3434" s="12">
        <f t="shared" si="215"/>
        <v>42380.372847222221</v>
      </c>
      <c r="T3434" s="12">
        <f t="shared" si="214"/>
        <v>42405.708333333328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5">
        <v>71</v>
      </c>
      <c r="M3435" t="b">
        <v>1</v>
      </c>
      <c r="N3435" s="14">
        <f t="shared" si="212"/>
        <v>100.26315789473684</v>
      </c>
      <c r="O3435">
        <f t="shared" si="213"/>
        <v>134.1549295774648</v>
      </c>
      <c r="P3435" t="s">
        <v>8271</v>
      </c>
      <c r="Q3435" s="7" t="s">
        <v>8316</v>
      </c>
      <c r="R3435" s="7" t="s">
        <v>8317</v>
      </c>
      <c r="S3435" s="12">
        <f t="shared" si="215"/>
        <v>41775.854803240742</v>
      </c>
      <c r="T3435" s="12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5">
        <v>168</v>
      </c>
      <c r="M3436" t="b">
        <v>1</v>
      </c>
      <c r="N3436" s="14">
        <f t="shared" si="212"/>
        <v>105.55000000000001</v>
      </c>
      <c r="O3436">
        <f t="shared" si="213"/>
        <v>62.827380952380949</v>
      </c>
      <c r="P3436" t="s">
        <v>8271</v>
      </c>
      <c r="Q3436" s="7" t="s">
        <v>8316</v>
      </c>
      <c r="R3436" s="7" t="s">
        <v>8317</v>
      </c>
      <c r="S3436" s="12">
        <f t="shared" si="215"/>
        <v>41800.172094907408</v>
      </c>
      <c r="T3436" s="12">
        <f t="shared" si="214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5">
        <v>19</v>
      </c>
      <c r="M3437" t="b">
        <v>1</v>
      </c>
      <c r="N3437" s="14">
        <f t="shared" si="212"/>
        <v>112.00000000000001</v>
      </c>
      <c r="O3437">
        <f t="shared" si="213"/>
        <v>58.94736842105263</v>
      </c>
      <c r="P3437" t="s">
        <v>8271</v>
      </c>
      <c r="Q3437" s="7" t="s">
        <v>8316</v>
      </c>
      <c r="R3437" s="7" t="s">
        <v>8317</v>
      </c>
      <c r="S3437" s="12">
        <f t="shared" si="215"/>
        <v>42572.408483796295</v>
      </c>
      <c r="T3437" s="12">
        <f t="shared" si="214"/>
        <v>42588.916666666672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5">
        <v>37</v>
      </c>
      <c r="M3438" t="b">
        <v>1</v>
      </c>
      <c r="N3438" s="14">
        <f t="shared" si="212"/>
        <v>105.89999999999999</v>
      </c>
      <c r="O3438">
        <f t="shared" si="213"/>
        <v>143.1081081081081</v>
      </c>
      <c r="P3438" t="s">
        <v>8271</v>
      </c>
      <c r="Q3438" s="7" t="s">
        <v>8316</v>
      </c>
      <c r="R3438" s="7" t="s">
        <v>8317</v>
      </c>
      <c r="S3438" s="12">
        <f t="shared" si="215"/>
        <v>41851.333252314813</v>
      </c>
      <c r="T3438" s="12">
        <f t="shared" si="214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5">
        <v>36</v>
      </c>
      <c r="M3439" t="b">
        <v>1</v>
      </c>
      <c r="N3439" s="14">
        <f t="shared" si="212"/>
        <v>101</v>
      </c>
      <c r="O3439">
        <f t="shared" si="213"/>
        <v>84.166666666666671</v>
      </c>
      <c r="P3439" t="s">
        <v>8271</v>
      </c>
      <c r="Q3439" s="7" t="s">
        <v>8316</v>
      </c>
      <c r="R3439" s="7" t="s">
        <v>8317</v>
      </c>
      <c r="S3439" s="12">
        <f t="shared" si="215"/>
        <v>42205.502546296295</v>
      </c>
      <c r="T3439" s="12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5">
        <v>14</v>
      </c>
      <c r="M3440" t="b">
        <v>1</v>
      </c>
      <c r="N3440" s="14">
        <f t="shared" si="212"/>
        <v>104.2</v>
      </c>
      <c r="O3440">
        <f t="shared" si="213"/>
        <v>186.07142857142858</v>
      </c>
      <c r="P3440" t="s">
        <v>8271</v>
      </c>
      <c r="Q3440" s="7" t="s">
        <v>8316</v>
      </c>
      <c r="R3440" s="7" t="s">
        <v>8317</v>
      </c>
      <c r="S3440" s="12">
        <f t="shared" si="215"/>
        <v>42100.719525462962</v>
      </c>
      <c r="T3440" s="12">
        <f t="shared" si="214"/>
        <v>42126.666666666672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5">
        <v>18</v>
      </c>
      <c r="M3441" t="b">
        <v>1</v>
      </c>
      <c r="N3441" s="14">
        <f t="shared" si="212"/>
        <v>134.67833333333334</v>
      </c>
      <c r="O3441">
        <f t="shared" si="213"/>
        <v>89.785555555555561</v>
      </c>
      <c r="P3441" t="s">
        <v>8271</v>
      </c>
      <c r="Q3441" s="7" t="s">
        <v>8316</v>
      </c>
      <c r="R3441" s="7" t="s">
        <v>8317</v>
      </c>
      <c r="S3441" s="12">
        <f t="shared" si="215"/>
        <v>42374.702893518523</v>
      </c>
      <c r="T3441" s="12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5">
        <v>82</v>
      </c>
      <c r="M3442" t="b">
        <v>1</v>
      </c>
      <c r="N3442" s="14">
        <f t="shared" si="212"/>
        <v>105.2184</v>
      </c>
      <c r="O3442">
        <f t="shared" si="213"/>
        <v>64.157560975609755</v>
      </c>
      <c r="P3442" t="s">
        <v>8271</v>
      </c>
      <c r="Q3442" s="7" t="s">
        <v>8316</v>
      </c>
      <c r="R3442" s="7" t="s">
        <v>8317</v>
      </c>
      <c r="S3442" s="12">
        <f t="shared" si="215"/>
        <v>41808.914675925924</v>
      </c>
      <c r="T3442" s="12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5">
        <v>43</v>
      </c>
      <c r="M3443" t="b">
        <v>1</v>
      </c>
      <c r="N3443" s="14">
        <f t="shared" si="212"/>
        <v>102.60000000000001</v>
      </c>
      <c r="O3443">
        <f t="shared" si="213"/>
        <v>59.651162790697676</v>
      </c>
      <c r="P3443" t="s">
        <v>8271</v>
      </c>
      <c r="Q3443" s="7" t="s">
        <v>8316</v>
      </c>
      <c r="R3443" s="7" t="s">
        <v>8317</v>
      </c>
      <c r="S3443" s="12">
        <f t="shared" si="215"/>
        <v>42294.221307870372</v>
      </c>
      <c r="T3443" s="12">
        <f t="shared" si="214"/>
        <v>42321.63680555555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5">
        <v>8</v>
      </c>
      <c r="M3444" t="b">
        <v>1</v>
      </c>
      <c r="N3444" s="14">
        <f t="shared" si="212"/>
        <v>100</v>
      </c>
      <c r="O3444">
        <f t="shared" si="213"/>
        <v>31.25</v>
      </c>
      <c r="P3444" t="s">
        <v>8271</v>
      </c>
      <c r="Q3444" s="7" t="s">
        <v>8316</v>
      </c>
      <c r="R3444" s="7" t="s">
        <v>8317</v>
      </c>
      <c r="S3444" s="12">
        <f t="shared" si="215"/>
        <v>42124.632777777777</v>
      </c>
      <c r="T3444" s="12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5">
        <v>45</v>
      </c>
      <c r="M3445" t="b">
        <v>1</v>
      </c>
      <c r="N3445" s="14">
        <f t="shared" si="212"/>
        <v>185.5</v>
      </c>
      <c r="O3445">
        <f t="shared" si="213"/>
        <v>41.222222222222221</v>
      </c>
      <c r="P3445" t="s">
        <v>8271</v>
      </c>
      <c r="Q3445" s="7" t="s">
        <v>8316</v>
      </c>
      <c r="R3445" s="7" t="s">
        <v>8317</v>
      </c>
      <c r="S3445" s="12">
        <f t="shared" si="215"/>
        <v>41861.316504629627</v>
      </c>
      <c r="T3445" s="12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5">
        <v>20</v>
      </c>
      <c r="M3446" t="b">
        <v>1</v>
      </c>
      <c r="N3446" s="14">
        <f t="shared" si="212"/>
        <v>289</v>
      </c>
      <c r="O3446">
        <f t="shared" si="213"/>
        <v>43.35</v>
      </c>
      <c r="P3446" t="s">
        <v>8271</v>
      </c>
      <c r="Q3446" s="7" t="s">
        <v>8316</v>
      </c>
      <c r="R3446" s="7" t="s">
        <v>8317</v>
      </c>
      <c r="S3446" s="12">
        <f t="shared" si="215"/>
        <v>42521.083171296297</v>
      </c>
      <c r="T3446" s="12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5">
        <v>31</v>
      </c>
      <c r="M3447" t="b">
        <v>1</v>
      </c>
      <c r="N3447" s="14">
        <f t="shared" si="212"/>
        <v>100</v>
      </c>
      <c r="O3447">
        <f t="shared" si="213"/>
        <v>64.516129032258064</v>
      </c>
      <c r="P3447" t="s">
        <v>8271</v>
      </c>
      <c r="Q3447" s="7" t="s">
        <v>8316</v>
      </c>
      <c r="R3447" s="7" t="s">
        <v>8317</v>
      </c>
      <c r="S3447" s="12">
        <f t="shared" si="215"/>
        <v>42272.322175925925</v>
      </c>
      <c r="T3447" s="12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5">
        <v>25</v>
      </c>
      <c r="M3448" t="b">
        <v>1</v>
      </c>
      <c r="N3448" s="14">
        <f t="shared" si="212"/>
        <v>108.2</v>
      </c>
      <c r="O3448">
        <f t="shared" si="213"/>
        <v>43.28</v>
      </c>
      <c r="P3448" t="s">
        <v>8271</v>
      </c>
      <c r="Q3448" s="7" t="s">
        <v>8316</v>
      </c>
      <c r="R3448" s="7" t="s">
        <v>8317</v>
      </c>
      <c r="S3448" s="12">
        <f t="shared" si="215"/>
        <v>42016.624131944445</v>
      </c>
      <c r="T3448" s="12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5">
        <v>14</v>
      </c>
      <c r="M3449" t="b">
        <v>1</v>
      </c>
      <c r="N3449" s="14">
        <f t="shared" si="212"/>
        <v>107.80000000000001</v>
      </c>
      <c r="O3449">
        <f t="shared" si="213"/>
        <v>77</v>
      </c>
      <c r="P3449" t="s">
        <v>8271</v>
      </c>
      <c r="Q3449" s="7" t="s">
        <v>8316</v>
      </c>
      <c r="R3449" s="7" t="s">
        <v>8317</v>
      </c>
      <c r="S3449" s="12">
        <f t="shared" si="215"/>
        <v>42402.68069444444</v>
      </c>
      <c r="T3449" s="12">
        <f t="shared" si="214"/>
        <v>42447.639027777783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5">
        <v>45</v>
      </c>
      <c r="M3450" t="b">
        <v>1</v>
      </c>
      <c r="N3450" s="14">
        <f t="shared" si="212"/>
        <v>109.76190476190477</v>
      </c>
      <c r="O3450">
        <f t="shared" si="213"/>
        <v>51.222222222222221</v>
      </c>
      <c r="P3450" t="s">
        <v>8271</v>
      </c>
      <c r="Q3450" s="7" t="s">
        <v>8316</v>
      </c>
      <c r="R3450" s="7" t="s">
        <v>8317</v>
      </c>
      <c r="S3450" s="12">
        <f t="shared" si="215"/>
        <v>41959.910752314812</v>
      </c>
      <c r="T3450" s="12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5">
        <v>20</v>
      </c>
      <c r="M3451" t="b">
        <v>1</v>
      </c>
      <c r="N3451" s="14">
        <f t="shared" si="212"/>
        <v>170.625</v>
      </c>
      <c r="O3451">
        <f t="shared" si="213"/>
        <v>68.25</v>
      </c>
      <c r="P3451" t="s">
        <v>8271</v>
      </c>
      <c r="Q3451" s="7" t="s">
        <v>8316</v>
      </c>
      <c r="R3451" s="7" t="s">
        <v>8317</v>
      </c>
      <c r="S3451" s="12">
        <f t="shared" si="215"/>
        <v>42531.844189814816</v>
      </c>
      <c r="T3451" s="12">
        <f t="shared" si="214"/>
        <v>42559.958333333328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5">
        <v>39</v>
      </c>
      <c r="M3452" t="b">
        <v>1</v>
      </c>
      <c r="N3452" s="14">
        <f t="shared" si="212"/>
        <v>152</v>
      </c>
      <c r="O3452">
        <f t="shared" si="213"/>
        <v>19.487179487179485</v>
      </c>
      <c r="P3452" t="s">
        <v>8271</v>
      </c>
      <c r="Q3452" s="7" t="s">
        <v>8316</v>
      </c>
      <c r="R3452" s="7" t="s">
        <v>8317</v>
      </c>
      <c r="S3452" s="12">
        <f t="shared" si="215"/>
        <v>42036.496192129634</v>
      </c>
      <c r="T3452" s="12">
        <f t="shared" si="214"/>
        <v>42096.454525462963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5">
        <v>16</v>
      </c>
      <c r="M3453" t="b">
        <v>1</v>
      </c>
      <c r="N3453" s="14">
        <f t="shared" si="212"/>
        <v>101.23076923076924</v>
      </c>
      <c r="O3453">
        <f t="shared" si="213"/>
        <v>41.125</v>
      </c>
      <c r="P3453" t="s">
        <v>8271</v>
      </c>
      <c r="Q3453" s="7" t="s">
        <v>8316</v>
      </c>
      <c r="R3453" s="7" t="s">
        <v>8317</v>
      </c>
      <c r="S3453" s="12">
        <f t="shared" si="215"/>
        <v>42088.5153587963</v>
      </c>
      <c r="T3453" s="12">
        <f t="shared" si="214"/>
        <v>42115.5153587963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5">
        <v>37</v>
      </c>
      <c r="M3454" t="b">
        <v>1</v>
      </c>
      <c r="N3454" s="14">
        <f t="shared" si="212"/>
        <v>153.19999999999999</v>
      </c>
      <c r="O3454">
        <f t="shared" si="213"/>
        <v>41.405405405405403</v>
      </c>
      <c r="P3454" t="s">
        <v>8271</v>
      </c>
      <c r="Q3454" s="7" t="s">
        <v>8316</v>
      </c>
      <c r="R3454" s="7" t="s">
        <v>8317</v>
      </c>
      <c r="S3454" s="12">
        <f t="shared" si="215"/>
        <v>41820.430856481486</v>
      </c>
      <c r="T3454" s="12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5">
        <v>14</v>
      </c>
      <c r="M3455" t="b">
        <v>1</v>
      </c>
      <c r="N3455" s="14">
        <f t="shared" si="212"/>
        <v>128.33333333333334</v>
      </c>
      <c r="O3455">
        <f t="shared" si="213"/>
        <v>27.5</v>
      </c>
      <c r="P3455" t="s">
        <v>8271</v>
      </c>
      <c r="Q3455" s="7" t="s">
        <v>8316</v>
      </c>
      <c r="R3455" s="7" t="s">
        <v>8317</v>
      </c>
      <c r="S3455" s="12">
        <f t="shared" si="215"/>
        <v>42535.770324074074</v>
      </c>
      <c r="T3455" s="12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5">
        <v>21</v>
      </c>
      <c r="M3456" t="b">
        <v>1</v>
      </c>
      <c r="N3456" s="14">
        <f t="shared" si="212"/>
        <v>100.71428571428571</v>
      </c>
      <c r="O3456">
        <f t="shared" si="213"/>
        <v>33.571428571428569</v>
      </c>
      <c r="P3456" t="s">
        <v>8271</v>
      </c>
      <c r="Q3456" s="7" t="s">
        <v>8316</v>
      </c>
      <c r="R3456" s="7" t="s">
        <v>8317</v>
      </c>
      <c r="S3456" s="12">
        <f t="shared" si="215"/>
        <v>41821.490266203706</v>
      </c>
      <c r="T3456" s="12">
        <f t="shared" si="214"/>
        <v>41851.490266203706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5">
        <v>69</v>
      </c>
      <c r="M3457" t="b">
        <v>1</v>
      </c>
      <c r="N3457" s="14">
        <f t="shared" si="212"/>
        <v>100.64999999999999</v>
      </c>
      <c r="O3457">
        <f t="shared" si="213"/>
        <v>145.86956521739131</v>
      </c>
      <c r="P3457" t="s">
        <v>8271</v>
      </c>
      <c r="Q3457" s="7" t="s">
        <v>8316</v>
      </c>
      <c r="R3457" s="7" t="s">
        <v>8317</v>
      </c>
      <c r="S3457" s="12">
        <f t="shared" si="215"/>
        <v>42626.541979166665</v>
      </c>
      <c r="T3457" s="12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5">
        <v>16</v>
      </c>
      <c r="M3458" t="b">
        <v>1</v>
      </c>
      <c r="N3458" s="14">
        <f t="shared" ref="N3458:N3521" si="216">((E3458/D3458)*100)</f>
        <v>191.3</v>
      </c>
      <c r="O3458">
        <f t="shared" ref="O3458:O3521" si="217">E3458/L3458</f>
        <v>358.6875</v>
      </c>
      <c r="P3458" t="s">
        <v>8271</v>
      </c>
      <c r="Q3458" s="7" t="s">
        <v>8316</v>
      </c>
      <c r="R3458" s="7" t="s">
        <v>8317</v>
      </c>
      <c r="S3458" s="12">
        <f t="shared" si="215"/>
        <v>41820.997303240743</v>
      </c>
      <c r="T3458" s="12">
        <f t="shared" ref="T3458:T3521" si="218">((I3458-18000)/86400)+25569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5">
        <v>55</v>
      </c>
      <c r="M3459" t="b">
        <v>1</v>
      </c>
      <c r="N3459" s="14">
        <f t="shared" si="216"/>
        <v>140.19999999999999</v>
      </c>
      <c r="O3459">
        <f t="shared" si="217"/>
        <v>50.981818181818184</v>
      </c>
      <c r="P3459" t="s">
        <v>8271</v>
      </c>
      <c r="Q3459" s="7" t="s">
        <v>8316</v>
      </c>
      <c r="R3459" s="7" t="s">
        <v>8317</v>
      </c>
      <c r="S3459" s="12">
        <f t="shared" ref="S3459:S3522" si="219">((J3459-18000)/86400)+25569</f>
        <v>42016.498344907406</v>
      </c>
      <c r="T3459" s="12">
        <f t="shared" si="218"/>
        <v>42047.040972222225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5">
        <v>27</v>
      </c>
      <c r="M3460" t="b">
        <v>1</v>
      </c>
      <c r="N3460" s="14">
        <f t="shared" si="216"/>
        <v>124.33537832310839</v>
      </c>
      <c r="O3460">
        <f t="shared" si="217"/>
        <v>45.037037037037038</v>
      </c>
      <c r="P3460" t="s">
        <v>8271</v>
      </c>
      <c r="Q3460" s="7" t="s">
        <v>8316</v>
      </c>
      <c r="R3460" s="7" t="s">
        <v>8317</v>
      </c>
      <c r="S3460" s="12">
        <f t="shared" si="219"/>
        <v>42010.994247685187</v>
      </c>
      <c r="T3460" s="12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5">
        <v>36</v>
      </c>
      <c r="M3461" t="b">
        <v>1</v>
      </c>
      <c r="N3461" s="14">
        <f t="shared" si="216"/>
        <v>126.2</v>
      </c>
      <c r="O3461">
        <f t="shared" si="217"/>
        <v>17.527777777777779</v>
      </c>
      <c r="P3461" t="s">
        <v>8271</v>
      </c>
      <c r="Q3461" s="7" t="s">
        <v>8316</v>
      </c>
      <c r="R3461" s="7" t="s">
        <v>8317</v>
      </c>
      <c r="S3461" s="12">
        <f t="shared" si="219"/>
        <v>42480.271527777775</v>
      </c>
      <c r="T3461" s="12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5">
        <v>19</v>
      </c>
      <c r="M3462" t="b">
        <v>1</v>
      </c>
      <c r="N3462" s="14">
        <f t="shared" si="216"/>
        <v>190</v>
      </c>
      <c r="O3462">
        <f t="shared" si="217"/>
        <v>50</v>
      </c>
      <c r="P3462" t="s">
        <v>8271</v>
      </c>
      <c r="Q3462" s="7" t="s">
        <v>8316</v>
      </c>
      <c r="R3462" s="7" t="s">
        <v>8317</v>
      </c>
      <c r="S3462" s="12">
        <f t="shared" si="219"/>
        <v>41852.318888888891</v>
      </c>
      <c r="T3462" s="12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5">
        <v>12</v>
      </c>
      <c r="M3463" t="b">
        <v>1</v>
      </c>
      <c r="N3463" s="14">
        <f t="shared" si="216"/>
        <v>139</v>
      </c>
      <c r="O3463">
        <f t="shared" si="217"/>
        <v>57.916666666666664</v>
      </c>
      <c r="P3463" t="s">
        <v>8271</v>
      </c>
      <c r="Q3463" s="7" t="s">
        <v>8316</v>
      </c>
      <c r="R3463" s="7" t="s">
        <v>8317</v>
      </c>
      <c r="S3463" s="12">
        <f t="shared" si="219"/>
        <v>42643.424525462964</v>
      </c>
      <c r="T3463" s="12">
        <f t="shared" si="218"/>
        <v>42671.916666666672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5">
        <v>17</v>
      </c>
      <c r="M3464" t="b">
        <v>1</v>
      </c>
      <c r="N3464" s="14">
        <f t="shared" si="216"/>
        <v>202</v>
      </c>
      <c r="O3464">
        <f t="shared" si="217"/>
        <v>29.705882352941178</v>
      </c>
      <c r="P3464" t="s">
        <v>8271</v>
      </c>
      <c r="Q3464" s="7" t="s">
        <v>8316</v>
      </c>
      <c r="R3464" s="7" t="s">
        <v>8317</v>
      </c>
      <c r="S3464" s="12">
        <f t="shared" si="219"/>
        <v>42179.690138888887</v>
      </c>
      <c r="T3464" s="12">
        <f t="shared" si="218"/>
        <v>42195.541666666672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5">
        <v>114</v>
      </c>
      <c r="M3465" t="b">
        <v>1</v>
      </c>
      <c r="N3465" s="14">
        <f t="shared" si="216"/>
        <v>103.38000000000001</v>
      </c>
      <c r="O3465">
        <f t="shared" si="217"/>
        <v>90.684210526315795</v>
      </c>
      <c r="P3465" t="s">
        <v>8271</v>
      </c>
      <c r="Q3465" s="7" t="s">
        <v>8316</v>
      </c>
      <c r="R3465" s="7" t="s">
        <v>8317</v>
      </c>
      <c r="S3465" s="12">
        <f t="shared" si="219"/>
        <v>42612.710474537038</v>
      </c>
      <c r="T3465" s="12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5">
        <v>93</v>
      </c>
      <c r="M3466" t="b">
        <v>1</v>
      </c>
      <c r="N3466" s="14">
        <f t="shared" si="216"/>
        <v>102.3236</v>
      </c>
      <c r="O3466">
        <f t="shared" si="217"/>
        <v>55.012688172043013</v>
      </c>
      <c r="P3466" t="s">
        <v>8271</v>
      </c>
      <c r="Q3466" s="7" t="s">
        <v>8316</v>
      </c>
      <c r="R3466" s="7" t="s">
        <v>8317</v>
      </c>
      <c r="S3466" s="12">
        <f t="shared" si="219"/>
        <v>42574.921724537038</v>
      </c>
      <c r="T3466" s="12">
        <f t="shared" si="218"/>
        <v>42604.921724537038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5">
        <v>36</v>
      </c>
      <c r="M3467" t="b">
        <v>1</v>
      </c>
      <c r="N3467" s="14">
        <f t="shared" si="216"/>
        <v>103</v>
      </c>
      <c r="O3467">
        <f t="shared" si="217"/>
        <v>57.222222222222221</v>
      </c>
      <c r="P3467" t="s">
        <v>8271</v>
      </c>
      <c r="Q3467" s="7" t="s">
        <v>8316</v>
      </c>
      <c r="R3467" s="7" t="s">
        <v>8317</v>
      </c>
      <c r="S3467" s="12">
        <f t="shared" si="219"/>
        <v>42200.417499999996</v>
      </c>
      <c r="T3467" s="12">
        <f t="shared" si="218"/>
        <v>42225.458333333328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5">
        <v>61</v>
      </c>
      <c r="M3468" t="b">
        <v>1</v>
      </c>
      <c r="N3468" s="14">
        <f t="shared" si="216"/>
        <v>127.14285714285714</v>
      </c>
      <c r="O3468">
        <f t="shared" si="217"/>
        <v>72.950819672131146</v>
      </c>
      <c r="P3468" t="s">
        <v>8271</v>
      </c>
      <c r="Q3468" s="7" t="s">
        <v>8316</v>
      </c>
      <c r="R3468" s="7" t="s">
        <v>8317</v>
      </c>
      <c r="S3468" s="12">
        <f t="shared" si="219"/>
        <v>42419.810763888891</v>
      </c>
      <c r="T3468" s="12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5">
        <v>47</v>
      </c>
      <c r="M3469" t="b">
        <v>1</v>
      </c>
      <c r="N3469" s="14">
        <f t="shared" si="216"/>
        <v>101</v>
      </c>
      <c r="O3469">
        <f t="shared" si="217"/>
        <v>64.468085106382972</v>
      </c>
      <c r="P3469" t="s">
        <v>8271</v>
      </c>
      <c r="Q3469" s="7" t="s">
        <v>8316</v>
      </c>
      <c r="R3469" s="7" t="s">
        <v>8317</v>
      </c>
      <c r="S3469" s="12">
        <f t="shared" si="219"/>
        <v>42053.463333333333</v>
      </c>
      <c r="T3469" s="12">
        <f t="shared" si="218"/>
        <v>42083.421666666662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5">
        <v>17</v>
      </c>
      <c r="M3470" t="b">
        <v>1</v>
      </c>
      <c r="N3470" s="14">
        <f t="shared" si="216"/>
        <v>121.78</v>
      </c>
      <c r="O3470">
        <f t="shared" si="217"/>
        <v>716.35294117647061</v>
      </c>
      <c r="P3470" t="s">
        <v>8271</v>
      </c>
      <c r="Q3470" s="7" t="s">
        <v>8316</v>
      </c>
      <c r="R3470" s="7" t="s">
        <v>8317</v>
      </c>
      <c r="S3470" s="12">
        <f t="shared" si="219"/>
        <v>42605.55704861111</v>
      </c>
      <c r="T3470" s="12">
        <f t="shared" si="218"/>
        <v>42633.916666666672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5">
        <v>63</v>
      </c>
      <c r="M3471" t="b">
        <v>1</v>
      </c>
      <c r="N3471" s="14">
        <f t="shared" si="216"/>
        <v>113.39285714285714</v>
      </c>
      <c r="O3471">
        <f t="shared" si="217"/>
        <v>50.396825396825399</v>
      </c>
      <c r="P3471" t="s">
        <v>8271</v>
      </c>
      <c r="Q3471" s="7" t="s">
        <v>8316</v>
      </c>
      <c r="R3471" s="7" t="s">
        <v>8317</v>
      </c>
      <c r="S3471" s="12">
        <f t="shared" si="219"/>
        <v>42458.433391203704</v>
      </c>
      <c r="T3471" s="12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5">
        <v>9</v>
      </c>
      <c r="M3472" t="b">
        <v>1</v>
      </c>
      <c r="N3472" s="14">
        <f t="shared" si="216"/>
        <v>150</v>
      </c>
      <c r="O3472">
        <f t="shared" si="217"/>
        <v>41.666666666666664</v>
      </c>
      <c r="P3472" t="s">
        <v>8271</v>
      </c>
      <c r="Q3472" s="7" t="s">
        <v>8316</v>
      </c>
      <c r="R3472" s="7" t="s">
        <v>8317</v>
      </c>
      <c r="S3472" s="12">
        <f t="shared" si="219"/>
        <v>42528.813680555555</v>
      </c>
      <c r="T3472" s="12">
        <f t="shared" si="218"/>
        <v>42566.693055555559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5">
        <v>30</v>
      </c>
      <c r="M3473" t="b">
        <v>1</v>
      </c>
      <c r="N3473" s="14">
        <f t="shared" si="216"/>
        <v>214.6</v>
      </c>
      <c r="O3473">
        <f t="shared" si="217"/>
        <v>35.766666666666666</v>
      </c>
      <c r="P3473" t="s">
        <v>8271</v>
      </c>
      <c r="Q3473" s="7" t="s">
        <v>8316</v>
      </c>
      <c r="R3473" s="7" t="s">
        <v>8317</v>
      </c>
      <c r="S3473" s="12">
        <f t="shared" si="219"/>
        <v>41841.61215277778</v>
      </c>
      <c r="T3473" s="12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5">
        <v>23</v>
      </c>
      <c r="M3474" t="b">
        <v>1</v>
      </c>
      <c r="N3474" s="14">
        <f t="shared" si="216"/>
        <v>102.05</v>
      </c>
      <c r="O3474">
        <f t="shared" si="217"/>
        <v>88.739130434782609</v>
      </c>
      <c r="P3474" t="s">
        <v>8271</v>
      </c>
      <c r="Q3474" s="7" t="s">
        <v>8316</v>
      </c>
      <c r="R3474" s="7" t="s">
        <v>8317</v>
      </c>
      <c r="S3474" s="12">
        <f t="shared" si="219"/>
        <v>41927.962164351848</v>
      </c>
      <c r="T3474" s="12">
        <f t="shared" si="218"/>
        <v>41949.040972222225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5">
        <v>33</v>
      </c>
      <c r="M3475" t="b">
        <v>1</v>
      </c>
      <c r="N3475" s="14">
        <f t="shared" si="216"/>
        <v>100</v>
      </c>
      <c r="O3475">
        <f t="shared" si="217"/>
        <v>148.4848484848485</v>
      </c>
      <c r="P3475" t="s">
        <v>8271</v>
      </c>
      <c r="Q3475" s="7" t="s">
        <v>8316</v>
      </c>
      <c r="R3475" s="7" t="s">
        <v>8317</v>
      </c>
      <c r="S3475" s="12">
        <f t="shared" si="219"/>
        <v>42062.626111111109</v>
      </c>
      <c r="T3475" s="12">
        <f t="shared" si="218"/>
        <v>42083.643750000003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5">
        <v>39</v>
      </c>
      <c r="M3476" t="b">
        <v>1</v>
      </c>
      <c r="N3476" s="14">
        <f t="shared" si="216"/>
        <v>101</v>
      </c>
      <c r="O3476">
        <f t="shared" si="217"/>
        <v>51.794871794871796</v>
      </c>
      <c r="P3476" t="s">
        <v>8271</v>
      </c>
      <c r="Q3476" s="7" t="s">
        <v>8316</v>
      </c>
      <c r="R3476" s="7" t="s">
        <v>8317</v>
      </c>
      <c r="S3476" s="12">
        <f t="shared" si="219"/>
        <v>42541.293182870373</v>
      </c>
      <c r="T3476" s="12">
        <f t="shared" si="218"/>
        <v>42571.293182870373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5">
        <v>17</v>
      </c>
      <c r="M3477" t="b">
        <v>1</v>
      </c>
      <c r="N3477" s="14">
        <f t="shared" si="216"/>
        <v>113.33333333333333</v>
      </c>
      <c r="O3477">
        <f t="shared" si="217"/>
        <v>20</v>
      </c>
      <c r="P3477" t="s">
        <v>8271</v>
      </c>
      <c r="Q3477" s="7" t="s">
        <v>8316</v>
      </c>
      <c r="R3477" s="7" t="s">
        <v>8317</v>
      </c>
      <c r="S3477" s="12">
        <f t="shared" si="219"/>
        <v>41918.672500000001</v>
      </c>
      <c r="T3477" s="12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5">
        <v>6</v>
      </c>
      <c r="M3478" t="b">
        <v>1</v>
      </c>
      <c r="N3478" s="14">
        <f t="shared" si="216"/>
        <v>104</v>
      </c>
      <c r="O3478">
        <f t="shared" si="217"/>
        <v>52</v>
      </c>
      <c r="P3478" t="s">
        <v>8271</v>
      </c>
      <c r="Q3478" s="7" t="s">
        <v>8316</v>
      </c>
      <c r="R3478" s="7" t="s">
        <v>8317</v>
      </c>
      <c r="S3478" s="12">
        <f t="shared" si="219"/>
        <v>41921.071643518517</v>
      </c>
      <c r="T3478" s="12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5">
        <v>39</v>
      </c>
      <c r="M3479" t="b">
        <v>1</v>
      </c>
      <c r="N3479" s="14">
        <f t="shared" si="216"/>
        <v>115.33333333333333</v>
      </c>
      <c r="O3479">
        <f t="shared" si="217"/>
        <v>53.230769230769234</v>
      </c>
      <c r="P3479" t="s">
        <v>8271</v>
      </c>
      <c r="Q3479" s="7" t="s">
        <v>8316</v>
      </c>
      <c r="R3479" s="7" t="s">
        <v>8317</v>
      </c>
      <c r="S3479" s="12">
        <f t="shared" si="219"/>
        <v>42128.528275462959</v>
      </c>
      <c r="T3479" s="12">
        <f t="shared" si="218"/>
        <v>42140.916666666672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5">
        <v>57</v>
      </c>
      <c r="M3480" t="b">
        <v>1</v>
      </c>
      <c r="N3480" s="14">
        <f t="shared" si="216"/>
        <v>112.85000000000001</v>
      </c>
      <c r="O3480">
        <f t="shared" si="217"/>
        <v>39.596491228070178</v>
      </c>
      <c r="P3480" t="s">
        <v>8271</v>
      </c>
      <c r="Q3480" s="7" t="s">
        <v>8316</v>
      </c>
      <c r="R3480" s="7" t="s">
        <v>8317</v>
      </c>
      <c r="S3480" s="12">
        <f t="shared" si="219"/>
        <v>42053.708587962959</v>
      </c>
      <c r="T3480" s="12">
        <f t="shared" si="218"/>
        <v>42079.666666666672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5">
        <v>56</v>
      </c>
      <c r="M3481" t="b">
        <v>1</v>
      </c>
      <c r="N3481" s="14">
        <f t="shared" si="216"/>
        <v>127.86666666666666</v>
      </c>
      <c r="O3481">
        <f t="shared" si="217"/>
        <v>34.25</v>
      </c>
      <c r="P3481" t="s">
        <v>8271</v>
      </c>
      <c r="Q3481" s="7" t="s">
        <v>8316</v>
      </c>
      <c r="R3481" s="7" t="s">
        <v>8317</v>
      </c>
      <c r="S3481" s="12">
        <f t="shared" si="219"/>
        <v>41781.64675925926</v>
      </c>
      <c r="T3481" s="12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5">
        <v>13</v>
      </c>
      <c r="M3482" t="b">
        <v>1</v>
      </c>
      <c r="N3482" s="14">
        <f t="shared" si="216"/>
        <v>142.66666666666669</v>
      </c>
      <c r="O3482">
        <f t="shared" si="217"/>
        <v>164.61538461538461</v>
      </c>
      <c r="P3482" t="s">
        <v>8271</v>
      </c>
      <c r="Q3482" s="7" t="s">
        <v>8316</v>
      </c>
      <c r="R3482" s="7" t="s">
        <v>8317</v>
      </c>
      <c r="S3482" s="12">
        <f t="shared" si="219"/>
        <v>42171.1091087963</v>
      </c>
      <c r="T3482" s="12">
        <f t="shared" si="218"/>
        <v>42195.666666666672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5">
        <v>95</v>
      </c>
      <c r="M3483" t="b">
        <v>1</v>
      </c>
      <c r="N3483" s="14">
        <f t="shared" si="216"/>
        <v>118.8</v>
      </c>
      <c r="O3483">
        <f t="shared" si="217"/>
        <v>125.05263157894737</v>
      </c>
      <c r="P3483" t="s">
        <v>8271</v>
      </c>
      <c r="Q3483" s="7" t="s">
        <v>8316</v>
      </c>
      <c r="R3483" s="7" t="s">
        <v>8317</v>
      </c>
      <c r="S3483" s="12">
        <f t="shared" si="219"/>
        <v>41989.039212962962</v>
      </c>
      <c r="T3483" s="12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5">
        <v>80</v>
      </c>
      <c r="M3484" t="b">
        <v>1</v>
      </c>
      <c r="N3484" s="14">
        <f t="shared" si="216"/>
        <v>138.33333333333334</v>
      </c>
      <c r="O3484">
        <f t="shared" si="217"/>
        <v>51.875</v>
      </c>
      <c r="P3484" t="s">
        <v>8271</v>
      </c>
      <c r="Q3484" s="7" t="s">
        <v>8316</v>
      </c>
      <c r="R3484" s="7" t="s">
        <v>8317</v>
      </c>
      <c r="S3484" s="12">
        <f t="shared" si="219"/>
        <v>41796.563263888893</v>
      </c>
      <c r="T3484" s="12">
        <f t="shared" si="218"/>
        <v>41826.563263888893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5">
        <v>133</v>
      </c>
      <c r="M3485" t="b">
        <v>1</v>
      </c>
      <c r="N3485" s="14">
        <f t="shared" si="216"/>
        <v>159.9402985074627</v>
      </c>
      <c r="O3485">
        <f t="shared" si="217"/>
        <v>40.285714285714285</v>
      </c>
      <c r="P3485" t="s">
        <v>8271</v>
      </c>
      <c r="Q3485" s="7" t="s">
        <v>8316</v>
      </c>
      <c r="R3485" s="7" t="s">
        <v>8317</v>
      </c>
      <c r="S3485" s="12">
        <f t="shared" si="219"/>
        <v>41793.460428240738</v>
      </c>
      <c r="T3485" s="12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5">
        <v>44</v>
      </c>
      <c r="M3486" t="b">
        <v>1</v>
      </c>
      <c r="N3486" s="14">
        <f t="shared" si="216"/>
        <v>114.24000000000001</v>
      </c>
      <c r="O3486">
        <f t="shared" si="217"/>
        <v>64.909090909090907</v>
      </c>
      <c r="P3486" t="s">
        <v>8271</v>
      </c>
      <c r="Q3486" s="7" t="s">
        <v>8316</v>
      </c>
      <c r="R3486" s="7" t="s">
        <v>8317</v>
      </c>
      <c r="S3486" s="12">
        <f t="shared" si="219"/>
        <v>42506.552071759259</v>
      </c>
      <c r="T3486" s="12">
        <f t="shared" si="218"/>
        <v>42536.552071759259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5">
        <v>30</v>
      </c>
      <c r="M3487" t="b">
        <v>1</v>
      </c>
      <c r="N3487" s="14">
        <f t="shared" si="216"/>
        <v>100.60606060606061</v>
      </c>
      <c r="O3487">
        <f t="shared" si="217"/>
        <v>55.333333333333336</v>
      </c>
      <c r="P3487" t="s">
        <v>8271</v>
      </c>
      <c r="Q3487" s="7" t="s">
        <v>8316</v>
      </c>
      <c r="R3487" s="7" t="s">
        <v>8317</v>
      </c>
      <c r="S3487" s="12">
        <f t="shared" si="219"/>
        <v>42372.484722222223</v>
      </c>
      <c r="T3487" s="12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5">
        <v>56</v>
      </c>
      <c r="M3488" t="b">
        <v>1</v>
      </c>
      <c r="N3488" s="14">
        <f t="shared" si="216"/>
        <v>155.20000000000002</v>
      </c>
      <c r="O3488">
        <f t="shared" si="217"/>
        <v>83.142857142857139</v>
      </c>
      <c r="P3488" t="s">
        <v>8271</v>
      </c>
      <c r="Q3488" s="7" t="s">
        <v>8316</v>
      </c>
      <c r="R3488" s="7" t="s">
        <v>8317</v>
      </c>
      <c r="S3488" s="12">
        <f t="shared" si="219"/>
        <v>42126.666678240741</v>
      </c>
      <c r="T3488" s="12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5">
        <v>66</v>
      </c>
      <c r="M3489" t="b">
        <v>1</v>
      </c>
      <c r="N3489" s="14">
        <f t="shared" si="216"/>
        <v>127.75000000000001</v>
      </c>
      <c r="O3489">
        <f t="shared" si="217"/>
        <v>38.712121212121211</v>
      </c>
      <c r="P3489" t="s">
        <v>8271</v>
      </c>
      <c r="Q3489" s="7" t="s">
        <v>8316</v>
      </c>
      <c r="R3489" s="7" t="s">
        <v>8317</v>
      </c>
      <c r="S3489" s="12">
        <f t="shared" si="219"/>
        <v>42149.732083333336</v>
      </c>
      <c r="T3489" s="12">
        <f t="shared" si="218"/>
        <v>42179.732083333336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5">
        <v>29</v>
      </c>
      <c r="M3490" t="b">
        <v>1</v>
      </c>
      <c r="N3490" s="14">
        <f t="shared" si="216"/>
        <v>121.2</v>
      </c>
      <c r="O3490">
        <f t="shared" si="217"/>
        <v>125.37931034482759</v>
      </c>
      <c r="P3490" t="s">
        <v>8271</v>
      </c>
      <c r="Q3490" s="7" t="s">
        <v>8316</v>
      </c>
      <c r="R3490" s="7" t="s">
        <v>8317</v>
      </c>
      <c r="S3490" s="12">
        <f t="shared" si="219"/>
        <v>42087.55972222222</v>
      </c>
      <c r="T3490" s="12">
        <f t="shared" si="218"/>
        <v>42111.458333333328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5">
        <v>72</v>
      </c>
      <c r="M3491" t="b">
        <v>1</v>
      </c>
      <c r="N3491" s="14">
        <f t="shared" si="216"/>
        <v>112.7</v>
      </c>
      <c r="O3491">
        <f t="shared" si="217"/>
        <v>78.263888888888886</v>
      </c>
      <c r="P3491" t="s">
        <v>8271</v>
      </c>
      <c r="Q3491" s="7" t="s">
        <v>8316</v>
      </c>
      <c r="R3491" s="7" t="s">
        <v>8317</v>
      </c>
      <c r="S3491" s="12">
        <f t="shared" si="219"/>
        <v>41753.427442129629</v>
      </c>
      <c r="T3491" s="12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5">
        <v>27</v>
      </c>
      <c r="M3492" t="b">
        <v>1</v>
      </c>
      <c r="N3492" s="14">
        <f t="shared" si="216"/>
        <v>127.49999999999999</v>
      </c>
      <c r="O3492">
        <f t="shared" si="217"/>
        <v>47.222222222222221</v>
      </c>
      <c r="P3492" t="s">
        <v>8271</v>
      </c>
      <c r="Q3492" s="7" t="s">
        <v>8316</v>
      </c>
      <c r="R3492" s="7" t="s">
        <v>8317</v>
      </c>
      <c r="S3492" s="12">
        <f t="shared" si="219"/>
        <v>42443.594027777777</v>
      </c>
      <c r="T3492" s="12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5">
        <v>10</v>
      </c>
      <c r="M3493" t="b">
        <v>1</v>
      </c>
      <c r="N3493" s="14">
        <f t="shared" si="216"/>
        <v>158.20000000000002</v>
      </c>
      <c r="O3493">
        <f t="shared" si="217"/>
        <v>79.099999999999994</v>
      </c>
      <c r="P3493" t="s">
        <v>8271</v>
      </c>
      <c r="Q3493" s="7" t="s">
        <v>8316</v>
      </c>
      <c r="R3493" s="7" t="s">
        <v>8317</v>
      </c>
      <c r="S3493" s="12">
        <f t="shared" si="219"/>
        <v>42121.041481481487</v>
      </c>
      <c r="T3493" s="12">
        <f t="shared" si="218"/>
        <v>42142.041481481487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5">
        <v>35</v>
      </c>
      <c r="M3494" t="b">
        <v>1</v>
      </c>
      <c r="N3494" s="14">
        <f t="shared" si="216"/>
        <v>105.26894736842105</v>
      </c>
      <c r="O3494">
        <f t="shared" si="217"/>
        <v>114.29199999999999</v>
      </c>
      <c r="P3494" t="s">
        <v>8271</v>
      </c>
      <c r="Q3494" s="7" t="s">
        <v>8316</v>
      </c>
      <c r="R3494" s="7" t="s">
        <v>8317</v>
      </c>
      <c r="S3494" s="12">
        <f t="shared" si="219"/>
        <v>42267.800891203704</v>
      </c>
      <c r="T3494" s="12">
        <f t="shared" si="218"/>
        <v>42302.800891203704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5">
        <v>29</v>
      </c>
      <c r="M3495" t="b">
        <v>1</v>
      </c>
      <c r="N3495" s="14">
        <f t="shared" si="216"/>
        <v>100</v>
      </c>
      <c r="O3495">
        <f t="shared" si="217"/>
        <v>51.724137931034484</v>
      </c>
      <c r="P3495" t="s">
        <v>8271</v>
      </c>
      <c r="Q3495" s="7" t="s">
        <v>8316</v>
      </c>
      <c r="R3495" s="7" t="s">
        <v>8317</v>
      </c>
      <c r="S3495" s="12">
        <f t="shared" si="219"/>
        <v>41848.657824074078</v>
      </c>
      <c r="T3495" s="12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5">
        <v>13</v>
      </c>
      <c r="M3496" t="b">
        <v>1</v>
      </c>
      <c r="N3496" s="14">
        <f t="shared" si="216"/>
        <v>100</v>
      </c>
      <c r="O3496">
        <f t="shared" si="217"/>
        <v>30.76923076923077</v>
      </c>
      <c r="P3496" t="s">
        <v>8271</v>
      </c>
      <c r="Q3496" s="7" t="s">
        <v>8316</v>
      </c>
      <c r="R3496" s="7" t="s">
        <v>8317</v>
      </c>
      <c r="S3496" s="12">
        <f t="shared" si="219"/>
        <v>42689.006655092591</v>
      </c>
      <c r="T3496" s="12">
        <f t="shared" si="218"/>
        <v>42700.041666666672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5">
        <v>72</v>
      </c>
      <c r="M3497" t="b">
        <v>1</v>
      </c>
      <c r="N3497" s="14">
        <f t="shared" si="216"/>
        <v>106.86</v>
      </c>
      <c r="O3497">
        <f t="shared" si="217"/>
        <v>74.208333333333329</v>
      </c>
      <c r="P3497" t="s">
        <v>8271</v>
      </c>
      <c r="Q3497" s="7" t="s">
        <v>8316</v>
      </c>
      <c r="R3497" s="7" t="s">
        <v>8317</v>
      </c>
      <c r="S3497" s="12">
        <f t="shared" si="219"/>
        <v>41915.554502314815</v>
      </c>
      <c r="T3497" s="12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5">
        <v>78</v>
      </c>
      <c r="M3498" t="b">
        <v>1</v>
      </c>
      <c r="N3498" s="14">
        <f t="shared" si="216"/>
        <v>124.4</v>
      </c>
      <c r="O3498">
        <f t="shared" si="217"/>
        <v>47.846153846153847</v>
      </c>
      <c r="P3498" t="s">
        <v>8271</v>
      </c>
      <c r="Q3498" s="7" t="s">
        <v>8316</v>
      </c>
      <c r="R3498" s="7" t="s">
        <v>8317</v>
      </c>
      <c r="S3498" s="12">
        <f t="shared" si="219"/>
        <v>42584.638495370367</v>
      </c>
      <c r="T3498" s="12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5">
        <v>49</v>
      </c>
      <c r="M3499" t="b">
        <v>1</v>
      </c>
      <c r="N3499" s="14">
        <f t="shared" si="216"/>
        <v>108.70406189555126</v>
      </c>
      <c r="O3499">
        <f t="shared" si="217"/>
        <v>34.408163265306122</v>
      </c>
      <c r="P3499" t="s">
        <v>8271</v>
      </c>
      <c r="Q3499" s="7" t="s">
        <v>8316</v>
      </c>
      <c r="R3499" s="7" t="s">
        <v>8317</v>
      </c>
      <c r="S3499" s="12">
        <f t="shared" si="219"/>
        <v>42511.53361111111</v>
      </c>
      <c r="T3499" s="12">
        <f t="shared" si="218"/>
        <v>42523.708333333328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5">
        <v>42</v>
      </c>
      <c r="M3500" t="b">
        <v>1</v>
      </c>
      <c r="N3500" s="14">
        <f t="shared" si="216"/>
        <v>102.42424242424242</v>
      </c>
      <c r="O3500">
        <f t="shared" si="217"/>
        <v>40.238095238095241</v>
      </c>
      <c r="P3500" t="s">
        <v>8271</v>
      </c>
      <c r="Q3500" s="7" t="s">
        <v>8316</v>
      </c>
      <c r="R3500" s="7" t="s">
        <v>8317</v>
      </c>
      <c r="S3500" s="12">
        <f t="shared" si="219"/>
        <v>42458.950277777782</v>
      </c>
      <c r="T3500" s="12">
        <f t="shared" si="218"/>
        <v>42518.697222222225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5">
        <v>35</v>
      </c>
      <c r="M3501" t="b">
        <v>1</v>
      </c>
      <c r="N3501" s="14">
        <f t="shared" si="216"/>
        <v>105.5</v>
      </c>
      <c r="O3501">
        <f t="shared" si="217"/>
        <v>60.285714285714285</v>
      </c>
      <c r="P3501" t="s">
        <v>8271</v>
      </c>
      <c r="Q3501" s="7" t="s">
        <v>8316</v>
      </c>
      <c r="R3501" s="7" t="s">
        <v>8317</v>
      </c>
      <c r="S3501" s="12">
        <f t="shared" si="219"/>
        <v>42131.827835648146</v>
      </c>
      <c r="T3501" s="12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5">
        <v>42</v>
      </c>
      <c r="M3502" t="b">
        <v>1</v>
      </c>
      <c r="N3502" s="14">
        <f t="shared" si="216"/>
        <v>106.3</v>
      </c>
      <c r="O3502">
        <f t="shared" si="217"/>
        <v>25.30952380952381</v>
      </c>
      <c r="P3502" t="s">
        <v>8271</v>
      </c>
      <c r="Q3502" s="7" t="s">
        <v>8316</v>
      </c>
      <c r="R3502" s="7" t="s">
        <v>8317</v>
      </c>
      <c r="S3502" s="12">
        <f t="shared" si="219"/>
        <v>42419.711087962962</v>
      </c>
      <c r="T3502" s="12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5">
        <v>42</v>
      </c>
      <c r="M3503" t="b">
        <v>1</v>
      </c>
      <c r="N3503" s="14">
        <f t="shared" si="216"/>
        <v>100.66666666666666</v>
      </c>
      <c r="O3503">
        <f t="shared" si="217"/>
        <v>35.952380952380949</v>
      </c>
      <c r="P3503" t="s">
        <v>8271</v>
      </c>
      <c r="Q3503" s="7" t="s">
        <v>8316</v>
      </c>
      <c r="R3503" s="7" t="s">
        <v>8317</v>
      </c>
      <c r="S3503" s="12">
        <f t="shared" si="219"/>
        <v>42233.555497685185</v>
      </c>
      <c r="T3503" s="12">
        <f t="shared" si="218"/>
        <v>42258.555497685185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5">
        <v>31</v>
      </c>
      <c r="M3504" t="b">
        <v>1</v>
      </c>
      <c r="N3504" s="14">
        <f t="shared" si="216"/>
        <v>105.4</v>
      </c>
      <c r="O3504">
        <f t="shared" si="217"/>
        <v>136</v>
      </c>
      <c r="P3504" t="s">
        <v>8271</v>
      </c>
      <c r="Q3504" s="7" t="s">
        <v>8316</v>
      </c>
      <c r="R3504" s="7" t="s">
        <v>8317</v>
      </c>
      <c r="S3504" s="12">
        <f t="shared" si="219"/>
        <v>42430.631064814814</v>
      </c>
      <c r="T3504" s="12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5">
        <v>38</v>
      </c>
      <c r="M3505" t="b">
        <v>1</v>
      </c>
      <c r="N3505" s="14">
        <f t="shared" si="216"/>
        <v>107.55999999999999</v>
      </c>
      <c r="O3505">
        <f t="shared" si="217"/>
        <v>70.763157894736835</v>
      </c>
      <c r="P3505" t="s">
        <v>8271</v>
      </c>
      <c r="Q3505" s="7" t="s">
        <v>8316</v>
      </c>
      <c r="R3505" s="7" t="s">
        <v>8317</v>
      </c>
      <c r="S3505" s="12">
        <f t="shared" si="219"/>
        <v>42545.270000000004</v>
      </c>
      <c r="T3505" s="12">
        <f t="shared" si="218"/>
        <v>42575.270000000004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5">
        <v>8</v>
      </c>
      <c r="M3506" t="b">
        <v>1</v>
      </c>
      <c r="N3506" s="14">
        <f t="shared" si="216"/>
        <v>100</v>
      </c>
      <c r="O3506">
        <f t="shared" si="217"/>
        <v>125</v>
      </c>
      <c r="P3506" t="s">
        <v>8271</v>
      </c>
      <c r="Q3506" s="7" t="s">
        <v>8316</v>
      </c>
      <c r="R3506" s="7" t="s">
        <v>8317</v>
      </c>
      <c r="S3506" s="12">
        <f t="shared" si="219"/>
        <v>42297.540405092594</v>
      </c>
      <c r="T3506" s="12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5">
        <v>39</v>
      </c>
      <c r="M3507" t="b">
        <v>1</v>
      </c>
      <c r="N3507" s="14">
        <f t="shared" si="216"/>
        <v>103.76</v>
      </c>
      <c r="O3507">
        <f t="shared" si="217"/>
        <v>66.512820512820511</v>
      </c>
      <c r="P3507" t="s">
        <v>8271</v>
      </c>
      <c r="Q3507" s="7" t="s">
        <v>8316</v>
      </c>
      <c r="R3507" s="7" t="s">
        <v>8317</v>
      </c>
      <c r="S3507" s="12">
        <f t="shared" si="219"/>
        <v>41760.727372685185</v>
      </c>
      <c r="T3507" s="12">
        <f t="shared" si="218"/>
        <v>41771.958333333336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5">
        <v>29</v>
      </c>
      <c r="M3508" t="b">
        <v>1</v>
      </c>
      <c r="N3508" s="14">
        <f t="shared" si="216"/>
        <v>101.49999999999999</v>
      </c>
      <c r="O3508">
        <f t="shared" si="217"/>
        <v>105</v>
      </c>
      <c r="P3508" t="s">
        <v>8271</v>
      </c>
      <c r="Q3508" s="7" t="s">
        <v>8316</v>
      </c>
      <c r="R3508" s="7" t="s">
        <v>8317</v>
      </c>
      <c r="S3508" s="12">
        <f t="shared" si="219"/>
        <v>41829.525925925926</v>
      </c>
      <c r="T3508" s="12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5">
        <v>72</v>
      </c>
      <c r="M3509" t="b">
        <v>1</v>
      </c>
      <c r="N3509" s="14">
        <f t="shared" si="216"/>
        <v>104.4</v>
      </c>
      <c r="O3509">
        <f t="shared" si="217"/>
        <v>145</v>
      </c>
      <c r="P3509" t="s">
        <v>8271</v>
      </c>
      <c r="Q3509" s="7" t="s">
        <v>8316</v>
      </c>
      <c r="R3509" s="7" t="s">
        <v>8317</v>
      </c>
      <c r="S3509" s="12">
        <f t="shared" si="219"/>
        <v>42491.714548611111</v>
      </c>
      <c r="T3509" s="12">
        <f t="shared" si="218"/>
        <v>42521.714548611111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5">
        <v>15</v>
      </c>
      <c r="M3510" t="b">
        <v>1</v>
      </c>
      <c r="N3510" s="14">
        <f t="shared" si="216"/>
        <v>180</v>
      </c>
      <c r="O3510">
        <f t="shared" si="217"/>
        <v>12</v>
      </c>
      <c r="P3510" t="s">
        <v>8271</v>
      </c>
      <c r="Q3510" s="7" t="s">
        <v>8316</v>
      </c>
      <c r="R3510" s="7" t="s">
        <v>8317</v>
      </c>
      <c r="S3510" s="12">
        <f t="shared" si="219"/>
        <v>42477.52144675926</v>
      </c>
      <c r="T3510" s="12">
        <f t="shared" si="218"/>
        <v>42500.666666666672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5">
        <v>33</v>
      </c>
      <c r="M3511" t="b">
        <v>1</v>
      </c>
      <c r="N3511" s="14">
        <f t="shared" si="216"/>
        <v>106.33333333333333</v>
      </c>
      <c r="O3511">
        <f t="shared" si="217"/>
        <v>96.666666666666671</v>
      </c>
      <c r="P3511" t="s">
        <v>8271</v>
      </c>
      <c r="Q3511" s="7" t="s">
        <v>8316</v>
      </c>
      <c r="R3511" s="7" t="s">
        <v>8317</v>
      </c>
      <c r="S3511" s="12">
        <f t="shared" si="219"/>
        <v>41950.651226851856</v>
      </c>
      <c r="T3511" s="12">
        <f t="shared" si="218"/>
        <v>41963.996527777781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5">
        <v>15</v>
      </c>
      <c r="M3512" t="b">
        <v>1</v>
      </c>
      <c r="N3512" s="14">
        <f t="shared" si="216"/>
        <v>100.55555555555556</v>
      </c>
      <c r="O3512">
        <f t="shared" si="217"/>
        <v>60.333333333333336</v>
      </c>
      <c r="P3512" t="s">
        <v>8271</v>
      </c>
      <c r="Q3512" s="7" t="s">
        <v>8316</v>
      </c>
      <c r="R3512" s="7" t="s">
        <v>8317</v>
      </c>
      <c r="S3512" s="12">
        <f t="shared" si="219"/>
        <v>41802.412569444445</v>
      </c>
      <c r="T3512" s="12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5">
        <v>19</v>
      </c>
      <c r="M3513" t="b">
        <v>1</v>
      </c>
      <c r="N3513" s="14">
        <f t="shared" si="216"/>
        <v>101.2</v>
      </c>
      <c r="O3513">
        <f t="shared" si="217"/>
        <v>79.89473684210526</v>
      </c>
      <c r="P3513" t="s">
        <v>8271</v>
      </c>
      <c r="Q3513" s="7" t="s">
        <v>8316</v>
      </c>
      <c r="R3513" s="7" t="s">
        <v>8317</v>
      </c>
      <c r="S3513" s="12">
        <f t="shared" si="219"/>
        <v>41927.665451388893</v>
      </c>
      <c r="T3513" s="12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5">
        <v>17</v>
      </c>
      <c r="M3514" t="b">
        <v>1</v>
      </c>
      <c r="N3514" s="14">
        <f t="shared" si="216"/>
        <v>100</v>
      </c>
      <c r="O3514">
        <f t="shared" si="217"/>
        <v>58.823529411764703</v>
      </c>
      <c r="P3514" t="s">
        <v>8271</v>
      </c>
      <c r="Q3514" s="7" t="s">
        <v>8316</v>
      </c>
      <c r="R3514" s="7" t="s">
        <v>8317</v>
      </c>
      <c r="S3514" s="12">
        <f t="shared" si="219"/>
        <v>42057.328611111108</v>
      </c>
      <c r="T3514" s="12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5">
        <v>44</v>
      </c>
      <c r="M3515" t="b">
        <v>1</v>
      </c>
      <c r="N3515" s="14">
        <f t="shared" si="216"/>
        <v>118.39285714285714</v>
      </c>
      <c r="O3515">
        <f t="shared" si="217"/>
        <v>75.340909090909093</v>
      </c>
      <c r="P3515" t="s">
        <v>8271</v>
      </c>
      <c r="Q3515" s="7" t="s">
        <v>8316</v>
      </c>
      <c r="R3515" s="7" t="s">
        <v>8317</v>
      </c>
      <c r="S3515" s="12">
        <f t="shared" si="219"/>
        <v>41780.887870370367</v>
      </c>
      <c r="T3515" s="12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5">
        <v>10</v>
      </c>
      <c r="M3516" t="b">
        <v>1</v>
      </c>
      <c r="N3516" s="14">
        <f t="shared" si="216"/>
        <v>110.00000000000001</v>
      </c>
      <c r="O3516">
        <f t="shared" si="217"/>
        <v>55</v>
      </c>
      <c r="P3516" t="s">
        <v>8271</v>
      </c>
      <c r="Q3516" s="7" t="s">
        <v>8316</v>
      </c>
      <c r="R3516" s="7" t="s">
        <v>8317</v>
      </c>
      <c r="S3516" s="12">
        <f t="shared" si="219"/>
        <v>42020.638333333336</v>
      </c>
      <c r="T3516" s="12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5">
        <v>46</v>
      </c>
      <c r="M3517" t="b">
        <v>1</v>
      </c>
      <c r="N3517" s="14">
        <f t="shared" si="216"/>
        <v>102.66666666666666</v>
      </c>
      <c r="O3517">
        <f t="shared" si="217"/>
        <v>66.956521739130437</v>
      </c>
      <c r="P3517" t="s">
        <v>8271</v>
      </c>
      <c r="Q3517" s="7" t="s">
        <v>8316</v>
      </c>
      <c r="R3517" s="7" t="s">
        <v>8317</v>
      </c>
      <c r="S3517" s="12">
        <f t="shared" si="219"/>
        <v>42125.564479166671</v>
      </c>
      <c r="T3517" s="12">
        <f t="shared" si="218"/>
        <v>42155.564479166671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5">
        <v>11</v>
      </c>
      <c r="M3518" t="b">
        <v>1</v>
      </c>
      <c r="N3518" s="14">
        <f t="shared" si="216"/>
        <v>100</v>
      </c>
      <c r="O3518">
        <f t="shared" si="217"/>
        <v>227.27272727272728</v>
      </c>
      <c r="P3518" t="s">
        <v>8271</v>
      </c>
      <c r="Q3518" s="7" t="s">
        <v>8316</v>
      </c>
      <c r="R3518" s="7" t="s">
        <v>8317</v>
      </c>
      <c r="S3518" s="12">
        <f t="shared" si="219"/>
        <v>41855.801736111112</v>
      </c>
      <c r="T3518" s="12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5">
        <v>13</v>
      </c>
      <c r="M3519" t="b">
        <v>1</v>
      </c>
      <c r="N3519" s="14">
        <f t="shared" si="216"/>
        <v>100</v>
      </c>
      <c r="O3519">
        <f t="shared" si="217"/>
        <v>307.69230769230768</v>
      </c>
      <c r="P3519" t="s">
        <v>8271</v>
      </c>
      <c r="Q3519" s="7" t="s">
        <v>8316</v>
      </c>
      <c r="R3519" s="7" t="s">
        <v>8317</v>
      </c>
      <c r="S3519" s="12">
        <f t="shared" si="219"/>
        <v>41794.609189814815</v>
      </c>
      <c r="T3519" s="12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5">
        <v>33</v>
      </c>
      <c r="M3520" t="b">
        <v>1</v>
      </c>
      <c r="N3520" s="14">
        <f t="shared" si="216"/>
        <v>110.04599999999999</v>
      </c>
      <c r="O3520">
        <f t="shared" si="217"/>
        <v>50.020909090909093</v>
      </c>
      <c r="P3520" t="s">
        <v>8271</v>
      </c>
      <c r="Q3520" s="7" t="s">
        <v>8316</v>
      </c>
      <c r="R3520" s="7" t="s">
        <v>8317</v>
      </c>
      <c r="S3520" s="12">
        <f t="shared" si="219"/>
        <v>41893.575219907405</v>
      </c>
      <c r="T3520" s="12">
        <f t="shared" si="218"/>
        <v>41914.389583333337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5">
        <v>28</v>
      </c>
      <c r="M3521" t="b">
        <v>1</v>
      </c>
      <c r="N3521" s="14">
        <f t="shared" si="216"/>
        <v>101.35000000000001</v>
      </c>
      <c r="O3521">
        <f t="shared" si="217"/>
        <v>72.392857142857139</v>
      </c>
      <c r="P3521" t="s">
        <v>8271</v>
      </c>
      <c r="Q3521" s="7" t="s">
        <v>8316</v>
      </c>
      <c r="R3521" s="7" t="s">
        <v>8317</v>
      </c>
      <c r="S3521" s="12">
        <f t="shared" si="219"/>
        <v>42037.390625</v>
      </c>
      <c r="T3521" s="12">
        <f t="shared" si="218"/>
        <v>42067.390625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5">
        <v>21</v>
      </c>
      <c r="M3522" t="b">
        <v>1</v>
      </c>
      <c r="N3522" s="14">
        <f t="shared" ref="N3522:N3585" si="220">((E3522/D3522)*100)</f>
        <v>100.75</v>
      </c>
      <c r="O3522">
        <f t="shared" ref="O3522:O3585" si="221">E3522/L3522</f>
        <v>95.952380952380949</v>
      </c>
      <c r="P3522" t="s">
        <v>8271</v>
      </c>
      <c r="Q3522" s="7" t="s">
        <v>8316</v>
      </c>
      <c r="R3522" s="7" t="s">
        <v>8317</v>
      </c>
      <c r="S3522" s="12">
        <f t="shared" si="219"/>
        <v>42227.615879629629</v>
      </c>
      <c r="T3522" s="12">
        <f t="shared" ref="T3522:T3585" si="222">((I3522-18000)/86400)+25569</f>
        <v>42253.365972222222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5">
        <v>13</v>
      </c>
      <c r="M3523" t="b">
        <v>1</v>
      </c>
      <c r="N3523" s="14">
        <f t="shared" si="220"/>
        <v>169.42857142857144</v>
      </c>
      <c r="O3523">
        <f t="shared" si="221"/>
        <v>45.615384615384613</v>
      </c>
      <c r="P3523" t="s">
        <v>8271</v>
      </c>
      <c r="Q3523" s="7" t="s">
        <v>8316</v>
      </c>
      <c r="R3523" s="7" t="s">
        <v>8317</v>
      </c>
      <c r="S3523" s="12">
        <f t="shared" ref="S3523:S3586" si="223">((J3523-18000)/86400)+25569</f>
        <v>41881.153009259258</v>
      </c>
      <c r="T3523" s="12">
        <f t="shared" si="222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5">
        <v>34</v>
      </c>
      <c r="M3524" t="b">
        <v>1</v>
      </c>
      <c r="N3524" s="14">
        <f t="shared" si="220"/>
        <v>100</v>
      </c>
      <c r="O3524">
        <f t="shared" si="221"/>
        <v>41.029411764705884</v>
      </c>
      <c r="P3524" t="s">
        <v>8271</v>
      </c>
      <c r="Q3524" s="7" t="s">
        <v>8316</v>
      </c>
      <c r="R3524" s="7" t="s">
        <v>8317</v>
      </c>
      <c r="S3524" s="12">
        <f t="shared" si="223"/>
        <v>42234.581550925926</v>
      </c>
      <c r="T3524" s="12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5">
        <v>80</v>
      </c>
      <c r="M3525" t="b">
        <v>1</v>
      </c>
      <c r="N3525" s="14">
        <f t="shared" si="220"/>
        <v>113.65</v>
      </c>
      <c r="O3525">
        <f t="shared" si="221"/>
        <v>56.825000000000003</v>
      </c>
      <c r="P3525" t="s">
        <v>8271</v>
      </c>
      <c r="Q3525" s="7" t="s">
        <v>8316</v>
      </c>
      <c r="R3525" s="7" t="s">
        <v>8317</v>
      </c>
      <c r="S3525" s="12">
        <f t="shared" si="223"/>
        <v>42581.189212962963</v>
      </c>
      <c r="T3525" s="12">
        <f t="shared" si="222"/>
        <v>42638.75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5">
        <v>74</v>
      </c>
      <c r="M3526" t="b">
        <v>1</v>
      </c>
      <c r="N3526" s="14">
        <f t="shared" si="220"/>
        <v>101.56</v>
      </c>
      <c r="O3526">
        <f t="shared" si="221"/>
        <v>137.24324324324326</v>
      </c>
      <c r="P3526" t="s">
        <v>8271</v>
      </c>
      <c r="Q3526" s="7" t="s">
        <v>8316</v>
      </c>
      <c r="R3526" s="7" t="s">
        <v>8317</v>
      </c>
      <c r="S3526" s="12">
        <f t="shared" si="223"/>
        <v>41880.555243055554</v>
      </c>
      <c r="T3526" s="12">
        <f t="shared" si="222"/>
        <v>41894.958333333336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5">
        <v>7</v>
      </c>
      <c r="M3527" t="b">
        <v>1</v>
      </c>
      <c r="N3527" s="14">
        <f t="shared" si="220"/>
        <v>106</v>
      </c>
      <c r="O3527">
        <f t="shared" si="221"/>
        <v>75.714285714285708</v>
      </c>
      <c r="P3527" t="s">
        <v>8271</v>
      </c>
      <c r="Q3527" s="7" t="s">
        <v>8316</v>
      </c>
      <c r="R3527" s="7" t="s">
        <v>8317</v>
      </c>
      <c r="S3527" s="12">
        <f t="shared" si="223"/>
        <v>42214.487337962964</v>
      </c>
      <c r="T3527" s="12">
        <f t="shared" si="222"/>
        <v>42225.458333333328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5">
        <v>34</v>
      </c>
      <c r="M3528" t="b">
        <v>1</v>
      </c>
      <c r="N3528" s="14">
        <f t="shared" si="220"/>
        <v>102</v>
      </c>
      <c r="O3528">
        <f t="shared" si="221"/>
        <v>99</v>
      </c>
      <c r="P3528" t="s">
        <v>8271</v>
      </c>
      <c r="Q3528" s="7" t="s">
        <v>8316</v>
      </c>
      <c r="R3528" s="7" t="s">
        <v>8317</v>
      </c>
      <c r="S3528" s="12">
        <f t="shared" si="223"/>
        <v>42460.126979166671</v>
      </c>
      <c r="T3528" s="12">
        <f t="shared" si="222"/>
        <v>42488.040972222225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5">
        <v>86</v>
      </c>
      <c r="M3529" t="b">
        <v>1</v>
      </c>
      <c r="N3529" s="14">
        <f t="shared" si="220"/>
        <v>116.91666666666667</v>
      </c>
      <c r="O3529">
        <f t="shared" si="221"/>
        <v>81.569767441860463</v>
      </c>
      <c r="P3529" t="s">
        <v>8271</v>
      </c>
      <c r="Q3529" s="7" t="s">
        <v>8316</v>
      </c>
      <c r="R3529" s="7" t="s">
        <v>8317</v>
      </c>
      <c r="S3529" s="12">
        <f t="shared" si="223"/>
        <v>42166.814872685187</v>
      </c>
      <c r="T3529" s="12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5">
        <v>37</v>
      </c>
      <c r="M3530" t="b">
        <v>1</v>
      </c>
      <c r="N3530" s="14">
        <f t="shared" si="220"/>
        <v>101.15151515151514</v>
      </c>
      <c r="O3530">
        <f t="shared" si="221"/>
        <v>45.108108108108105</v>
      </c>
      <c r="P3530" t="s">
        <v>8271</v>
      </c>
      <c r="Q3530" s="7" t="s">
        <v>8316</v>
      </c>
      <c r="R3530" s="7" t="s">
        <v>8317</v>
      </c>
      <c r="S3530" s="12">
        <f t="shared" si="223"/>
        <v>42733.293032407411</v>
      </c>
      <c r="T3530" s="12">
        <f t="shared" si="222"/>
        <v>42753.293032407411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5">
        <v>18</v>
      </c>
      <c r="M3531" t="b">
        <v>1</v>
      </c>
      <c r="N3531" s="14">
        <f t="shared" si="220"/>
        <v>132</v>
      </c>
      <c r="O3531">
        <f t="shared" si="221"/>
        <v>36.666666666666664</v>
      </c>
      <c r="P3531" t="s">
        <v>8271</v>
      </c>
      <c r="Q3531" s="7" t="s">
        <v>8316</v>
      </c>
      <c r="R3531" s="7" t="s">
        <v>8317</v>
      </c>
      <c r="S3531" s="12">
        <f t="shared" si="223"/>
        <v>42177.553449074076</v>
      </c>
      <c r="T3531" s="12">
        <f t="shared" si="222"/>
        <v>42197.833333333328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5">
        <v>22</v>
      </c>
      <c r="M3532" t="b">
        <v>1</v>
      </c>
      <c r="N3532" s="14">
        <f t="shared" si="220"/>
        <v>100</v>
      </c>
      <c r="O3532">
        <f t="shared" si="221"/>
        <v>125</v>
      </c>
      <c r="P3532" t="s">
        <v>8271</v>
      </c>
      <c r="Q3532" s="7" t="s">
        <v>8316</v>
      </c>
      <c r="R3532" s="7" t="s">
        <v>8317</v>
      </c>
      <c r="S3532" s="12">
        <f t="shared" si="223"/>
        <v>42442.415011574078</v>
      </c>
      <c r="T3532" s="12">
        <f t="shared" si="222"/>
        <v>42470.625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5">
        <v>26</v>
      </c>
      <c r="M3533" t="b">
        <v>1</v>
      </c>
      <c r="N3533" s="14">
        <f t="shared" si="220"/>
        <v>128</v>
      </c>
      <c r="O3533">
        <f t="shared" si="221"/>
        <v>49.230769230769234</v>
      </c>
      <c r="P3533" t="s">
        <v>8271</v>
      </c>
      <c r="Q3533" s="7" t="s">
        <v>8316</v>
      </c>
      <c r="R3533" s="7" t="s">
        <v>8317</v>
      </c>
      <c r="S3533" s="12">
        <f t="shared" si="223"/>
        <v>42521.44599537037</v>
      </c>
      <c r="T3533" s="12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5">
        <v>27</v>
      </c>
      <c r="M3534" t="b">
        <v>1</v>
      </c>
      <c r="N3534" s="14">
        <f t="shared" si="220"/>
        <v>118.95833333333334</v>
      </c>
      <c r="O3534">
        <f t="shared" si="221"/>
        <v>42.296296296296298</v>
      </c>
      <c r="P3534" t="s">
        <v>8271</v>
      </c>
      <c r="Q3534" s="7" t="s">
        <v>8316</v>
      </c>
      <c r="R3534" s="7" t="s">
        <v>8317</v>
      </c>
      <c r="S3534" s="12">
        <f t="shared" si="223"/>
        <v>41884.391516203701</v>
      </c>
      <c r="T3534" s="12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5">
        <v>8</v>
      </c>
      <c r="M3535" t="b">
        <v>1</v>
      </c>
      <c r="N3535" s="14">
        <f t="shared" si="220"/>
        <v>126.2</v>
      </c>
      <c r="O3535">
        <f t="shared" si="221"/>
        <v>78.875</v>
      </c>
      <c r="P3535" t="s">
        <v>8271</v>
      </c>
      <c r="Q3535" s="7" t="s">
        <v>8316</v>
      </c>
      <c r="R3535" s="7" t="s">
        <v>8317</v>
      </c>
      <c r="S3535" s="12">
        <f t="shared" si="223"/>
        <v>42289.552858796298</v>
      </c>
      <c r="T3535" s="12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5">
        <v>204</v>
      </c>
      <c r="M3536" t="b">
        <v>1</v>
      </c>
      <c r="N3536" s="14">
        <f t="shared" si="220"/>
        <v>156.20000000000002</v>
      </c>
      <c r="O3536">
        <f t="shared" si="221"/>
        <v>38.284313725490193</v>
      </c>
      <c r="P3536" t="s">
        <v>8271</v>
      </c>
      <c r="Q3536" s="7" t="s">
        <v>8316</v>
      </c>
      <c r="R3536" s="7" t="s">
        <v>8317</v>
      </c>
      <c r="S3536" s="12">
        <f t="shared" si="223"/>
        <v>42243.416932870372</v>
      </c>
      <c r="T3536" s="12">
        <f t="shared" si="222"/>
        <v>42278.416932870372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5">
        <v>46</v>
      </c>
      <c r="M3537" t="b">
        <v>1</v>
      </c>
      <c r="N3537" s="14">
        <f t="shared" si="220"/>
        <v>103.15</v>
      </c>
      <c r="O3537">
        <f t="shared" si="221"/>
        <v>44.847826086956523</v>
      </c>
      <c r="P3537" t="s">
        <v>8271</v>
      </c>
      <c r="Q3537" s="7" t="s">
        <v>8316</v>
      </c>
      <c r="R3537" s="7" t="s">
        <v>8317</v>
      </c>
      <c r="S3537" s="12">
        <f t="shared" si="223"/>
        <v>42248.431828703702</v>
      </c>
      <c r="T3537" s="12">
        <f t="shared" si="222"/>
        <v>42279.541666666672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5">
        <v>17</v>
      </c>
      <c r="M3538" t="b">
        <v>1</v>
      </c>
      <c r="N3538" s="14">
        <f t="shared" si="220"/>
        <v>153.33333333333334</v>
      </c>
      <c r="O3538">
        <f t="shared" si="221"/>
        <v>13.529411764705882</v>
      </c>
      <c r="P3538" t="s">
        <v>8271</v>
      </c>
      <c r="Q3538" s="7" t="s">
        <v>8316</v>
      </c>
      <c r="R3538" s="7" t="s">
        <v>8317</v>
      </c>
      <c r="S3538" s="12">
        <f t="shared" si="223"/>
        <v>42328.518807870365</v>
      </c>
      <c r="T3538" s="12">
        <f t="shared" si="222"/>
        <v>42358.290972222225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5">
        <v>28</v>
      </c>
      <c r="M3539" t="b">
        <v>1</v>
      </c>
      <c r="N3539" s="14">
        <f t="shared" si="220"/>
        <v>180.44444444444446</v>
      </c>
      <c r="O3539">
        <f t="shared" si="221"/>
        <v>43.5</v>
      </c>
      <c r="P3539" t="s">
        <v>8271</v>
      </c>
      <c r="Q3539" s="7" t="s">
        <v>8316</v>
      </c>
      <c r="R3539" s="7" t="s">
        <v>8317</v>
      </c>
      <c r="S3539" s="12">
        <f t="shared" si="223"/>
        <v>41923.146018518521</v>
      </c>
      <c r="T3539" s="12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5">
        <v>83</v>
      </c>
      <c r="M3540" t="b">
        <v>1</v>
      </c>
      <c r="N3540" s="14">
        <f t="shared" si="220"/>
        <v>128.44999999999999</v>
      </c>
      <c r="O3540">
        <f t="shared" si="221"/>
        <v>30.951807228915662</v>
      </c>
      <c r="P3540" t="s">
        <v>8271</v>
      </c>
      <c r="Q3540" s="7" t="s">
        <v>8316</v>
      </c>
      <c r="R3540" s="7" t="s">
        <v>8317</v>
      </c>
      <c r="S3540" s="12">
        <f t="shared" si="223"/>
        <v>42571.212268518517</v>
      </c>
      <c r="T3540" s="12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5">
        <v>13</v>
      </c>
      <c r="M3541" t="b">
        <v>1</v>
      </c>
      <c r="N3541" s="14">
        <f t="shared" si="220"/>
        <v>119.66666666666667</v>
      </c>
      <c r="O3541">
        <f t="shared" si="221"/>
        <v>55.230769230769234</v>
      </c>
      <c r="P3541" t="s">
        <v>8271</v>
      </c>
      <c r="Q3541" s="7" t="s">
        <v>8316</v>
      </c>
      <c r="R3541" s="7" t="s">
        <v>8317</v>
      </c>
      <c r="S3541" s="12">
        <f t="shared" si="223"/>
        <v>42600.547708333332</v>
      </c>
      <c r="T3541" s="12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5">
        <v>8</v>
      </c>
      <c r="M3542" t="b">
        <v>1</v>
      </c>
      <c r="N3542" s="14">
        <f t="shared" si="220"/>
        <v>123</v>
      </c>
      <c r="O3542">
        <f t="shared" si="221"/>
        <v>46.125</v>
      </c>
      <c r="P3542" t="s">
        <v>8271</v>
      </c>
      <c r="Q3542" s="7" t="s">
        <v>8316</v>
      </c>
      <c r="R3542" s="7" t="s">
        <v>8317</v>
      </c>
      <c r="S3542" s="12">
        <f t="shared" si="223"/>
        <v>42516.795034722221</v>
      </c>
      <c r="T3542" s="12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5">
        <v>32</v>
      </c>
      <c r="M3543" t="b">
        <v>1</v>
      </c>
      <c r="N3543" s="14">
        <f t="shared" si="220"/>
        <v>105</v>
      </c>
      <c r="O3543">
        <f t="shared" si="221"/>
        <v>39.375</v>
      </c>
      <c r="P3543" t="s">
        <v>8271</v>
      </c>
      <c r="Q3543" s="7" t="s">
        <v>8316</v>
      </c>
      <c r="R3543" s="7" t="s">
        <v>8317</v>
      </c>
      <c r="S3543" s="12">
        <f t="shared" si="223"/>
        <v>42222.521701388891</v>
      </c>
      <c r="T3543" s="12">
        <f t="shared" si="222"/>
        <v>42247.521701388891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5">
        <v>85</v>
      </c>
      <c r="M3544" t="b">
        <v>1</v>
      </c>
      <c r="N3544" s="14">
        <f t="shared" si="220"/>
        <v>102.23636363636363</v>
      </c>
      <c r="O3544">
        <f t="shared" si="221"/>
        <v>66.152941176470591</v>
      </c>
      <c r="P3544" t="s">
        <v>8271</v>
      </c>
      <c r="Q3544" s="7" t="s">
        <v>8316</v>
      </c>
      <c r="R3544" s="7" t="s">
        <v>8317</v>
      </c>
      <c r="S3544" s="12">
        <f t="shared" si="223"/>
        <v>41829.391458333332</v>
      </c>
      <c r="T3544" s="12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5">
        <v>29</v>
      </c>
      <c r="M3545" t="b">
        <v>1</v>
      </c>
      <c r="N3545" s="14">
        <f t="shared" si="220"/>
        <v>104.66666666666666</v>
      </c>
      <c r="O3545">
        <f t="shared" si="221"/>
        <v>54.137931034482762</v>
      </c>
      <c r="P3545" t="s">
        <v>8271</v>
      </c>
      <c r="Q3545" s="7" t="s">
        <v>8316</v>
      </c>
      <c r="R3545" s="7" t="s">
        <v>8317</v>
      </c>
      <c r="S3545" s="12">
        <f t="shared" si="223"/>
        <v>42150.546979166669</v>
      </c>
      <c r="T3545" s="12">
        <f t="shared" si="222"/>
        <v>42180.546979166669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5">
        <v>24</v>
      </c>
      <c r="M3546" t="b">
        <v>1</v>
      </c>
      <c r="N3546" s="14">
        <f t="shared" si="220"/>
        <v>100</v>
      </c>
      <c r="O3546">
        <f t="shared" si="221"/>
        <v>104.16666666666667</v>
      </c>
      <c r="P3546" t="s">
        <v>8271</v>
      </c>
      <c r="Q3546" s="7" t="s">
        <v>8316</v>
      </c>
      <c r="R3546" s="7" t="s">
        <v>8317</v>
      </c>
      <c r="S3546" s="12">
        <f t="shared" si="223"/>
        <v>42040.623344907406</v>
      </c>
      <c r="T3546" s="12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5">
        <v>8</v>
      </c>
      <c r="M3547" t="b">
        <v>1</v>
      </c>
      <c r="N3547" s="14">
        <f t="shared" si="220"/>
        <v>100.4</v>
      </c>
      <c r="O3547">
        <f t="shared" si="221"/>
        <v>31.375</v>
      </c>
      <c r="P3547" t="s">
        <v>8271</v>
      </c>
      <c r="Q3547" s="7" t="s">
        <v>8316</v>
      </c>
      <c r="R3547" s="7" t="s">
        <v>8317</v>
      </c>
      <c r="S3547" s="12">
        <f t="shared" si="223"/>
        <v>42075.599062499998</v>
      </c>
      <c r="T3547" s="12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5">
        <v>19</v>
      </c>
      <c r="M3548" t="b">
        <v>1</v>
      </c>
      <c r="N3548" s="14">
        <f t="shared" si="220"/>
        <v>102.27272727272727</v>
      </c>
      <c r="O3548">
        <f t="shared" si="221"/>
        <v>59.210526315789473</v>
      </c>
      <c r="P3548" t="s">
        <v>8271</v>
      </c>
      <c r="Q3548" s="7" t="s">
        <v>8316</v>
      </c>
      <c r="R3548" s="7" t="s">
        <v>8317</v>
      </c>
      <c r="S3548" s="12">
        <f t="shared" si="223"/>
        <v>42073.452361111107</v>
      </c>
      <c r="T3548" s="12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5">
        <v>336</v>
      </c>
      <c r="M3549" t="b">
        <v>1</v>
      </c>
      <c r="N3549" s="14">
        <f t="shared" si="220"/>
        <v>114.40928571428573</v>
      </c>
      <c r="O3549">
        <f t="shared" si="221"/>
        <v>119.17633928571429</v>
      </c>
      <c r="P3549" t="s">
        <v>8271</v>
      </c>
      <c r="Q3549" s="7" t="s">
        <v>8316</v>
      </c>
      <c r="R3549" s="7" t="s">
        <v>8317</v>
      </c>
      <c r="S3549" s="12">
        <f t="shared" si="223"/>
        <v>42479.870381944449</v>
      </c>
      <c r="T3549" s="12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5">
        <v>13</v>
      </c>
      <c r="M3550" t="b">
        <v>1</v>
      </c>
      <c r="N3550" s="14">
        <f t="shared" si="220"/>
        <v>101.9047619047619</v>
      </c>
      <c r="O3550">
        <f t="shared" si="221"/>
        <v>164.61538461538461</v>
      </c>
      <c r="P3550" t="s">
        <v>8271</v>
      </c>
      <c r="Q3550" s="7" t="s">
        <v>8316</v>
      </c>
      <c r="R3550" s="7" t="s">
        <v>8317</v>
      </c>
      <c r="S3550" s="12">
        <f t="shared" si="223"/>
        <v>42411.733958333338</v>
      </c>
      <c r="T3550" s="12">
        <f t="shared" si="222"/>
        <v>42433.833333333328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5">
        <v>42</v>
      </c>
      <c r="M3551" t="b">
        <v>1</v>
      </c>
      <c r="N3551" s="14">
        <f t="shared" si="220"/>
        <v>102</v>
      </c>
      <c r="O3551">
        <f t="shared" si="221"/>
        <v>24.285714285714285</v>
      </c>
      <c r="P3551" t="s">
        <v>8271</v>
      </c>
      <c r="Q3551" s="7" t="s">
        <v>8316</v>
      </c>
      <c r="R3551" s="7" t="s">
        <v>8317</v>
      </c>
      <c r="S3551" s="12">
        <f t="shared" si="223"/>
        <v>42223.186030092591</v>
      </c>
      <c r="T3551" s="12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5">
        <v>64</v>
      </c>
      <c r="M3552" t="b">
        <v>1</v>
      </c>
      <c r="N3552" s="14">
        <f t="shared" si="220"/>
        <v>104.80000000000001</v>
      </c>
      <c r="O3552">
        <f t="shared" si="221"/>
        <v>40.9375</v>
      </c>
      <c r="P3552" t="s">
        <v>8271</v>
      </c>
      <c r="Q3552" s="7" t="s">
        <v>8316</v>
      </c>
      <c r="R3552" s="7" t="s">
        <v>8317</v>
      </c>
      <c r="S3552" s="12">
        <f t="shared" si="223"/>
        <v>42462.685162037036</v>
      </c>
      <c r="T3552" s="12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5">
        <v>25</v>
      </c>
      <c r="M3553" t="b">
        <v>1</v>
      </c>
      <c r="N3553" s="14">
        <f t="shared" si="220"/>
        <v>101.83333333333333</v>
      </c>
      <c r="O3553">
        <f t="shared" si="221"/>
        <v>61.1</v>
      </c>
      <c r="P3553" t="s">
        <v>8271</v>
      </c>
      <c r="Q3553" s="7" t="s">
        <v>8316</v>
      </c>
      <c r="R3553" s="7" t="s">
        <v>8317</v>
      </c>
      <c r="S3553" s="12">
        <f t="shared" si="223"/>
        <v>41753.307523148149</v>
      </c>
      <c r="T3553" s="12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5">
        <v>20</v>
      </c>
      <c r="M3554" t="b">
        <v>1</v>
      </c>
      <c r="N3554" s="14">
        <f t="shared" si="220"/>
        <v>100</v>
      </c>
      <c r="O3554">
        <f t="shared" si="221"/>
        <v>38.65</v>
      </c>
      <c r="P3554" t="s">
        <v>8271</v>
      </c>
      <c r="Q3554" s="7" t="s">
        <v>8316</v>
      </c>
      <c r="R3554" s="7" t="s">
        <v>8317</v>
      </c>
      <c r="S3554" s="12">
        <f t="shared" si="223"/>
        <v>41788.378750000003</v>
      </c>
      <c r="T3554" s="12">
        <f t="shared" si="222"/>
        <v>41818.378750000003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5">
        <v>104</v>
      </c>
      <c r="M3555" t="b">
        <v>1</v>
      </c>
      <c r="N3555" s="14">
        <f t="shared" si="220"/>
        <v>106.27272727272728</v>
      </c>
      <c r="O3555">
        <f t="shared" si="221"/>
        <v>56.20192307692308</v>
      </c>
      <c r="P3555" t="s">
        <v>8271</v>
      </c>
      <c r="Q3555" s="7" t="s">
        <v>8316</v>
      </c>
      <c r="R3555" s="7" t="s">
        <v>8317</v>
      </c>
      <c r="S3555" s="12">
        <f t="shared" si="223"/>
        <v>42195.820370370369</v>
      </c>
      <c r="T3555" s="12">
        <f t="shared" si="222"/>
        <v>42227.791666666672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5">
        <v>53</v>
      </c>
      <c r="M3556" t="b">
        <v>1</v>
      </c>
      <c r="N3556" s="14">
        <f t="shared" si="220"/>
        <v>113.42219999999999</v>
      </c>
      <c r="O3556">
        <f t="shared" si="221"/>
        <v>107.00207547169811</v>
      </c>
      <c r="P3556" t="s">
        <v>8271</v>
      </c>
      <c r="Q3556" s="7" t="s">
        <v>8316</v>
      </c>
      <c r="R3556" s="7" t="s">
        <v>8317</v>
      </c>
      <c r="S3556" s="12">
        <f t="shared" si="223"/>
        <v>42015.84211805556</v>
      </c>
      <c r="T3556" s="12">
        <f t="shared" si="222"/>
        <v>42046.5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5">
        <v>14</v>
      </c>
      <c r="M3557" t="b">
        <v>1</v>
      </c>
      <c r="N3557" s="14">
        <f t="shared" si="220"/>
        <v>100</v>
      </c>
      <c r="O3557">
        <f t="shared" si="221"/>
        <v>171.42857142857142</v>
      </c>
      <c r="P3557" t="s">
        <v>8271</v>
      </c>
      <c r="Q3557" s="7" t="s">
        <v>8316</v>
      </c>
      <c r="R3557" s="7" t="s">
        <v>8317</v>
      </c>
      <c r="S3557" s="12">
        <f t="shared" si="223"/>
        <v>42661.233726851853</v>
      </c>
      <c r="T3557" s="12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5">
        <v>20</v>
      </c>
      <c r="M3558" t="b">
        <v>1</v>
      </c>
      <c r="N3558" s="14">
        <f t="shared" si="220"/>
        <v>100.45454545454547</v>
      </c>
      <c r="O3558">
        <f t="shared" si="221"/>
        <v>110.5</v>
      </c>
      <c r="P3558" t="s">
        <v>8271</v>
      </c>
      <c r="Q3558" s="7" t="s">
        <v>8316</v>
      </c>
      <c r="R3558" s="7" t="s">
        <v>8317</v>
      </c>
      <c r="S3558" s="12">
        <f t="shared" si="223"/>
        <v>41808.441250000003</v>
      </c>
      <c r="T3558" s="12">
        <f t="shared" si="222"/>
        <v>41868.441250000003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5">
        <v>558</v>
      </c>
      <c r="M3559" t="b">
        <v>1</v>
      </c>
      <c r="N3559" s="14">
        <f t="shared" si="220"/>
        <v>100.03599999999999</v>
      </c>
      <c r="O3559">
        <f t="shared" si="221"/>
        <v>179.27598566308242</v>
      </c>
      <c r="P3559" t="s">
        <v>8271</v>
      </c>
      <c r="Q3559" s="7" t="s">
        <v>8316</v>
      </c>
      <c r="R3559" s="7" t="s">
        <v>8317</v>
      </c>
      <c r="S3559" s="12">
        <f t="shared" si="223"/>
        <v>41730.068414351852</v>
      </c>
      <c r="T3559" s="12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5">
        <v>22</v>
      </c>
      <c r="M3560" t="b">
        <v>1</v>
      </c>
      <c r="N3560" s="14">
        <f t="shared" si="220"/>
        <v>144</v>
      </c>
      <c r="O3560">
        <f t="shared" si="221"/>
        <v>22.90909090909091</v>
      </c>
      <c r="P3560" t="s">
        <v>8271</v>
      </c>
      <c r="Q3560" s="7" t="s">
        <v>8316</v>
      </c>
      <c r="R3560" s="7" t="s">
        <v>8317</v>
      </c>
      <c r="S3560" s="12">
        <f t="shared" si="223"/>
        <v>42139.608506944445</v>
      </c>
      <c r="T3560" s="12">
        <f t="shared" si="222"/>
        <v>42181.666666666672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5">
        <v>24</v>
      </c>
      <c r="M3561" t="b">
        <v>1</v>
      </c>
      <c r="N3561" s="14">
        <f t="shared" si="220"/>
        <v>103.49999999999999</v>
      </c>
      <c r="O3561">
        <f t="shared" si="221"/>
        <v>43.125</v>
      </c>
      <c r="P3561" t="s">
        <v>8271</v>
      </c>
      <c r="Q3561" s="7" t="s">
        <v>8316</v>
      </c>
      <c r="R3561" s="7" t="s">
        <v>8317</v>
      </c>
      <c r="S3561" s="12">
        <f t="shared" si="223"/>
        <v>42193.887824074074</v>
      </c>
      <c r="T3561" s="12">
        <f t="shared" si="222"/>
        <v>42216.165277777778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5">
        <v>74</v>
      </c>
      <c r="M3562" t="b">
        <v>1</v>
      </c>
      <c r="N3562" s="14">
        <f t="shared" si="220"/>
        <v>108.43750000000001</v>
      </c>
      <c r="O3562">
        <f t="shared" si="221"/>
        <v>46.891891891891895</v>
      </c>
      <c r="P3562" t="s">
        <v>8271</v>
      </c>
      <c r="Q3562" s="7" t="s">
        <v>8316</v>
      </c>
      <c r="R3562" s="7" t="s">
        <v>8317</v>
      </c>
      <c r="S3562" s="12">
        <f t="shared" si="223"/>
        <v>42115.68131944444</v>
      </c>
      <c r="T3562" s="12">
        <f t="shared" si="222"/>
        <v>42150.90625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5">
        <v>54</v>
      </c>
      <c r="M3563" t="b">
        <v>1</v>
      </c>
      <c r="N3563" s="14">
        <f t="shared" si="220"/>
        <v>102.4</v>
      </c>
      <c r="O3563">
        <f t="shared" si="221"/>
        <v>47.407407407407405</v>
      </c>
      <c r="P3563" t="s">
        <v>8271</v>
      </c>
      <c r="Q3563" s="7" t="s">
        <v>8316</v>
      </c>
      <c r="R3563" s="7" t="s">
        <v>8317</v>
      </c>
      <c r="S3563" s="12">
        <f t="shared" si="223"/>
        <v>42203.471967592588</v>
      </c>
      <c r="T3563" s="12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5">
        <v>31</v>
      </c>
      <c r="M3564" t="b">
        <v>1</v>
      </c>
      <c r="N3564" s="14">
        <f t="shared" si="220"/>
        <v>148.88888888888889</v>
      </c>
      <c r="O3564">
        <f t="shared" si="221"/>
        <v>15.129032258064516</v>
      </c>
      <c r="P3564" t="s">
        <v>8271</v>
      </c>
      <c r="Q3564" s="7" t="s">
        <v>8316</v>
      </c>
      <c r="R3564" s="7" t="s">
        <v>8317</v>
      </c>
      <c r="S3564" s="12">
        <f t="shared" si="223"/>
        <v>42433.553553240738</v>
      </c>
      <c r="T3564" s="12">
        <f t="shared" si="222"/>
        <v>42442.708333333328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5">
        <v>25</v>
      </c>
      <c r="M3565" t="b">
        <v>1</v>
      </c>
      <c r="N3565" s="14">
        <f t="shared" si="220"/>
        <v>105.49000000000002</v>
      </c>
      <c r="O3565">
        <f t="shared" si="221"/>
        <v>21.098000000000003</v>
      </c>
      <c r="P3565" t="s">
        <v>8271</v>
      </c>
      <c r="Q3565" s="7" t="s">
        <v>8316</v>
      </c>
      <c r="R3565" s="7" t="s">
        <v>8317</v>
      </c>
      <c r="S3565" s="12">
        <f t="shared" si="223"/>
        <v>42555.46361111111</v>
      </c>
      <c r="T3565" s="12">
        <f t="shared" si="222"/>
        <v>42583.583333333328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5">
        <v>17</v>
      </c>
      <c r="M3566" t="b">
        <v>1</v>
      </c>
      <c r="N3566" s="14">
        <f t="shared" si="220"/>
        <v>100.49999999999999</v>
      </c>
      <c r="O3566">
        <f t="shared" si="221"/>
        <v>59.117647058823529</v>
      </c>
      <c r="P3566" t="s">
        <v>8271</v>
      </c>
      <c r="Q3566" s="7" t="s">
        <v>8316</v>
      </c>
      <c r="R3566" s="7" t="s">
        <v>8317</v>
      </c>
      <c r="S3566" s="12">
        <f t="shared" si="223"/>
        <v>42236.414918981478</v>
      </c>
      <c r="T3566" s="12">
        <f t="shared" si="222"/>
        <v>42282.458333333328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5">
        <v>12</v>
      </c>
      <c r="M3567" t="b">
        <v>1</v>
      </c>
      <c r="N3567" s="14">
        <f t="shared" si="220"/>
        <v>130.55555555555557</v>
      </c>
      <c r="O3567">
        <f t="shared" si="221"/>
        <v>97.916666666666671</v>
      </c>
      <c r="P3567" t="s">
        <v>8271</v>
      </c>
      <c r="Q3567" s="7" t="s">
        <v>8316</v>
      </c>
      <c r="R3567" s="7" t="s">
        <v>8317</v>
      </c>
      <c r="S3567" s="12">
        <f t="shared" si="223"/>
        <v>41974.534814814819</v>
      </c>
      <c r="T3567" s="12">
        <f t="shared" si="222"/>
        <v>42004.534814814819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5">
        <v>38</v>
      </c>
      <c r="M3568" t="b">
        <v>1</v>
      </c>
      <c r="N3568" s="14">
        <f t="shared" si="220"/>
        <v>104.75000000000001</v>
      </c>
      <c r="O3568">
        <f t="shared" si="221"/>
        <v>55.131578947368418</v>
      </c>
      <c r="P3568" t="s">
        <v>8271</v>
      </c>
      <c r="Q3568" s="7" t="s">
        <v>8316</v>
      </c>
      <c r="R3568" s="7" t="s">
        <v>8317</v>
      </c>
      <c r="S3568" s="12">
        <f t="shared" si="223"/>
        <v>41997.299571759257</v>
      </c>
      <c r="T3568" s="12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5">
        <v>41</v>
      </c>
      <c r="M3569" t="b">
        <v>1</v>
      </c>
      <c r="N3569" s="14">
        <f t="shared" si="220"/>
        <v>108.80000000000001</v>
      </c>
      <c r="O3569">
        <f t="shared" si="221"/>
        <v>26.536585365853657</v>
      </c>
      <c r="P3569" t="s">
        <v>8271</v>
      </c>
      <c r="Q3569" s="7" t="s">
        <v>8316</v>
      </c>
      <c r="R3569" s="7" t="s">
        <v>8317</v>
      </c>
      <c r="S3569" s="12">
        <f t="shared" si="223"/>
        <v>42135.602361111116</v>
      </c>
      <c r="T3569" s="12">
        <f t="shared" si="222"/>
        <v>42165.602361111116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5">
        <v>19</v>
      </c>
      <c r="M3570" t="b">
        <v>1</v>
      </c>
      <c r="N3570" s="14">
        <f t="shared" si="220"/>
        <v>111.00000000000001</v>
      </c>
      <c r="O3570">
        <f t="shared" si="221"/>
        <v>58.421052631578945</v>
      </c>
      <c r="P3570" t="s">
        <v>8271</v>
      </c>
      <c r="Q3570" s="7" t="s">
        <v>8316</v>
      </c>
      <c r="R3570" s="7" t="s">
        <v>8317</v>
      </c>
      <c r="S3570" s="12">
        <f t="shared" si="223"/>
        <v>41869.532337962963</v>
      </c>
      <c r="T3570" s="12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5">
        <v>41</v>
      </c>
      <c r="M3571" t="b">
        <v>1</v>
      </c>
      <c r="N3571" s="14">
        <f t="shared" si="220"/>
        <v>100.47999999999999</v>
      </c>
      <c r="O3571">
        <f t="shared" si="221"/>
        <v>122.53658536585365</v>
      </c>
      <c r="P3571" t="s">
        <v>8271</v>
      </c>
      <c r="Q3571" s="7" t="s">
        <v>8316</v>
      </c>
      <c r="R3571" s="7" t="s">
        <v>8317</v>
      </c>
      <c r="S3571" s="12">
        <f t="shared" si="223"/>
        <v>41982.48027777778</v>
      </c>
      <c r="T3571" s="12">
        <f t="shared" si="222"/>
        <v>42012.48027777778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5">
        <v>26</v>
      </c>
      <c r="M3572" t="b">
        <v>1</v>
      </c>
      <c r="N3572" s="14">
        <f t="shared" si="220"/>
        <v>114.35</v>
      </c>
      <c r="O3572">
        <f t="shared" si="221"/>
        <v>87.961538461538467</v>
      </c>
      <c r="P3572" t="s">
        <v>8271</v>
      </c>
      <c r="Q3572" s="7" t="s">
        <v>8316</v>
      </c>
      <c r="R3572" s="7" t="s">
        <v>8317</v>
      </c>
      <c r="S3572" s="12">
        <f t="shared" si="223"/>
        <v>41976.12364583333</v>
      </c>
      <c r="T3572" s="12">
        <f t="shared" si="222"/>
        <v>42004.083333333328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5">
        <v>25</v>
      </c>
      <c r="M3573" t="b">
        <v>1</v>
      </c>
      <c r="N3573" s="14">
        <f t="shared" si="220"/>
        <v>122.06666666666666</v>
      </c>
      <c r="O3573">
        <f t="shared" si="221"/>
        <v>73.239999999999995</v>
      </c>
      <c r="P3573" t="s">
        <v>8271</v>
      </c>
      <c r="Q3573" s="7" t="s">
        <v>8316</v>
      </c>
      <c r="R3573" s="7" t="s">
        <v>8317</v>
      </c>
      <c r="S3573" s="12">
        <f t="shared" si="223"/>
        <v>41912.650613425925</v>
      </c>
      <c r="T3573" s="12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5">
        <v>9</v>
      </c>
      <c r="M3574" t="b">
        <v>1</v>
      </c>
      <c r="N3574" s="14">
        <f t="shared" si="220"/>
        <v>100</v>
      </c>
      <c r="O3574">
        <f t="shared" si="221"/>
        <v>55.555555555555557</v>
      </c>
      <c r="P3574" t="s">
        <v>8271</v>
      </c>
      <c r="Q3574" s="7" t="s">
        <v>8316</v>
      </c>
      <c r="R3574" s="7" t="s">
        <v>8317</v>
      </c>
      <c r="S3574" s="12">
        <f t="shared" si="223"/>
        <v>42146.362060185187</v>
      </c>
      <c r="T3574" s="12">
        <f t="shared" si="222"/>
        <v>42176.362060185187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5">
        <v>78</v>
      </c>
      <c r="M3575" t="b">
        <v>1</v>
      </c>
      <c r="N3575" s="14">
        <f t="shared" si="220"/>
        <v>102.8</v>
      </c>
      <c r="O3575">
        <f t="shared" si="221"/>
        <v>39.53846153846154</v>
      </c>
      <c r="P3575" t="s">
        <v>8271</v>
      </c>
      <c r="Q3575" s="7" t="s">
        <v>8316</v>
      </c>
      <c r="R3575" s="7" t="s">
        <v>8317</v>
      </c>
      <c r="S3575" s="12">
        <f t="shared" si="223"/>
        <v>41921.167199074072</v>
      </c>
      <c r="T3575" s="12">
        <f t="shared" si="222"/>
        <v>41951.208865740744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5">
        <v>45</v>
      </c>
      <c r="M3576" t="b">
        <v>1</v>
      </c>
      <c r="N3576" s="14">
        <f t="shared" si="220"/>
        <v>106.12068965517241</v>
      </c>
      <c r="O3576">
        <f t="shared" si="221"/>
        <v>136.77777777777777</v>
      </c>
      <c r="P3576" t="s">
        <v>8271</v>
      </c>
      <c r="Q3576" s="7" t="s">
        <v>8316</v>
      </c>
      <c r="R3576" s="7" t="s">
        <v>8317</v>
      </c>
      <c r="S3576" s="12">
        <f t="shared" si="223"/>
        <v>41926.734351851854</v>
      </c>
      <c r="T3576" s="12">
        <f t="shared" si="222"/>
        <v>41956.776018518518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5">
        <v>102</v>
      </c>
      <c r="M3577" t="b">
        <v>1</v>
      </c>
      <c r="N3577" s="14">
        <f t="shared" si="220"/>
        <v>101.33000000000001</v>
      </c>
      <c r="O3577">
        <f t="shared" si="221"/>
        <v>99.343137254901961</v>
      </c>
      <c r="P3577" t="s">
        <v>8271</v>
      </c>
      <c r="Q3577" s="7" t="s">
        <v>8316</v>
      </c>
      <c r="R3577" s="7" t="s">
        <v>8317</v>
      </c>
      <c r="S3577" s="12">
        <f t="shared" si="223"/>
        <v>42561.575543981482</v>
      </c>
      <c r="T3577" s="12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5">
        <v>5</v>
      </c>
      <c r="M3578" t="b">
        <v>1</v>
      </c>
      <c r="N3578" s="14">
        <f t="shared" si="220"/>
        <v>100</v>
      </c>
      <c r="O3578">
        <f t="shared" si="221"/>
        <v>20</v>
      </c>
      <c r="P3578" t="s">
        <v>8271</v>
      </c>
      <c r="Q3578" s="7" t="s">
        <v>8316</v>
      </c>
      <c r="R3578" s="7" t="s">
        <v>8317</v>
      </c>
      <c r="S3578" s="12">
        <f t="shared" si="223"/>
        <v>42649.340902777782</v>
      </c>
      <c r="T3578" s="12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5">
        <v>27</v>
      </c>
      <c r="M3579" t="b">
        <v>1</v>
      </c>
      <c r="N3579" s="14">
        <f t="shared" si="220"/>
        <v>130</v>
      </c>
      <c r="O3579">
        <f t="shared" si="221"/>
        <v>28.888888888888889</v>
      </c>
      <c r="P3579" t="s">
        <v>8271</v>
      </c>
      <c r="Q3579" s="7" t="s">
        <v>8316</v>
      </c>
      <c r="R3579" s="7" t="s">
        <v>8317</v>
      </c>
      <c r="S3579" s="12">
        <f t="shared" si="223"/>
        <v>42093.578506944439</v>
      </c>
      <c r="T3579" s="12">
        <f t="shared" si="222"/>
        <v>42120.061111111107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5">
        <v>37</v>
      </c>
      <c r="M3580" t="b">
        <v>1</v>
      </c>
      <c r="N3580" s="14">
        <f t="shared" si="220"/>
        <v>100.01333333333334</v>
      </c>
      <c r="O3580">
        <f t="shared" si="221"/>
        <v>40.545945945945945</v>
      </c>
      <c r="P3580" t="s">
        <v>8271</v>
      </c>
      <c r="Q3580" s="7" t="s">
        <v>8316</v>
      </c>
      <c r="R3580" s="7" t="s">
        <v>8317</v>
      </c>
      <c r="S3580" s="12">
        <f t="shared" si="223"/>
        <v>42460.525196759263</v>
      </c>
      <c r="T3580" s="12">
        <f t="shared" si="222"/>
        <v>42490.525196759263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5">
        <v>14</v>
      </c>
      <c r="M3581" t="b">
        <v>1</v>
      </c>
      <c r="N3581" s="14">
        <f t="shared" si="220"/>
        <v>100</v>
      </c>
      <c r="O3581">
        <f t="shared" si="221"/>
        <v>35.714285714285715</v>
      </c>
      <c r="P3581" t="s">
        <v>8271</v>
      </c>
      <c r="Q3581" s="7" t="s">
        <v>8316</v>
      </c>
      <c r="R3581" s="7" t="s">
        <v>8317</v>
      </c>
      <c r="S3581" s="12">
        <f t="shared" si="223"/>
        <v>42430.553888888884</v>
      </c>
      <c r="T3581" s="12">
        <f t="shared" si="222"/>
        <v>42460.512222222227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5">
        <v>27</v>
      </c>
      <c r="M3582" t="b">
        <v>1</v>
      </c>
      <c r="N3582" s="14">
        <f t="shared" si="220"/>
        <v>113.88888888888889</v>
      </c>
      <c r="O3582">
        <f t="shared" si="221"/>
        <v>37.962962962962962</v>
      </c>
      <c r="P3582" t="s">
        <v>8271</v>
      </c>
      <c r="Q3582" s="7" t="s">
        <v>8316</v>
      </c>
      <c r="R3582" s="7" t="s">
        <v>8317</v>
      </c>
      <c r="S3582" s="12">
        <f t="shared" si="223"/>
        <v>42025.967847222222</v>
      </c>
      <c r="T3582" s="12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5">
        <v>45</v>
      </c>
      <c r="M3583" t="b">
        <v>1</v>
      </c>
      <c r="N3583" s="14">
        <f t="shared" si="220"/>
        <v>100</v>
      </c>
      <c r="O3583">
        <f t="shared" si="221"/>
        <v>33.333333333333336</v>
      </c>
      <c r="P3583" t="s">
        <v>8271</v>
      </c>
      <c r="Q3583" s="7" t="s">
        <v>8316</v>
      </c>
      <c r="R3583" s="7" t="s">
        <v>8317</v>
      </c>
      <c r="S3583" s="12">
        <f t="shared" si="223"/>
        <v>41836.26284722222</v>
      </c>
      <c r="T3583" s="12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5">
        <v>49</v>
      </c>
      <c r="M3584" t="b">
        <v>1</v>
      </c>
      <c r="N3584" s="14">
        <f t="shared" si="220"/>
        <v>287</v>
      </c>
      <c r="O3584">
        <f t="shared" si="221"/>
        <v>58.571428571428569</v>
      </c>
      <c r="P3584" t="s">
        <v>8271</v>
      </c>
      <c r="Q3584" s="7" t="s">
        <v>8316</v>
      </c>
      <c r="R3584" s="7" t="s">
        <v>8317</v>
      </c>
      <c r="S3584" s="12">
        <f t="shared" si="223"/>
        <v>42450.887523148151</v>
      </c>
      <c r="T3584" s="12">
        <f t="shared" si="222"/>
        <v>42464.887523148151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5">
        <v>24</v>
      </c>
      <c r="M3585" t="b">
        <v>1</v>
      </c>
      <c r="N3585" s="14">
        <f t="shared" si="220"/>
        <v>108.5</v>
      </c>
      <c r="O3585">
        <f t="shared" si="221"/>
        <v>135.625</v>
      </c>
      <c r="P3585" t="s">
        <v>8271</v>
      </c>
      <c r="Q3585" s="7" t="s">
        <v>8316</v>
      </c>
      <c r="R3585" s="7" t="s">
        <v>8317</v>
      </c>
      <c r="S3585" s="12">
        <f t="shared" si="223"/>
        <v>42418.217650462961</v>
      </c>
      <c r="T3585" s="12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5">
        <v>112</v>
      </c>
      <c r="M3586" t="b">
        <v>1</v>
      </c>
      <c r="N3586" s="14">
        <f t="shared" ref="N3586:N3649" si="224">((E3586/D3586)*100)</f>
        <v>115.5</v>
      </c>
      <c r="O3586">
        <f t="shared" ref="O3586:O3649" si="225">E3586/L3586</f>
        <v>30.9375</v>
      </c>
      <c r="P3586" t="s">
        <v>8271</v>
      </c>
      <c r="Q3586" s="7" t="s">
        <v>8316</v>
      </c>
      <c r="R3586" s="7" t="s">
        <v>8317</v>
      </c>
      <c r="S3586" s="12">
        <f t="shared" si="223"/>
        <v>42168.108148148152</v>
      </c>
      <c r="T3586" s="12">
        <f t="shared" ref="T3586:T3649" si="226">((I3586-18000)/86400)+25569</f>
        <v>42198.108148148152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5">
        <v>23</v>
      </c>
      <c r="M3587" t="b">
        <v>1</v>
      </c>
      <c r="N3587" s="14">
        <f t="shared" si="224"/>
        <v>119.11764705882352</v>
      </c>
      <c r="O3587">
        <f t="shared" si="225"/>
        <v>176.08695652173913</v>
      </c>
      <c r="P3587" t="s">
        <v>8271</v>
      </c>
      <c r="Q3587" s="7" t="s">
        <v>8316</v>
      </c>
      <c r="R3587" s="7" t="s">
        <v>8317</v>
      </c>
      <c r="S3587" s="12">
        <f t="shared" ref="S3587:S3650" si="227">((J3587-18000)/86400)+25569</f>
        <v>41964.507986111115</v>
      </c>
      <c r="T3587" s="12">
        <f t="shared" si="226"/>
        <v>41994.507986111115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5">
        <v>54</v>
      </c>
      <c r="M3588" t="b">
        <v>1</v>
      </c>
      <c r="N3588" s="14">
        <f t="shared" si="224"/>
        <v>109.42666666666668</v>
      </c>
      <c r="O3588">
        <f t="shared" si="225"/>
        <v>151.9814814814815</v>
      </c>
      <c r="P3588" t="s">
        <v>8271</v>
      </c>
      <c r="Q3588" s="7" t="s">
        <v>8316</v>
      </c>
      <c r="R3588" s="7" t="s">
        <v>8317</v>
      </c>
      <c r="S3588" s="12">
        <f t="shared" si="227"/>
        <v>42576.489236111112</v>
      </c>
      <c r="T3588" s="12">
        <f t="shared" si="226"/>
        <v>42636.489236111112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5">
        <v>28</v>
      </c>
      <c r="M3589" t="b">
        <v>1</v>
      </c>
      <c r="N3589" s="14">
        <f t="shared" si="224"/>
        <v>126.6</v>
      </c>
      <c r="O3589">
        <f t="shared" si="225"/>
        <v>22.607142857142858</v>
      </c>
      <c r="P3589" t="s">
        <v>8271</v>
      </c>
      <c r="Q3589" s="7" t="s">
        <v>8316</v>
      </c>
      <c r="R3589" s="7" t="s">
        <v>8317</v>
      </c>
      <c r="S3589" s="12">
        <f t="shared" si="227"/>
        <v>42503.331643518519</v>
      </c>
      <c r="T3589" s="12">
        <f t="shared" si="226"/>
        <v>42548.583333333328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5">
        <v>11</v>
      </c>
      <c r="M3590" t="b">
        <v>1</v>
      </c>
      <c r="N3590" s="14">
        <f t="shared" si="224"/>
        <v>100.49999999999999</v>
      </c>
      <c r="O3590">
        <f t="shared" si="225"/>
        <v>18.272727272727273</v>
      </c>
      <c r="P3590" t="s">
        <v>8271</v>
      </c>
      <c r="Q3590" s="7" t="s">
        <v>8316</v>
      </c>
      <c r="R3590" s="7" t="s">
        <v>8317</v>
      </c>
      <c r="S3590" s="12">
        <f t="shared" si="227"/>
        <v>42101.620486111111</v>
      </c>
      <c r="T3590" s="12">
        <f t="shared" si="226"/>
        <v>42123.75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5">
        <v>62</v>
      </c>
      <c r="M3591" t="b">
        <v>1</v>
      </c>
      <c r="N3591" s="14">
        <f t="shared" si="224"/>
        <v>127.49999999999999</v>
      </c>
      <c r="O3591">
        <f t="shared" si="225"/>
        <v>82.258064516129039</v>
      </c>
      <c r="P3591" t="s">
        <v>8271</v>
      </c>
      <c r="Q3591" s="7" t="s">
        <v>8316</v>
      </c>
      <c r="R3591" s="7" t="s">
        <v>8317</v>
      </c>
      <c r="S3591" s="12">
        <f t="shared" si="227"/>
        <v>42125.439201388886</v>
      </c>
      <c r="T3591" s="12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5">
        <v>73</v>
      </c>
      <c r="M3592" t="b">
        <v>1</v>
      </c>
      <c r="N3592" s="14">
        <f t="shared" si="224"/>
        <v>100.05999999999999</v>
      </c>
      <c r="O3592">
        <f t="shared" si="225"/>
        <v>68.534246575342465</v>
      </c>
      <c r="P3592" t="s">
        <v>8271</v>
      </c>
      <c r="Q3592" s="7" t="s">
        <v>8316</v>
      </c>
      <c r="R3592" s="7" t="s">
        <v>8317</v>
      </c>
      <c r="S3592" s="12">
        <f t="shared" si="227"/>
        <v>41902.125393518516</v>
      </c>
      <c r="T3592" s="12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5">
        <v>18</v>
      </c>
      <c r="M3593" t="b">
        <v>1</v>
      </c>
      <c r="N3593" s="14">
        <f t="shared" si="224"/>
        <v>175</v>
      </c>
      <c r="O3593">
        <f t="shared" si="225"/>
        <v>68.055555555555557</v>
      </c>
      <c r="P3593" t="s">
        <v>8271</v>
      </c>
      <c r="Q3593" s="7" t="s">
        <v>8316</v>
      </c>
      <c r="R3593" s="7" t="s">
        <v>8317</v>
      </c>
      <c r="S3593" s="12">
        <f t="shared" si="227"/>
        <v>42003.74009259259</v>
      </c>
      <c r="T3593" s="12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5">
        <v>35</v>
      </c>
      <c r="M3594" t="b">
        <v>1</v>
      </c>
      <c r="N3594" s="14">
        <f t="shared" si="224"/>
        <v>127.25</v>
      </c>
      <c r="O3594">
        <f t="shared" si="225"/>
        <v>72.714285714285708</v>
      </c>
      <c r="P3594" t="s">
        <v>8271</v>
      </c>
      <c r="Q3594" s="7" t="s">
        <v>8316</v>
      </c>
      <c r="R3594" s="7" t="s">
        <v>8317</v>
      </c>
      <c r="S3594" s="12">
        <f t="shared" si="227"/>
        <v>41988.621608796297</v>
      </c>
      <c r="T3594" s="12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5">
        <v>43</v>
      </c>
      <c r="M3595" t="b">
        <v>1</v>
      </c>
      <c r="N3595" s="14">
        <f t="shared" si="224"/>
        <v>110.63333333333334</v>
      </c>
      <c r="O3595">
        <f t="shared" si="225"/>
        <v>77.186046511627907</v>
      </c>
      <c r="P3595" t="s">
        <v>8271</v>
      </c>
      <c r="Q3595" s="7" t="s">
        <v>8316</v>
      </c>
      <c r="R3595" s="7" t="s">
        <v>8317</v>
      </c>
      <c r="S3595" s="12">
        <f t="shared" si="227"/>
        <v>41974.690266203703</v>
      </c>
      <c r="T3595" s="12">
        <f t="shared" si="226"/>
        <v>42009.643055555556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5">
        <v>36</v>
      </c>
      <c r="M3596" t="b">
        <v>1</v>
      </c>
      <c r="N3596" s="14">
        <f t="shared" si="224"/>
        <v>125.93749999999999</v>
      </c>
      <c r="O3596">
        <f t="shared" si="225"/>
        <v>55.972222222222221</v>
      </c>
      <c r="P3596" t="s">
        <v>8271</v>
      </c>
      <c r="Q3596" s="7" t="s">
        <v>8316</v>
      </c>
      <c r="R3596" s="7" t="s">
        <v>8317</v>
      </c>
      <c r="S3596" s="12">
        <f t="shared" si="227"/>
        <v>42591.858587962968</v>
      </c>
      <c r="T3596" s="12">
        <f t="shared" si="226"/>
        <v>42616.858587962968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5">
        <v>62</v>
      </c>
      <c r="M3597" t="b">
        <v>1</v>
      </c>
      <c r="N3597" s="14">
        <f t="shared" si="224"/>
        <v>118.5</v>
      </c>
      <c r="O3597">
        <f t="shared" si="225"/>
        <v>49.693548387096776</v>
      </c>
      <c r="P3597" t="s">
        <v>8271</v>
      </c>
      <c r="Q3597" s="7" t="s">
        <v>8316</v>
      </c>
      <c r="R3597" s="7" t="s">
        <v>8317</v>
      </c>
      <c r="S3597" s="12">
        <f t="shared" si="227"/>
        <v>42049.800034722226</v>
      </c>
      <c r="T3597" s="12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5">
        <v>15</v>
      </c>
      <c r="M3598" t="b">
        <v>1</v>
      </c>
      <c r="N3598" s="14">
        <f t="shared" si="224"/>
        <v>107.72727272727273</v>
      </c>
      <c r="O3598">
        <f t="shared" si="225"/>
        <v>79</v>
      </c>
      <c r="P3598" t="s">
        <v>8271</v>
      </c>
      <c r="Q3598" s="7" t="s">
        <v>8316</v>
      </c>
      <c r="R3598" s="7" t="s">
        <v>8317</v>
      </c>
      <c r="S3598" s="12">
        <f t="shared" si="227"/>
        <v>41856.506736111114</v>
      </c>
      <c r="T3598" s="12">
        <f t="shared" si="226"/>
        <v>41877.506736111114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5">
        <v>33</v>
      </c>
      <c r="M3599" t="b">
        <v>1</v>
      </c>
      <c r="N3599" s="14">
        <f t="shared" si="224"/>
        <v>102.60000000000001</v>
      </c>
      <c r="O3599">
        <f t="shared" si="225"/>
        <v>77.727272727272734</v>
      </c>
      <c r="P3599" t="s">
        <v>8271</v>
      </c>
      <c r="Q3599" s="7" t="s">
        <v>8316</v>
      </c>
      <c r="R3599" s="7" t="s">
        <v>8317</v>
      </c>
      <c r="S3599" s="12">
        <f t="shared" si="227"/>
        <v>42417.377199074079</v>
      </c>
      <c r="T3599" s="12">
        <f t="shared" si="226"/>
        <v>42432.040972222225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5">
        <v>27</v>
      </c>
      <c r="M3600" t="b">
        <v>1</v>
      </c>
      <c r="N3600" s="14">
        <f t="shared" si="224"/>
        <v>110.1</v>
      </c>
      <c r="O3600">
        <f t="shared" si="225"/>
        <v>40.777777777777779</v>
      </c>
      <c r="P3600" t="s">
        <v>8271</v>
      </c>
      <c r="Q3600" s="7" t="s">
        <v>8316</v>
      </c>
      <c r="R3600" s="7" t="s">
        <v>8317</v>
      </c>
      <c r="S3600" s="12">
        <f t="shared" si="227"/>
        <v>41866.590532407405</v>
      </c>
      <c r="T3600" s="12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5">
        <v>17</v>
      </c>
      <c r="M3601" t="b">
        <v>1</v>
      </c>
      <c r="N3601" s="14">
        <f t="shared" si="224"/>
        <v>202</v>
      </c>
      <c r="O3601">
        <f t="shared" si="225"/>
        <v>59.411764705882355</v>
      </c>
      <c r="P3601" t="s">
        <v>8271</v>
      </c>
      <c r="Q3601" s="7" t="s">
        <v>8316</v>
      </c>
      <c r="R3601" s="7" t="s">
        <v>8317</v>
      </c>
      <c r="S3601" s="12">
        <f t="shared" si="227"/>
        <v>42220.586539351847</v>
      </c>
      <c r="T3601" s="12">
        <f t="shared" si="226"/>
        <v>42245.791666666672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5">
        <v>4</v>
      </c>
      <c r="M3602" t="b">
        <v>1</v>
      </c>
      <c r="N3602" s="14">
        <f t="shared" si="224"/>
        <v>130</v>
      </c>
      <c r="O3602">
        <f t="shared" si="225"/>
        <v>3.25</v>
      </c>
      <c r="P3602" t="s">
        <v>8271</v>
      </c>
      <c r="Q3602" s="7" t="s">
        <v>8316</v>
      </c>
      <c r="R3602" s="7" t="s">
        <v>8317</v>
      </c>
      <c r="S3602" s="12">
        <f t="shared" si="227"/>
        <v>42628.640787037039</v>
      </c>
      <c r="T3602" s="12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5">
        <v>53</v>
      </c>
      <c r="M3603" t="b">
        <v>1</v>
      </c>
      <c r="N3603" s="14">
        <f t="shared" si="224"/>
        <v>104.35000000000001</v>
      </c>
      <c r="O3603">
        <f t="shared" si="225"/>
        <v>39.377358490566039</v>
      </c>
      <c r="P3603" t="s">
        <v>8271</v>
      </c>
      <c r="Q3603" s="7" t="s">
        <v>8316</v>
      </c>
      <c r="R3603" s="7" t="s">
        <v>8317</v>
      </c>
      <c r="S3603" s="12">
        <f t="shared" si="227"/>
        <v>41990.790300925924</v>
      </c>
      <c r="T3603" s="12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5">
        <v>49</v>
      </c>
      <c r="M3604" t="b">
        <v>1</v>
      </c>
      <c r="N3604" s="14">
        <f t="shared" si="224"/>
        <v>100.05</v>
      </c>
      <c r="O3604">
        <f t="shared" si="225"/>
        <v>81.673469387755105</v>
      </c>
      <c r="P3604" t="s">
        <v>8271</v>
      </c>
      <c r="Q3604" s="7" t="s">
        <v>8316</v>
      </c>
      <c r="R3604" s="7" t="s">
        <v>8317</v>
      </c>
      <c r="S3604" s="12">
        <f t="shared" si="227"/>
        <v>42447.686099537037</v>
      </c>
      <c r="T3604" s="12">
        <f t="shared" si="226"/>
        <v>42507.686099537037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5">
        <v>57</v>
      </c>
      <c r="M3605" t="b">
        <v>1</v>
      </c>
      <c r="N3605" s="14">
        <f t="shared" si="224"/>
        <v>170.66666666666669</v>
      </c>
      <c r="O3605">
        <f t="shared" si="225"/>
        <v>44.912280701754383</v>
      </c>
      <c r="P3605" t="s">
        <v>8271</v>
      </c>
      <c r="Q3605" s="7" t="s">
        <v>8316</v>
      </c>
      <c r="R3605" s="7" t="s">
        <v>8317</v>
      </c>
      <c r="S3605" s="12">
        <f t="shared" si="227"/>
        <v>42283.656018518523</v>
      </c>
      <c r="T3605" s="12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5">
        <v>69</v>
      </c>
      <c r="M3606" t="b">
        <v>1</v>
      </c>
      <c r="N3606" s="14">
        <f t="shared" si="224"/>
        <v>112.83333333333334</v>
      </c>
      <c r="O3606">
        <f t="shared" si="225"/>
        <v>49.05797101449275</v>
      </c>
      <c r="P3606" t="s">
        <v>8271</v>
      </c>
      <c r="Q3606" s="7" t="s">
        <v>8316</v>
      </c>
      <c r="R3606" s="7" t="s">
        <v>8317</v>
      </c>
      <c r="S3606" s="12">
        <f t="shared" si="227"/>
        <v>42482.80736111111</v>
      </c>
      <c r="T3606" s="12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5">
        <v>15</v>
      </c>
      <c r="M3607" t="b">
        <v>1</v>
      </c>
      <c r="N3607" s="14">
        <f t="shared" si="224"/>
        <v>184</v>
      </c>
      <c r="O3607">
        <f t="shared" si="225"/>
        <v>30.666666666666668</v>
      </c>
      <c r="P3607" t="s">
        <v>8271</v>
      </c>
      <c r="Q3607" s="7" t="s">
        <v>8316</v>
      </c>
      <c r="R3607" s="7" t="s">
        <v>8317</v>
      </c>
      <c r="S3607" s="12">
        <f t="shared" si="227"/>
        <v>42383.584791666668</v>
      </c>
      <c r="T3607" s="12">
        <f t="shared" si="226"/>
        <v>42413.584791666668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5">
        <v>64</v>
      </c>
      <c r="M3608" t="b">
        <v>1</v>
      </c>
      <c r="N3608" s="14">
        <f t="shared" si="224"/>
        <v>130.26666666666665</v>
      </c>
      <c r="O3608">
        <f t="shared" si="225"/>
        <v>61.0625</v>
      </c>
      <c r="P3608" t="s">
        <v>8271</v>
      </c>
      <c r="Q3608" s="7" t="s">
        <v>8316</v>
      </c>
      <c r="R3608" s="7" t="s">
        <v>8317</v>
      </c>
      <c r="S3608" s="12">
        <f t="shared" si="227"/>
        <v>42566.396493055552</v>
      </c>
      <c r="T3608" s="12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5">
        <v>20</v>
      </c>
      <c r="M3609" t="b">
        <v>1</v>
      </c>
      <c r="N3609" s="14">
        <f t="shared" si="224"/>
        <v>105.45454545454544</v>
      </c>
      <c r="O3609">
        <f t="shared" si="225"/>
        <v>29</v>
      </c>
      <c r="P3609" t="s">
        <v>8271</v>
      </c>
      <c r="Q3609" s="7" t="s">
        <v>8316</v>
      </c>
      <c r="R3609" s="7" t="s">
        <v>8317</v>
      </c>
      <c r="S3609" s="12">
        <f t="shared" si="227"/>
        <v>42338.755578703705</v>
      </c>
      <c r="T3609" s="12">
        <f t="shared" si="226"/>
        <v>42352.791666666672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5">
        <v>27</v>
      </c>
      <c r="M3610" t="b">
        <v>1</v>
      </c>
      <c r="N3610" s="14">
        <f t="shared" si="224"/>
        <v>100</v>
      </c>
      <c r="O3610">
        <f t="shared" si="225"/>
        <v>29.62962962962963</v>
      </c>
      <c r="P3610" t="s">
        <v>8271</v>
      </c>
      <c r="Q3610" s="7" t="s">
        <v>8316</v>
      </c>
      <c r="R3610" s="7" t="s">
        <v>8317</v>
      </c>
      <c r="S3610" s="12">
        <f t="shared" si="227"/>
        <v>42506.501041666663</v>
      </c>
      <c r="T3610" s="12">
        <f t="shared" si="226"/>
        <v>42538.375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5">
        <v>21</v>
      </c>
      <c r="M3611" t="b">
        <v>1</v>
      </c>
      <c r="N3611" s="14">
        <f t="shared" si="224"/>
        <v>153.31632653061226</v>
      </c>
      <c r="O3611">
        <f t="shared" si="225"/>
        <v>143.0952380952381</v>
      </c>
      <c r="P3611" t="s">
        <v>8271</v>
      </c>
      <c r="Q3611" s="7" t="s">
        <v>8316</v>
      </c>
      <c r="R3611" s="7" t="s">
        <v>8317</v>
      </c>
      <c r="S3611" s="12">
        <f t="shared" si="227"/>
        <v>42429.783391203702</v>
      </c>
      <c r="T3611" s="12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5">
        <v>31</v>
      </c>
      <c r="M3612" t="b">
        <v>1</v>
      </c>
      <c r="N3612" s="14">
        <f t="shared" si="224"/>
        <v>162.30000000000001</v>
      </c>
      <c r="O3612">
        <f t="shared" si="225"/>
        <v>52.354838709677416</v>
      </c>
      <c r="P3612" t="s">
        <v>8271</v>
      </c>
      <c r="Q3612" s="7" t="s">
        <v>8316</v>
      </c>
      <c r="R3612" s="7" t="s">
        <v>8317</v>
      </c>
      <c r="S3612" s="12">
        <f t="shared" si="227"/>
        <v>42203.223796296297</v>
      </c>
      <c r="T3612" s="12">
        <f t="shared" si="226"/>
        <v>42233.223796296297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5">
        <v>51</v>
      </c>
      <c r="M3613" t="b">
        <v>1</v>
      </c>
      <c r="N3613" s="14">
        <f t="shared" si="224"/>
        <v>136</v>
      </c>
      <c r="O3613">
        <f t="shared" si="225"/>
        <v>66.666666666666671</v>
      </c>
      <c r="P3613" t="s">
        <v>8271</v>
      </c>
      <c r="Q3613" s="7" t="s">
        <v>8316</v>
      </c>
      <c r="R3613" s="7" t="s">
        <v>8317</v>
      </c>
      <c r="S3613" s="12">
        <f t="shared" si="227"/>
        <v>42072.162048611106</v>
      </c>
      <c r="T3613" s="12">
        <f t="shared" si="226"/>
        <v>42102.162048611106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5">
        <v>57</v>
      </c>
      <c r="M3614" t="b">
        <v>1</v>
      </c>
      <c r="N3614" s="14">
        <f t="shared" si="224"/>
        <v>144.4</v>
      </c>
      <c r="O3614">
        <f t="shared" si="225"/>
        <v>126.66666666666667</v>
      </c>
      <c r="P3614" t="s">
        <v>8271</v>
      </c>
      <c r="Q3614" s="7" t="s">
        <v>8316</v>
      </c>
      <c r="R3614" s="7" t="s">
        <v>8317</v>
      </c>
      <c r="S3614" s="12">
        <f t="shared" si="227"/>
        <v>41789.518645833334</v>
      </c>
      <c r="T3614" s="12">
        <f t="shared" si="226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5">
        <v>20</v>
      </c>
      <c r="M3615" t="b">
        <v>1</v>
      </c>
      <c r="N3615" s="14">
        <f t="shared" si="224"/>
        <v>100</v>
      </c>
      <c r="O3615">
        <f t="shared" si="225"/>
        <v>62.5</v>
      </c>
      <c r="P3615" t="s">
        <v>8271</v>
      </c>
      <c r="Q3615" s="7" t="s">
        <v>8316</v>
      </c>
      <c r="R3615" s="7" t="s">
        <v>8317</v>
      </c>
      <c r="S3615" s="12">
        <f t="shared" si="227"/>
        <v>41788.381643518514</v>
      </c>
      <c r="T3615" s="12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5">
        <v>71</v>
      </c>
      <c r="M3616" t="b">
        <v>1</v>
      </c>
      <c r="N3616" s="14">
        <f t="shared" si="224"/>
        <v>100.8</v>
      </c>
      <c r="O3616">
        <f t="shared" si="225"/>
        <v>35.492957746478872</v>
      </c>
      <c r="P3616" t="s">
        <v>8271</v>
      </c>
      <c r="Q3616" s="7" t="s">
        <v>8316</v>
      </c>
      <c r="R3616" s="7" t="s">
        <v>8317</v>
      </c>
      <c r="S3616" s="12">
        <f t="shared" si="227"/>
        <v>42143.833518518513</v>
      </c>
      <c r="T3616" s="12">
        <f t="shared" si="226"/>
        <v>42173.833518518513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5">
        <v>72</v>
      </c>
      <c r="M3617" t="b">
        <v>1</v>
      </c>
      <c r="N3617" s="14">
        <f t="shared" si="224"/>
        <v>106.80000000000001</v>
      </c>
      <c r="O3617">
        <f t="shared" si="225"/>
        <v>37.083333333333336</v>
      </c>
      <c r="P3617" t="s">
        <v>8271</v>
      </c>
      <c r="Q3617" s="7" t="s">
        <v>8316</v>
      </c>
      <c r="R3617" s="7" t="s">
        <v>8317</v>
      </c>
      <c r="S3617" s="12">
        <f t="shared" si="227"/>
        <v>42318.385370370372</v>
      </c>
      <c r="T3617" s="12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5">
        <v>45</v>
      </c>
      <c r="M3618" t="b">
        <v>1</v>
      </c>
      <c r="N3618" s="14">
        <f t="shared" si="224"/>
        <v>124.8</v>
      </c>
      <c r="O3618">
        <f t="shared" si="225"/>
        <v>69.333333333333329</v>
      </c>
      <c r="P3618" t="s">
        <v>8271</v>
      </c>
      <c r="Q3618" s="7" t="s">
        <v>8316</v>
      </c>
      <c r="R3618" s="7" t="s">
        <v>8317</v>
      </c>
      <c r="S3618" s="12">
        <f t="shared" si="227"/>
        <v>42052.741481481484</v>
      </c>
      <c r="T3618" s="12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5">
        <v>51</v>
      </c>
      <c r="M3619" t="b">
        <v>1</v>
      </c>
      <c r="N3619" s="14">
        <f t="shared" si="224"/>
        <v>118.91891891891892</v>
      </c>
      <c r="O3619">
        <f t="shared" si="225"/>
        <v>17.254901960784313</v>
      </c>
      <c r="P3619" t="s">
        <v>8271</v>
      </c>
      <c r="Q3619" s="7" t="s">
        <v>8316</v>
      </c>
      <c r="R3619" s="7" t="s">
        <v>8317</v>
      </c>
      <c r="S3619" s="12">
        <f t="shared" si="227"/>
        <v>42779.401956018519</v>
      </c>
      <c r="T3619" s="12">
        <f t="shared" si="226"/>
        <v>42793.791666666672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5">
        <v>56</v>
      </c>
      <c r="M3620" t="b">
        <v>1</v>
      </c>
      <c r="N3620" s="14">
        <f t="shared" si="224"/>
        <v>101</v>
      </c>
      <c r="O3620">
        <f t="shared" si="225"/>
        <v>36.071428571428569</v>
      </c>
      <c r="P3620" t="s">
        <v>8271</v>
      </c>
      <c r="Q3620" s="7" t="s">
        <v>8316</v>
      </c>
      <c r="R3620" s="7" t="s">
        <v>8317</v>
      </c>
      <c r="S3620" s="12">
        <f t="shared" si="227"/>
        <v>42128.419560185182</v>
      </c>
      <c r="T3620" s="12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5">
        <v>17</v>
      </c>
      <c r="M3621" t="b">
        <v>1</v>
      </c>
      <c r="N3621" s="14">
        <f t="shared" si="224"/>
        <v>112.99999999999999</v>
      </c>
      <c r="O3621">
        <f t="shared" si="225"/>
        <v>66.470588235294116</v>
      </c>
      <c r="P3621" t="s">
        <v>8271</v>
      </c>
      <c r="Q3621" s="7" t="s">
        <v>8316</v>
      </c>
      <c r="R3621" s="7" t="s">
        <v>8317</v>
      </c>
      <c r="S3621" s="12">
        <f t="shared" si="227"/>
        <v>42660.923912037033</v>
      </c>
      <c r="T3621" s="12">
        <f t="shared" si="226"/>
        <v>42693.708333333328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5">
        <v>197</v>
      </c>
      <c r="M3622" t="b">
        <v>1</v>
      </c>
      <c r="N3622" s="14">
        <f t="shared" si="224"/>
        <v>105.19047619047619</v>
      </c>
      <c r="O3622">
        <f t="shared" si="225"/>
        <v>56.065989847715734</v>
      </c>
      <c r="P3622" t="s">
        <v>8271</v>
      </c>
      <c r="Q3622" s="7" t="s">
        <v>8316</v>
      </c>
      <c r="R3622" s="7" t="s">
        <v>8317</v>
      </c>
      <c r="S3622" s="12">
        <f t="shared" si="227"/>
        <v>42037.729872685188</v>
      </c>
      <c r="T3622" s="12">
        <f t="shared" si="226"/>
        <v>42067.958333333328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5">
        <v>70</v>
      </c>
      <c r="M3623" t="b">
        <v>1</v>
      </c>
      <c r="N3623" s="14">
        <f t="shared" si="224"/>
        <v>109.73333333333332</v>
      </c>
      <c r="O3623">
        <f t="shared" si="225"/>
        <v>47.028571428571432</v>
      </c>
      <c r="P3623" t="s">
        <v>8271</v>
      </c>
      <c r="Q3623" s="7" t="s">
        <v>8316</v>
      </c>
      <c r="R3623" s="7" t="s">
        <v>8317</v>
      </c>
      <c r="S3623" s="12">
        <f t="shared" si="227"/>
        <v>42619.727361111116</v>
      </c>
      <c r="T3623" s="12">
        <f t="shared" si="226"/>
        <v>42643.666666666672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5">
        <v>21</v>
      </c>
      <c r="M3624" t="b">
        <v>1</v>
      </c>
      <c r="N3624" s="14">
        <f t="shared" si="224"/>
        <v>100.099</v>
      </c>
      <c r="O3624">
        <f t="shared" si="225"/>
        <v>47.666190476190479</v>
      </c>
      <c r="P3624" t="s">
        <v>8271</v>
      </c>
      <c r="Q3624" s="7" t="s">
        <v>8316</v>
      </c>
      <c r="R3624" s="7" t="s">
        <v>8317</v>
      </c>
      <c r="S3624" s="12">
        <f t="shared" si="227"/>
        <v>41877.013553240744</v>
      </c>
      <c r="T3624" s="12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5">
        <v>34</v>
      </c>
      <c r="M3625" t="b">
        <v>1</v>
      </c>
      <c r="N3625" s="14">
        <f t="shared" si="224"/>
        <v>120</v>
      </c>
      <c r="O3625">
        <f t="shared" si="225"/>
        <v>88.235294117647058</v>
      </c>
      <c r="P3625" t="s">
        <v>8271</v>
      </c>
      <c r="Q3625" s="7" t="s">
        <v>8316</v>
      </c>
      <c r="R3625" s="7" t="s">
        <v>8317</v>
      </c>
      <c r="S3625" s="12">
        <f t="shared" si="227"/>
        <v>41828.528587962966</v>
      </c>
      <c r="T3625" s="12">
        <f t="shared" si="226"/>
        <v>41846.083333333336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5">
        <v>39</v>
      </c>
      <c r="M3626" t="b">
        <v>1</v>
      </c>
      <c r="N3626" s="14">
        <f t="shared" si="224"/>
        <v>104.93333333333332</v>
      </c>
      <c r="O3626">
        <f t="shared" si="225"/>
        <v>80.717948717948715</v>
      </c>
      <c r="P3626" t="s">
        <v>8271</v>
      </c>
      <c r="Q3626" s="7" t="s">
        <v>8316</v>
      </c>
      <c r="R3626" s="7" t="s">
        <v>8317</v>
      </c>
      <c r="S3626" s="12">
        <f t="shared" si="227"/>
        <v>42545.56585648148</v>
      </c>
      <c r="T3626" s="12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5">
        <v>78</v>
      </c>
      <c r="M3627" t="b">
        <v>1</v>
      </c>
      <c r="N3627" s="14">
        <f t="shared" si="224"/>
        <v>102.66666666666666</v>
      </c>
      <c r="O3627">
        <f t="shared" si="225"/>
        <v>39.487179487179489</v>
      </c>
      <c r="P3627" t="s">
        <v>8271</v>
      </c>
      <c r="Q3627" s="7" t="s">
        <v>8316</v>
      </c>
      <c r="R3627" s="7" t="s">
        <v>8317</v>
      </c>
      <c r="S3627" s="12">
        <f t="shared" si="227"/>
        <v>42157.444178240738</v>
      </c>
      <c r="T3627" s="12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5">
        <v>48</v>
      </c>
      <c r="M3628" t="b">
        <v>1</v>
      </c>
      <c r="N3628" s="14">
        <f t="shared" si="224"/>
        <v>101.82500000000002</v>
      </c>
      <c r="O3628">
        <f t="shared" si="225"/>
        <v>84.854166666666671</v>
      </c>
      <c r="P3628" t="s">
        <v>8271</v>
      </c>
      <c r="Q3628" s="7" t="s">
        <v>8316</v>
      </c>
      <c r="R3628" s="7" t="s">
        <v>8317</v>
      </c>
      <c r="S3628" s="12">
        <f t="shared" si="227"/>
        <v>41846.458993055552</v>
      </c>
      <c r="T3628" s="12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5">
        <v>29</v>
      </c>
      <c r="M3629" t="b">
        <v>1</v>
      </c>
      <c r="N3629" s="14">
        <f t="shared" si="224"/>
        <v>100</v>
      </c>
      <c r="O3629">
        <f t="shared" si="225"/>
        <v>68.965517241379317</v>
      </c>
      <c r="P3629" t="s">
        <v>8271</v>
      </c>
      <c r="Q3629" s="7" t="s">
        <v>8316</v>
      </c>
      <c r="R3629" s="7" t="s">
        <v>8317</v>
      </c>
      <c r="S3629" s="12">
        <f t="shared" si="227"/>
        <v>42460.533414351856</v>
      </c>
      <c r="T3629" s="12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5">
        <v>0</v>
      </c>
      <c r="M3630" t="b">
        <v>0</v>
      </c>
      <c r="N3630" s="14">
        <f t="shared" si="224"/>
        <v>0</v>
      </c>
      <c r="O3630" t="e">
        <f t="shared" si="225"/>
        <v>#DIV/0!</v>
      </c>
      <c r="P3630" t="s">
        <v>8305</v>
      </c>
      <c r="Q3630" s="7" t="s">
        <v>8316</v>
      </c>
      <c r="R3630" s="7" t="s">
        <v>8358</v>
      </c>
      <c r="S3630" s="12">
        <f t="shared" si="227"/>
        <v>42291.624953703707</v>
      </c>
      <c r="T3630" s="12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5">
        <v>2</v>
      </c>
      <c r="M3631" t="b">
        <v>0</v>
      </c>
      <c r="N3631" s="14">
        <f t="shared" si="224"/>
        <v>1.9999999999999998E-4</v>
      </c>
      <c r="O3631">
        <f t="shared" si="225"/>
        <v>1</v>
      </c>
      <c r="P3631" t="s">
        <v>8305</v>
      </c>
      <c r="Q3631" s="7" t="s">
        <v>8316</v>
      </c>
      <c r="R3631" s="7" t="s">
        <v>8358</v>
      </c>
      <c r="S3631" s="12">
        <f t="shared" si="227"/>
        <v>42436.886157407411</v>
      </c>
      <c r="T3631" s="12">
        <f t="shared" si="226"/>
        <v>42495.5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5">
        <v>1</v>
      </c>
      <c r="M3632" t="b">
        <v>0</v>
      </c>
      <c r="N3632" s="14">
        <f t="shared" si="224"/>
        <v>3.3333333333333333E-2</v>
      </c>
      <c r="O3632">
        <f t="shared" si="225"/>
        <v>1</v>
      </c>
      <c r="P3632" t="s">
        <v>8305</v>
      </c>
      <c r="Q3632" s="7" t="s">
        <v>8316</v>
      </c>
      <c r="R3632" s="7" t="s">
        <v>8358</v>
      </c>
      <c r="S3632" s="12">
        <f t="shared" si="227"/>
        <v>41942.638773148152</v>
      </c>
      <c r="T3632" s="12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5">
        <v>59</v>
      </c>
      <c r="M3633" t="b">
        <v>0</v>
      </c>
      <c r="N3633" s="14">
        <f t="shared" si="224"/>
        <v>51.023391812865491</v>
      </c>
      <c r="O3633">
        <f t="shared" si="225"/>
        <v>147.88135593220338</v>
      </c>
      <c r="P3633" t="s">
        <v>8305</v>
      </c>
      <c r="Q3633" s="7" t="s">
        <v>8316</v>
      </c>
      <c r="R3633" s="7" t="s">
        <v>8358</v>
      </c>
      <c r="S3633" s="12">
        <f t="shared" si="227"/>
        <v>41880.545104166667</v>
      </c>
      <c r="T3633" s="12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5">
        <v>1</v>
      </c>
      <c r="M3634" t="b">
        <v>0</v>
      </c>
      <c r="N3634" s="14">
        <f t="shared" si="224"/>
        <v>20</v>
      </c>
      <c r="O3634">
        <f t="shared" si="225"/>
        <v>100</v>
      </c>
      <c r="P3634" t="s">
        <v>8305</v>
      </c>
      <c r="Q3634" s="7" t="s">
        <v>8316</v>
      </c>
      <c r="R3634" s="7" t="s">
        <v>8358</v>
      </c>
      <c r="S3634" s="12">
        <f t="shared" si="227"/>
        <v>41946.728576388887</v>
      </c>
      <c r="T3634" s="12">
        <f t="shared" si="226"/>
        <v>41966.728576388894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5">
        <v>31</v>
      </c>
      <c r="M3635" t="b">
        <v>0</v>
      </c>
      <c r="N3635" s="14">
        <f t="shared" si="224"/>
        <v>35.24</v>
      </c>
      <c r="O3635">
        <f t="shared" si="225"/>
        <v>56.838709677419352</v>
      </c>
      <c r="P3635" t="s">
        <v>8305</v>
      </c>
      <c r="Q3635" s="7" t="s">
        <v>8316</v>
      </c>
      <c r="R3635" s="7" t="s">
        <v>8358</v>
      </c>
      <c r="S3635" s="12">
        <f t="shared" si="227"/>
        <v>42649.415127314816</v>
      </c>
      <c r="T3635" s="12">
        <f t="shared" si="226"/>
        <v>42692.833333333328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5">
        <v>18</v>
      </c>
      <c r="M3636" t="b">
        <v>0</v>
      </c>
      <c r="N3636" s="14">
        <f t="shared" si="224"/>
        <v>4.246666666666667</v>
      </c>
      <c r="O3636">
        <f t="shared" si="225"/>
        <v>176.94444444444446</v>
      </c>
      <c r="P3636" t="s">
        <v>8305</v>
      </c>
      <c r="Q3636" s="7" t="s">
        <v>8316</v>
      </c>
      <c r="R3636" s="7" t="s">
        <v>8358</v>
      </c>
      <c r="S3636" s="12">
        <f t="shared" si="227"/>
        <v>42700.958032407405</v>
      </c>
      <c r="T3636" s="12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5">
        <v>10</v>
      </c>
      <c r="M3637" t="b">
        <v>0</v>
      </c>
      <c r="N3637" s="14">
        <f t="shared" si="224"/>
        <v>36.457142857142856</v>
      </c>
      <c r="O3637">
        <f t="shared" si="225"/>
        <v>127.6</v>
      </c>
      <c r="P3637" t="s">
        <v>8305</v>
      </c>
      <c r="Q3637" s="7" t="s">
        <v>8316</v>
      </c>
      <c r="R3637" s="7" t="s">
        <v>8358</v>
      </c>
      <c r="S3637" s="12">
        <f t="shared" si="227"/>
        <v>42450.674490740741</v>
      </c>
      <c r="T3637" s="12">
        <f t="shared" si="226"/>
        <v>42480.674490740741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5">
        <v>0</v>
      </c>
      <c r="M3638" t="b">
        <v>0</v>
      </c>
      <c r="N3638" s="14">
        <f t="shared" si="224"/>
        <v>0</v>
      </c>
      <c r="O3638" t="e">
        <f t="shared" si="225"/>
        <v>#DIV/0!</v>
      </c>
      <c r="P3638" t="s">
        <v>8305</v>
      </c>
      <c r="Q3638" s="7" t="s">
        <v>8316</v>
      </c>
      <c r="R3638" s="7" t="s">
        <v>8358</v>
      </c>
      <c r="S3638" s="12">
        <f t="shared" si="227"/>
        <v>42226.486446759256</v>
      </c>
      <c r="T3638" s="12">
        <f t="shared" si="22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5">
        <v>14</v>
      </c>
      <c r="M3639" t="b">
        <v>0</v>
      </c>
      <c r="N3639" s="14">
        <f t="shared" si="224"/>
        <v>30.866666666666664</v>
      </c>
      <c r="O3639">
        <f t="shared" si="225"/>
        <v>66.142857142857139</v>
      </c>
      <c r="P3639" t="s">
        <v>8305</v>
      </c>
      <c r="Q3639" s="7" t="s">
        <v>8316</v>
      </c>
      <c r="R3639" s="7" t="s">
        <v>8358</v>
      </c>
      <c r="S3639" s="12">
        <f t="shared" si="227"/>
        <v>41975.492303240739</v>
      </c>
      <c r="T3639" s="12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5">
        <v>2</v>
      </c>
      <c r="M3640" t="b">
        <v>0</v>
      </c>
      <c r="N3640" s="14">
        <f t="shared" si="224"/>
        <v>6.5454545454545459</v>
      </c>
      <c r="O3640">
        <f t="shared" si="225"/>
        <v>108</v>
      </c>
      <c r="P3640" t="s">
        <v>8305</v>
      </c>
      <c r="Q3640" s="7" t="s">
        <v>8316</v>
      </c>
      <c r="R3640" s="7" t="s">
        <v>8358</v>
      </c>
      <c r="S3640" s="12">
        <f t="shared" si="227"/>
        <v>42053.464490740742</v>
      </c>
      <c r="T3640" s="12">
        <f t="shared" si="226"/>
        <v>42113.422824074078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5">
        <v>1</v>
      </c>
      <c r="M3641" t="b">
        <v>0</v>
      </c>
      <c r="N3641" s="14">
        <f t="shared" si="224"/>
        <v>4.0000000000000001E-3</v>
      </c>
      <c r="O3641">
        <f t="shared" si="225"/>
        <v>1</v>
      </c>
      <c r="P3641" t="s">
        <v>8305</v>
      </c>
      <c r="Q3641" s="7" t="s">
        <v>8316</v>
      </c>
      <c r="R3641" s="7" t="s">
        <v>8358</v>
      </c>
      <c r="S3641" s="12">
        <f t="shared" si="227"/>
        <v>42590.468819444446</v>
      </c>
      <c r="T3641" s="12">
        <f t="shared" si="226"/>
        <v>42650.424305555556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5">
        <v>3</v>
      </c>
      <c r="M3642" t="b">
        <v>0</v>
      </c>
      <c r="N3642" s="14">
        <f t="shared" si="224"/>
        <v>5.5</v>
      </c>
      <c r="O3642">
        <f t="shared" si="225"/>
        <v>18.333333333333332</v>
      </c>
      <c r="P3642" t="s">
        <v>8305</v>
      </c>
      <c r="Q3642" s="7" t="s">
        <v>8316</v>
      </c>
      <c r="R3642" s="7" t="s">
        <v>8358</v>
      </c>
      <c r="S3642" s="12">
        <f t="shared" si="227"/>
        <v>42104.573263888888</v>
      </c>
      <c r="T3642" s="12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5">
        <v>0</v>
      </c>
      <c r="M3643" t="b">
        <v>0</v>
      </c>
      <c r="N3643" s="14">
        <f t="shared" si="224"/>
        <v>0</v>
      </c>
      <c r="O3643" t="e">
        <f t="shared" si="225"/>
        <v>#DIV/0!</v>
      </c>
      <c r="P3643" t="s">
        <v>8305</v>
      </c>
      <c r="Q3643" s="7" t="s">
        <v>8316</v>
      </c>
      <c r="R3643" s="7" t="s">
        <v>8358</v>
      </c>
      <c r="S3643" s="12">
        <f t="shared" si="227"/>
        <v>41899.418738425928</v>
      </c>
      <c r="T3643" s="12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5">
        <v>2</v>
      </c>
      <c r="M3644" t="b">
        <v>0</v>
      </c>
      <c r="N3644" s="14">
        <f t="shared" si="224"/>
        <v>2.1428571428571428</v>
      </c>
      <c r="O3644">
        <f t="shared" si="225"/>
        <v>7.5</v>
      </c>
      <c r="P3644" t="s">
        <v>8305</v>
      </c>
      <c r="Q3644" s="7" t="s">
        <v>8316</v>
      </c>
      <c r="R3644" s="7" t="s">
        <v>8358</v>
      </c>
      <c r="S3644" s="12">
        <f t="shared" si="227"/>
        <v>42297.607951388884</v>
      </c>
      <c r="T3644" s="12">
        <f t="shared" si="226"/>
        <v>42338.5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5">
        <v>0</v>
      </c>
      <c r="M3645" t="b">
        <v>0</v>
      </c>
      <c r="N3645" s="14">
        <f t="shared" si="224"/>
        <v>0</v>
      </c>
      <c r="O3645" t="e">
        <f t="shared" si="225"/>
        <v>#DIV/0!</v>
      </c>
      <c r="P3645" t="s">
        <v>8305</v>
      </c>
      <c r="Q3645" s="7" t="s">
        <v>8316</v>
      </c>
      <c r="R3645" s="7" t="s">
        <v>8358</v>
      </c>
      <c r="S3645" s="12">
        <f t="shared" si="227"/>
        <v>42284.935636574075</v>
      </c>
      <c r="T3645" s="12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5">
        <v>12</v>
      </c>
      <c r="M3646" t="b">
        <v>0</v>
      </c>
      <c r="N3646" s="14">
        <f t="shared" si="224"/>
        <v>16.420000000000002</v>
      </c>
      <c r="O3646">
        <f t="shared" si="225"/>
        <v>68.416666666666671</v>
      </c>
      <c r="P3646" t="s">
        <v>8305</v>
      </c>
      <c r="Q3646" s="7" t="s">
        <v>8316</v>
      </c>
      <c r="R3646" s="7" t="s">
        <v>8358</v>
      </c>
      <c r="S3646" s="12">
        <f t="shared" si="227"/>
        <v>42409.033414351856</v>
      </c>
      <c r="T3646" s="12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5">
        <v>1</v>
      </c>
      <c r="M3647" t="b">
        <v>0</v>
      </c>
      <c r="N3647" s="14">
        <f t="shared" si="224"/>
        <v>0.1</v>
      </c>
      <c r="O3647">
        <f t="shared" si="225"/>
        <v>1</v>
      </c>
      <c r="P3647" t="s">
        <v>8305</v>
      </c>
      <c r="Q3647" s="7" t="s">
        <v>8316</v>
      </c>
      <c r="R3647" s="7" t="s">
        <v>8358</v>
      </c>
      <c r="S3647" s="12">
        <f t="shared" si="227"/>
        <v>42665.762013888889</v>
      </c>
      <c r="T3647" s="12">
        <f t="shared" si="226"/>
        <v>42695.80368055556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5">
        <v>8</v>
      </c>
      <c r="M3648" t="b">
        <v>0</v>
      </c>
      <c r="N3648" s="14">
        <f t="shared" si="224"/>
        <v>4.8099999999999996</v>
      </c>
      <c r="O3648">
        <f t="shared" si="225"/>
        <v>60.125</v>
      </c>
      <c r="P3648" t="s">
        <v>8305</v>
      </c>
      <c r="Q3648" s="7" t="s">
        <v>8316</v>
      </c>
      <c r="R3648" s="7" t="s">
        <v>8358</v>
      </c>
      <c r="S3648" s="12">
        <f t="shared" si="227"/>
        <v>42140.21298611111</v>
      </c>
      <c r="T3648" s="12">
        <f t="shared" si="226"/>
        <v>42171.770833333328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5">
        <v>2</v>
      </c>
      <c r="M3649" t="b">
        <v>0</v>
      </c>
      <c r="N3649" s="14">
        <f t="shared" si="224"/>
        <v>6</v>
      </c>
      <c r="O3649">
        <f t="shared" si="225"/>
        <v>15</v>
      </c>
      <c r="P3649" t="s">
        <v>8305</v>
      </c>
      <c r="Q3649" s="7" t="s">
        <v>8316</v>
      </c>
      <c r="R3649" s="7" t="s">
        <v>8358</v>
      </c>
      <c r="S3649" s="12">
        <f t="shared" si="227"/>
        <v>42598.540821759263</v>
      </c>
      <c r="T3649" s="12">
        <f t="shared" si="226"/>
        <v>42643.540821759263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5">
        <v>73</v>
      </c>
      <c r="M3650" t="b">
        <v>1</v>
      </c>
      <c r="N3650" s="14">
        <f t="shared" ref="N3650:N3713" si="228">((E3650/D3650)*100)</f>
        <v>100.38249999999999</v>
      </c>
      <c r="O3650">
        <f t="shared" ref="O3650:O3713" si="229">E3650/L3650</f>
        <v>550.04109589041093</v>
      </c>
      <c r="P3650" t="s">
        <v>8271</v>
      </c>
      <c r="Q3650" s="7" t="s">
        <v>8316</v>
      </c>
      <c r="R3650" s="7" t="s">
        <v>8317</v>
      </c>
      <c r="S3650" s="12">
        <f t="shared" si="227"/>
        <v>41887.083854166667</v>
      </c>
      <c r="T3650" s="12">
        <f t="shared" ref="T3650:T3713" si="230">((I3650-18000)/86400)+25569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5">
        <v>8</v>
      </c>
      <c r="M3651" t="b">
        <v>1</v>
      </c>
      <c r="N3651" s="14">
        <f t="shared" si="228"/>
        <v>104</v>
      </c>
      <c r="O3651">
        <f t="shared" si="229"/>
        <v>97.5</v>
      </c>
      <c r="P3651" t="s">
        <v>8271</v>
      </c>
      <c r="Q3651" s="7" t="s">
        <v>8316</v>
      </c>
      <c r="R3651" s="7" t="s">
        <v>8317</v>
      </c>
      <c r="S3651" s="12">
        <f t="shared" ref="S3651:S3714" si="231">((J3651-18000)/86400)+25569</f>
        <v>41780.504560185189</v>
      </c>
      <c r="T3651" s="12">
        <f t="shared" si="230"/>
        <v>41806.504560185189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5">
        <v>17</v>
      </c>
      <c r="M3652" t="b">
        <v>1</v>
      </c>
      <c r="N3652" s="14">
        <f t="shared" si="228"/>
        <v>100</v>
      </c>
      <c r="O3652">
        <f t="shared" si="229"/>
        <v>29.411764705882351</v>
      </c>
      <c r="P3652" t="s">
        <v>8271</v>
      </c>
      <c r="Q3652" s="7" t="s">
        <v>8316</v>
      </c>
      <c r="R3652" s="7" t="s">
        <v>8317</v>
      </c>
      <c r="S3652" s="12">
        <f t="shared" si="231"/>
        <v>42381.270648148144</v>
      </c>
      <c r="T3652" s="12">
        <f t="shared" si="230"/>
        <v>42402.270648148144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5">
        <v>9</v>
      </c>
      <c r="M3653" t="b">
        <v>1</v>
      </c>
      <c r="N3653" s="14">
        <f t="shared" si="228"/>
        <v>104</v>
      </c>
      <c r="O3653">
        <f t="shared" si="229"/>
        <v>57.777777777777779</v>
      </c>
      <c r="P3653" t="s">
        <v>8271</v>
      </c>
      <c r="Q3653" s="7" t="s">
        <v>8316</v>
      </c>
      <c r="R3653" s="7" t="s">
        <v>8317</v>
      </c>
      <c r="S3653" s="12">
        <f t="shared" si="231"/>
        <v>41828.437986111108</v>
      </c>
      <c r="T3653" s="12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5">
        <v>17</v>
      </c>
      <c r="M3654" t="b">
        <v>1</v>
      </c>
      <c r="N3654" s="14">
        <f t="shared" si="228"/>
        <v>250.66666666666669</v>
      </c>
      <c r="O3654">
        <f t="shared" si="229"/>
        <v>44.235294117647058</v>
      </c>
      <c r="P3654" t="s">
        <v>8271</v>
      </c>
      <c r="Q3654" s="7" t="s">
        <v>8316</v>
      </c>
      <c r="R3654" s="7" t="s">
        <v>8317</v>
      </c>
      <c r="S3654" s="12">
        <f t="shared" si="231"/>
        <v>42596.436365740738</v>
      </c>
      <c r="T3654" s="12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5">
        <v>33</v>
      </c>
      <c r="M3655" t="b">
        <v>1</v>
      </c>
      <c r="N3655" s="14">
        <f t="shared" si="228"/>
        <v>100.49999999999999</v>
      </c>
      <c r="O3655">
        <f t="shared" si="229"/>
        <v>60.909090909090907</v>
      </c>
      <c r="P3655" t="s">
        <v>8271</v>
      </c>
      <c r="Q3655" s="7" t="s">
        <v>8316</v>
      </c>
      <c r="R3655" s="7" t="s">
        <v>8317</v>
      </c>
      <c r="S3655" s="12">
        <f t="shared" si="231"/>
        <v>42191.155173611114</v>
      </c>
      <c r="T3655" s="12">
        <f t="shared" si="230"/>
        <v>42221.155173611114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5">
        <v>38</v>
      </c>
      <c r="M3656" t="b">
        <v>1</v>
      </c>
      <c r="N3656" s="14">
        <f t="shared" si="228"/>
        <v>174.4</v>
      </c>
      <c r="O3656">
        <f t="shared" si="229"/>
        <v>68.84210526315789</v>
      </c>
      <c r="P3656" t="s">
        <v>8271</v>
      </c>
      <c r="Q3656" s="7" t="s">
        <v>8316</v>
      </c>
      <c r="R3656" s="7" t="s">
        <v>8317</v>
      </c>
      <c r="S3656" s="12">
        <f t="shared" si="231"/>
        <v>42440.208171296297</v>
      </c>
      <c r="T3656" s="12">
        <f t="shared" si="230"/>
        <v>42463.5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5">
        <v>79</v>
      </c>
      <c r="M3657" t="b">
        <v>1</v>
      </c>
      <c r="N3657" s="14">
        <f t="shared" si="228"/>
        <v>116.26</v>
      </c>
      <c r="O3657">
        <f t="shared" si="229"/>
        <v>73.582278481012665</v>
      </c>
      <c r="P3657" t="s">
        <v>8271</v>
      </c>
      <c r="Q3657" s="7" t="s">
        <v>8316</v>
      </c>
      <c r="R3657" s="7" t="s">
        <v>8317</v>
      </c>
      <c r="S3657" s="12">
        <f t="shared" si="231"/>
        <v>42173.594884259262</v>
      </c>
      <c r="T3657" s="12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5">
        <v>46</v>
      </c>
      <c r="M3658" t="b">
        <v>1</v>
      </c>
      <c r="N3658" s="14">
        <f t="shared" si="228"/>
        <v>105.82000000000001</v>
      </c>
      <c r="O3658">
        <f t="shared" si="229"/>
        <v>115.02173913043478</v>
      </c>
      <c r="P3658" t="s">
        <v>8271</v>
      </c>
      <c r="Q3658" s="7" t="s">
        <v>8316</v>
      </c>
      <c r="R3658" s="7" t="s">
        <v>8317</v>
      </c>
      <c r="S3658" s="12">
        <f t="shared" si="231"/>
        <v>42737.701805555553</v>
      </c>
      <c r="T3658" s="12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5">
        <v>20</v>
      </c>
      <c r="M3659" t="b">
        <v>1</v>
      </c>
      <c r="N3659" s="14">
        <f t="shared" si="228"/>
        <v>110.75</v>
      </c>
      <c r="O3659">
        <f t="shared" si="229"/>
        <v>110.75</v>
      </c>
      <c r="P3659" t="s">
        <v>8271</v>
      </c>
      <c r="Q3659" s="7" t="s">
        <v>8316</v>
      </c>
      <c r="R3659" s="7" t="s">
        <v>8317</v>
      </c>
      <c r="S3659" s="12">
        <f t="shared" si="231"/>
        <v>42499.4215162037</v>
      </c>
      <c r="T3659" s="12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5">
        <v>20</v>
      </c>
      <c r="M3660" t="b">
        <v>1</v>
      </c>
      <c r="N3660" s="14">
        <f t="shared" si="228"/>
        <v>100.66666666666666</v>
      </c>
      <c r="O3660">
        <f t="shared" si="229"/>
        <v>75.5</v>
      </c>
      <c r="P3660" t="s">
        <v>8271</v>
      </c>
      <c r="Q3660" s="7" t="s">
        <v>8316</v>
      </c>
      <c r="R3660" s="7" t="s">
        <v>8317</v>
      </c>
      <c r="S3660" s="12">
        <f t="shared" si="231"/>
        <v>41775.650231481479</v>
      </c>
      <c r="T3660" s="12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5">
        <v>13</v>
      </c>
      <c r="M3661" t="b">
        <v>1</v>
      </c>
      <c r="N3661" s="14">
        <f t="shared" si="228"/>
        <v>102.03333333333333</v>
      </c>
      <c r="O3661">
        <f t="shared" si="229"/>
        <v>235.46153846153845</v>
      </c>
      <c r="P3661" t="s">
        <v>8271</v>
      </c>
      <c r="Q3661" s="7" t="s">
        <v>8316</v>
      </c>
      <c r="R3661" s="7" t="s">
        <v>8317</v>
      </c>
      <c r="S3661" s="12">
        <f t="shared" si="231"/>
        <v>42055.068865740745</v>
      </c>
      <c r="T3661" s="12">
        <f t="shared" si="230"/>
        <v>42082.402083333334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5">
        <v>22</v>
      </c>
      <c r="M3662" t="b">
        <v>1</v>
      </c>
      <c r="N3662" s="14">
        <f t="shared" si="228"/>
        <v>100</v>
      </c>
      <c r="O3662">
        <f t="shared" si="229"/>
        <v>11.363636363636363</v>
      </c>
      <c r="P3662" t="s">
        <v>8271</v>
      </c>
      <c r="Q3662" s="7" t="s">
        <v>8316</v>
      </c>
      <c r="R3662" s="7" t="s">
        <v>8317</v>
      </c>
      <c r="S3662" s="12">
        <f t="shared" si="231"/>
        <v>41971.672743055555</v>
      </c>
      <c r="T3662" s="12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5">
        <v>36</v>
      </c>
      <c r="M3663" t="b">
        <v>1</v>
      </c>
      <c r="N3663" s="14">
        <f t="shared" si="228"/>
        <v>111.00000000000001</v>
      </c>
      <c r="O3663">
        <f t="shared" si="229"/>
        <v>92.5</v>
      </c>
      <c r="P3663" t="s">
        <v>8271</v>
      </c>
      <c r="Q3663" s="7" t="s">
        <v>8316</v>
      </c>
      <c r="R3663" s="7" t="s">
        <v>8317</v>
      </c>
      <c r="S3663" s="12">
        <f t="shared" si="231"/>
        <v>42447.688333333332</v>
      </c>
      <c r="T3663" s="12">
        <f t="shared" si="230"/>
        <v>42469.958333333328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5">
        <v>40</v>
      </c>
      <c r="M3664" t="b">
        <v>1</v>
      </c>
      <c r="N3664" s="14">
        <f t="shared" si="228"/>
        <v>101.42500000000001</v>
      </c>
      <c r="O3664">
        <f t="shared" si="229"/>
        <v>202.85</v>
      </c>
      <c r="P3664" t="s">
        <v>8271</v>
      </c>
      <c r="Q3664" s="7" t="s">
        <v>8316</v>
      </c>
      <c r="R3664" s="7" t="s">
        <v>8317</v>
      </c>
      <c r="S3664" s="12">
        <f t="shared" si="231"/>
        <v>42064.011736111112</v>
      </c>
      <c r="T3664" s="12">
        <f t="shared" si="230"/>
        <v>42093.970069444447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5">
        <v>9</v>
      </c>
      <c r="M3665" t="b">
        <v>1</v>
      </c>
      <c r="N3665" s="14">
        <f t="shared" si="228"/>
        <v>104</v>
      </c>
      <c r="O3665">
        <f t="shared" si="229"/>
        <v>26</v>
      </c>
      <c r="P3665" t="s">
        <v>8271</v>
      </c>
      <c r="Q3665" s="7" t="s">
        <v>8316</v>
      </c>
      <c r="R3665" s="7" t="s">
        <v>8317</v>
      </c>
      <c r="S3665" s="12">
        <f t="shared" si="231"/>
        <v>42665.243402777778</v>
      </c>
      <c r="T3665" s="12">
        <f t="shared" si="230"/>
        <v>42725.28506944445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5">
        <v>19</v>
      </c>
      <c r="M3666" t="b">
        <v>1</v>
      </c>
      <c r="N3666" s="14">
        <f t="shared" si="228"/>
        <v>109.375</v>
      </c>
      <c r="O3666">
        <f t="shared" si="229"/>
        <v>46.05263157894737</v>
      </c>
      <c r="P3666" t="s">
        <v>8271</v>
      </c>
      <c r="Q3666" s="7" t="s">
        <v>8316</v>
      </c>
      <c r="R3666" s="7" t="s">
        <v>8317</v>
      </c>
      <c r="S3666" s="12">
        <f t="shared" si="231"/>
        <v>42523.040381944447</v>
      </c>
      <c r="T3666" s="12">
        <f t="shared" si="230"/>
        <v>42537.040381944447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5">
        <v>14</v>
      </c>
      <c r="M3667" t="b">
        <v>1</v>
      </c>
      <c r="N3667" s="14">
        <f t="shared" si="228"/>
        <v>115.16129032258064</v>
      </c>
      <c r="O3667">
        <f t="shared" si="229"/>
        <v>51</v>
      </c>
      <c r="P3667" t="s">
        <v>8271</v>
      </c>
      <c r="Q3667" s="7" t="s">
        <v>8316</v>
      </c>
      <c r="R3667" s="7" t="s">
        <v>8317</v>
      </c>
      <c r="S3667" s="12">
        <f t="shared" si="231"/>
        <v>42294.599791666667</v>
      </c>
      <c r="T3667" s="12">
        <f t="shared" si="230"/>
        <v>42305.620833333334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5">
        <v>38</v>
      </c>
      <c r="M3668" t="b">
        <v>1</v>
      </c>
      <c r="N3668" s="14">
        <f t="shared" si="228"/>
        <v>100</v>
      </c>
      <c r="O3668">
        <f t="shared" si="229"/>
        <v>31.578947368421051</v>
      </c>
      <c r="P3668" t="s">
        <v>8271</v>
      </c>
      <c r="Q3668" s="7" t="s">
        <v>8316</v>
      </c>
      <c r="R3668" s="7" t="s">
        <v>8317</v>
      </c>
      <c r="S3668" s="12">
        <f t="shared" si="231"/>
        <v>41822.696550925924</v>
      </c>
      <c r="T3668" s="12">
        <f t="shared" si="230"/>
        <v>41844.083333333336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5">
        <v>58</v>
      </c>
      <c r="M3669" t="b">
        <v>1</v>
      </c>
      <c r="N3669" s="14">
        <f t="shared" si="228"/>
        <v>103.17033333333335</v>
      </c>
      <c r="O3669">
        <f t="shared" si="229"/>
        <v>53.363965517241382</v>
      </c>
      <c r="P3669" t="s">
        <v>8271</v>
      </c>
      <c r="Q3669" s="7" t="s">
        <v>8316</v>
      </c>
      <c r="R3669" s="7" t="s">
        <v>8317</v>
      </c>
      <c r="S3669" s="12">
        <f t="shared" si="231"/>
        <v>42173.761793981481</v>
      </c>
      <c r="T3669" s="12">
        <f t="shared" si="230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5">
        <v>28</v>
      </c>
      <c r="M3670" t="b">
        <v>1</v>
      </c>
      <c r="N3670" s="14">
        <f t="shared" si="228"/>
        <v>103.49999999999999</v>
      </c>
      <c r="O3670">
        <f t="shared" si="229"/>
        <v>36.964285714285715</v>
      </c>
      <c r="P3670" t="s">
        <v>8271</v>
      </c>
      <c r="Q3670" s="7" t="s">
        <v>8316</v>
      </c>
      <c r="R3670" s="7" t="s">
        <v>8317</v>
      </c>
      <c r="S3670" s="12">
        <f t="shared" si="231"/>
        <v>42185.347824074073</v>
      </c>
      <c r="T3670" s="12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5">
        <v>17</v>
      </c>
      <c r="M3671" t="b">
        <v>1</v>
      </c>
      <c r="N3671" s="14">
        <f t="shared" si="228"/>
        <v>138.19999999999999</v>
      </c>
      <c r="O3671">
        <f t="shared" si="229"/>
        <v>81.294117647058826</v>
      </c>
      <c r="P3671" t="s">
        <v>8271</v>
      </c>
      <c r="Q3671" s="7" t="s">
        <v>8316</v>
      </c>
      <c r="R3671" s="7" t="s">
        <v>8317</v>
      </c>
      <c r="S3671" s="12">
        <f t="shared" si="231"/>
        <v>42136.466863425929</v>
      </c>
      <c r="T3671" s="12">
        <f t="shared" si="230"/>
        <v>42166.466863425929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5">
        <v>12</v>
      </c>
      <c r="M3672" t="b">
        <v>1</v>
      </c>
      <c r="N3672" s="14">
        <f t="shared" si="228"/>
        <v>109.54545454545455</v>
      </c>
      <c r="O3672">
        <f t="shared" si="229"/>
        <v>20.083333333333332</v>
      </c>
      <c r="P3672" t="s">
        <v>8271</v>
      </c>
      <c r="Q3672" s="7" t="s">
        <v>8316</v>
      </c>
      <c r="R3672" s="7" t="s">
        <v>8317</v>
      </c>
      <c r="S3672" s="12">
        <f t="shared" si="231"/>
        <v>42142.30568287037</v>
      </c>
      <c r="T3672" s="12">
        <f t="shared" si="230"/>
        <v>42155.75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5">
        <v>40</v>
      </c>
      <c r="M3673" t="b">
        <v>1</v>
      </c>
      <c r="N3673" s="14">
        <f t="shared" si="228"/>
        <v>100.85714285714286</v>
      </c>
      <c r="O3673">
        <f t="shared" si="229"/>
        <v>88.25</v>
      </c>
      <c r="P3673" t="s">
        <v>8271</v>
      </c>
      <c r="Q3673" s="7" t="s">
        <v>8316</v>
      </c>
      <c r="R3673" s="7" t="s">
        <v>8317</v>
      </c>
      <c r="S3673" s="12">
        <f t="shared" si="231"/>
        <v>41820.419756944444</v>
      </c>
      <c r="T3673" s="12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5">
        <v>57</v>
      </c>
      <c r="M3674" t="b">
        <v>1</v>
      </c>
      <c r="N3674" s="14">
        <f t="shared" si="228"/>
        <v>101.53333333333335</v>
      </c>
      <c r="O3674">
        <f t="shared" si="229"/>
        <v>53.438596491228068</v>
      </c>
      <c r="P3674" t="s">
        <v>8271</v>
      </c>
      <c r="Q3674" s="7" t="s">
        <v>8316</v>
      </c>
      <c r="R3674" s="7" t="s">
        <v>8317</v>
      </c>
      <c r="S3674" s="12">
        <f t="shared" si="231"/>
        <v>41878.738240740742</v>
      </c>
      <c r="T3674" s="12">
        <f t="shared" si="230"/>
        <v>41908.738240740742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5">
        <v>114</v>
      </c>
      <c r="M3675" t="b">
        <v>1</v>
      </c>
      <c r="N3675" s="14">
        <f t="shared" si="228"/>
        <v>113.625</v>
      </c>
      <c r="O3675">
        <f t="shared" si="229"/>
        <v>39.868421052631582</v>
      </c>
      <c r="P3675" t="s">
        <v>8271</v>
      </c>
      <c r="Q3675" s="7" t="s">
        <v>8316</v>
      </c>
      <c r="R3675" s="7" t="s">
        <v>8317</v>
      </c>
      <c r="S3675" s="12">
        <f t="shared" si="231"/>
        <v>41914.086770833332</v>
      </c>
      <c r="T3675" s="12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5">
        <v>31</v>
      </c>
      <c r="M3676" t="b">
        <v>1</v>
      </c>
      <c r="N3676" s="14">
        <f t="shared" si="228"/>
        <v>100</v>
      </c>
      <c r="O3676">
        <f t="shared" si="229"/>
        <v>145.16129032258064</v>
      </c>
      <c r="P3676" t="s">
        <v>8271</v>
      </c>
      <c r="Q3676" s="7" t="s">
        <v>8316</v>
      </c>
      <c r="R3676" s="7" t="s">
        <v>8317</v>
      </c>
      <c r="S3676" s="12">
        <f t="shared" si="231"/>
        <v>42556.664687500001</v>
      </c>
      <c r="T3676" s="12">
        <f t="shared" si="230"/>
        <v>42616.664687500001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5">
        <v>3</v>
      </c>
      <c r="M3677" t="b">
        <v>1</v>
      </c>
      <c r="N3677" s="14">
        <f t="shared" si="228"/>
        <v>140</v>
      </c>
      <c r="O3677">
        <f t="shared" si="229"/>
        <v>23.333333333333332</v>
      </c>
      <c r="P3677" t="s">
        <v>8271</v>
      </c>
      <c r="Q3677" s="7" t="s">
        <v>8316</v>
      </c>
      <c r="R3677" s="7" t="s">
        <v>8317</v>
      </c>
      <c r="S3677" s="12">
        <f t="shared" si="231"/>
        <v>42493.388680555552</v>
      </c>
      <c r="T3677" s="12">
        <f t="shared" si="230"/>
        <v>42505.75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5">
        <v>16</v>
      </c>
      <c r="M3678" t="b">
        <v>1</v>
      </c>
      <c r="N3678" s="14">
        <f t="shared" si="228"/>
        <v>128.75</v>
      </c>
      <c r="O3678">
        <f t="shared" si="229"/>
        <v>64.375</v>
      </c>
      <c r="P3678" t="s">
        <v>8271</v>
      </c>
      <c r="Q3678" s="7" t="s">
        <v>8316</v>
      </c>
      <c r="R3678" s="7" t="s">
        <v>8317</v>
      </c>
      <c r="S3678" s="12">
        <f t="shared" si="231"/>
        <v>41876.607453703706</v>
      </c>
      <c r="T3678" s="12">
        <f t="shared" si="230"/>
        <v>41894.607453703706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5">
        <v>199</v>
      </c>
      <c r="M3679" t="b">
        <v>1</v>
      </c>
      <c r="N3679" s="14">
        <f t="shared" si="228"/>
        <v>102.90416666666667</v>
      </c>
      <c r="O3679">
        <f t="shared" si="229"/>
        <v>62.052763819095475</v>
      </c>
      <c r="P3679" t="s">
        <v>8271</v>
      </c>
      <c r="Q3679" s="7" t="s">
        <v>8316</v>
      </c>
      <c r="R3679" s="7" t="s">
        <v>8317</v>
      </c>
      <c r="S3679" s="12">
        <f t="shared" si="231"/>
        <v>41802.365949074076</v>
      </c>
      <c r="T3679" s="12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5">
        <v>31</v>
      </c>
      <c r="M3680" t="b">
        <v>1</v>
      </c>
      <c r="N3680" s="14">
        <f t="shared" si="228"/>
        <v>102.49999999999999</v>
      </c>
      <c r="O3680">
        <f t="shared" si="229"/>
        <v>66.129032258064512</v>
      </c>
      <c r="P3680" t="s">
        <v>8271</v>
      </c>
      <c r="Q3680" s="7" t="s">
        <v>8316</v>
      </c>
      <c r="R3680" s="7" t="s">
        <v>8317</v>
      </c>
      <c r="S3680" s="12">
        <f t="shared" si="231"/>
        <v>42120.322893518518</v>
      </c>
      <c r="T3680" s="12">
        <f t="shared" si="230"/>
        <v>42155.322893518518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5">
        <v>30</v>
      </c>
      <c r="M3681" t="b">
        <v>1</v>
      </c>
      <c r="N3681" s="14">
        <f t="shared" si="228"/>
        <v>110.1</v>
      </c>
      <c r="O3681">
        <f t="shared" si="229"/>
        <v>73.400000000000006</v>
      </c>
      <c r="P3681" t="s">
        <v>8271</v>
      </c>
      <c r="Q3681" s="7" t="s">
        <v>8316</v>
      </c>
      <c r="R3681" s="7" t="s">
        <v>8317</v>
      </c>
      <c r="S3681" s="12">
        <f t="shared" si="231"/>
        <v>41786.553020833337</v>
      </c>
      <c r="T3681" s="12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5">
        <v>34</v>
      </c>
      <c r="M3682" t="b">
        <v>1</v>
      </c>
      <c r="N3682" s="14">
        <f t="shared" si="228"/>
        <v>112.76666666666667</v>
      </c>
      <c r="O3682">
        <f t="shared" si="229"/>
        <v>99.5</v>
      </c>
      <c r="P3682" t="s">
        <v>8271</v>
      </c>
      <c r="Q3682" s="7" t="s">
        <v>8316</v>
      </c>
      <c r="R3682" s="7" t="s">
        <v>8317</v>
      </c>
      <c r="S3682" s="12">
        <f t="shared" si="231"/>
        <v>42627.245763888888</v>
      </c>
      <c r="T3682" s="12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5">
        <v>18</v>
      </c>
      <c r="M3683" t="b">
        <v>1</v>
      </c>
      <c r="N3683" s="14">
        <f t="shared" si="228"/>
        <v>111.9</v>
      </c>
      <c r="O3683">
        <f t="shared" si="229"/>
        <v>62.166666666666664</v>
      </c>
      <c r="P3683" t="s">
        <v>8271</v>
      </c>
      <c r="Q3683" s="7" t="s">
        <v>8316</v>
      </c>
      <c r="R3683" s="7" t="s">
        <v>8317</v>
      </c>
      <c r="S3683" s="12">
        <f t="shared" si="231"/>
        <v>42374.443171296298</v>
      </c>
      <c r="T3683" s="12">
        <f t="shared" si="230"/>
        <v>42384.443171296298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5">
        <v>67</v>
      </c>
      <c r="M3684" t="b">
        <v>1</v>
      </c>
      <c r="N3684" s="14">
        <f t="shared" si="228"/>
        <v>139.19999999999999</v>
      </c>
      <c r="O3684">
        <f t="shared" si="229"/>
        <v>62.328358208955223</v>
      </c>
      <c r="P3684" t="s">
        <v>8271</v>
      </c>
      <c r="Q3684" s="7" t="s">
        <v>8316</v>
      </c>
      <c r="R3684" s="7" t="s">
        <v>8317</v>
      </c>
      <c r="S3684" s="12">
        <f t="shared" si="231"/>
        <v>41772.477060185185</v>
      </c>
      <c r="T3684" s="12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5">
        <v>66</v>
      </c>
      <c r="M3685" t="b">
        <v>1</v>
      </c>
      <c r="N3685" s="14">
        <f t="shared" si="228"/>
        <v>110.85714285714286</v>
      </c>
      <c r="O3685">
        <f t="shared" si="229"/>
        <v>58.787878787878789</v>
      </c>
      <c r="P3685" t="s">
        <v>8271</v>
      </c>
      <c r="Q3685" s="7" t="s">
        <v>8316</v>
      </c>
      <c r="R3685" s="7" t="s">
        <v>8317</v>
      </c>
      <c r="S3685" s="12">
        <f t="shared" si="231"/>
        <v>42632.908518518518</v>
      </c>
      <c r="T3685" s="12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5">
        <v>23</v>
      </c>
      <c r="M3686" t="b">
        <v>1</v>
      </c>
      <c r="N3686" s="14">
        <f t="shared" si="228"/>
        <v>139.06666666666666</v>
      </c>
      <c r="O3686">
        <f t="shared" si="229"/>
        <v>45.347826086956523</v>
      </c>
      <c r="P3686" t="s">
        <v>8271</v>
      </c>
      <c r="Q3686" s="7" t="s">
        <v>8316</v>
      </c>
      <c r="R3686" s="7" t="s">
        <v>8317</v>
      </c>
      <c r="S3686" s="12">
        <f t="shared" si="231"/>
        <v>42218.972060185188</v>
      </c>
      <c r="T3686" s="12">
        <f t="shared" si="230"/>
        <v>42248.972060185188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5">
        <v>126</v>
      </c>
      <c r="M3687" t="b">
        <v>1</v>
      </c>
      <c r="N3687" s="14">
        <f t="shared" si="228"/>
        <v>105.69999999999999</v>
      </c>
      <c r="O3687">
        <f t="shared" si="229"/>
        <v>41.944444444444443</v>
      </c>
      <c r="P3687" t="s">
        <v>8271</v>
      </c>
      <c r="Q3687" s="7" t="s">
        <v>8316</v>
      </c>
      <c r="R3687" s="7" t="s">
        <v>8317</v>
      </c>
      <c r="S3687" s="12">
        <f t="shared" si="231"/>
        <v>41753.384942129633</v>
      </c>
      <c r="T3687" s="12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5">
        <v>6</v>
      </c>
      <c r="M3688" t="b">
        <v>1</v>
      </c>
      <c r="N3688" s="14">
        <f t="shared" si="228"/>
        <v>101.42857142857142</v>
      </c>
      <c r="O3688">
        <f t="shared" si="229"/>
        <v>59.166666666666664</v>
      </c>
      <c r="P3688" t="s">
        <v>8271</v>
      </c>
      <c r="Q3688" s="7" t="s">
        <v>8316</v>
      </c>
      <c r="R3688" s="7" t="s">
        <v>8317</v>
      </c>
      <c r="S3688" s="12">
        <f t="shared" si="231"/>
        <v>42230.454398148147</v>
      </c>
      <c r="T3688" s="12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5">
        <v>25</v>
      </c>
      <c r="M3689" t="b">
        <v>1</v>
      </c>
      <c r="N3689" s="14">
        <f t="shared" si="228"/>
        <v>100.245</v>
      </c>
      <c r="O3689">
        <f t="shared" si="229"/>
        <v>200.49</v>
      </c>
      <c r="P3689" t="s">
        <v>8271</v>
      </c>
      <c r="Q3689" s="7" t="s">
        <v>8316</v>
      </c>
      <c r="R3689" s="7" t="s">
        <v>8317</v>
      </c>
      <c r="S3689" s="12">
        <f t="shared" si="231"/>
        <v>41787.009895833333</v>
      </c>
      <c r="T3689" s="12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5">
        <v>39</v>
      </c>
      <c r="M3690" t="b">
        <v>1</v>
      </c>
      <c r="N3690" s="14">
        <f t="shared" si="228"/>
        <v>109.16666666666666</v>
      </c>
      <c r="O3690">
        <f t="shared" si="229"/>
        <v>83.974358974358978</v>
      </c>
      <c r="P3690" t="s">
        <v>8271</v>
      </c>
      <c r="Q3690" s="7" t="s">
        <v>8316</v>
      </c>
      <c r="R3690" s="7" t="s">
        <v>8317</v>
      </c>
      <c r="S3690" s="12">
        <f t="shared" si="231"/>
        <v>41829.578750000001</v>
      </c>
      <c r="T3690" s="12">
        <f t="shared" si="230"/>
        <v>41859.578750000001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5">
        <v>62</v>
      </c>
      <c r="M3691" t="b">
        <v>1</v>
      </c>
      <c r="N3691" s="14">
        <f t="shared" si="228"/>
        <v>118.33333333333333</v>
      </c>
      <c r="O3691">
        <f t="shared" si="229"/>
        <v>57.258064516129032</v>
      </c>
      <c r="P3691" t="s">
        <v>8271</v>
      </c>
      <c r="Q3691" s="7" t="s">
        <v>8316</v>
      </c>
      <c r="R3691" s="7" t="s">
        <v>8317</v>
      </c>
      <c r="S3691" s="12">
        <f t="shared" si="231"/>
        <v>42147.618506944447</v>
      </c>
      <c r="T3691" s="12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5">
        <v>31</v>
      </c>
      <c r="M3692" t="b">
        <v>1</v>
      </c>
      <c r="N3692" s="14">
        <f t="shared" si="228"/>
        <v>120</v>
      </c>
      <c r="O3692">
        <f t="shared" si="229"/>
        <v>58.064516129032256</v>
      </c>
      <c r="P3692" t="s">
        <v>8271</v>
      </c>
      <c r="Q3692" s="7" t="s">
        <v>8316</v>
      </c>
      <c r="R3692" s="7" t="s">
        <v>8317</v>
      </c>
      <c r="S3692" s="12">
        <f t="shared" si="231"/>
        <v>41940.389849537038</v>
      </c>
      <c r="T3692" s="12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5">
        <v>274</v>
      </c>
      <c r="M3693" t="b">
        <v>1</v>
      </c>
      <c r="N3693" s="14">
        <f t="shared" si="228"/>
        <v>127.96000000000001</v>
      </c>
      <c r="O3693">
        <f t="shared" si="229"/>
        <v>186.80291970802921</v>
      </c>
      <c r="P3693" t="s">
        <v>8271</v>
      </c>
      <c r="Q3693" s="7" t="s">
        <v>8316</v>
      </c>
      <c r="R3693" s="7" t="s">
        <v>8317</v>
      </c>
      <c r="S3693" s="12">
        <f t="shared" si="231"/>
        <v>42020.492233796293</v>
      </c>
      <c r="T3693" s="12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5">
        <v>17</v>
      </c>
      <c r="M3694" t="b">
        <v>1</v>
      </c>
      <c r="N3694" s="14">
        <f t="shared" si="228"/>
        <v>126</v>
      </c>
      <c r="O3694">
        <f t="shared" si="229"/>
        <v>74.117647058823536</v>
      </c>
      <c r="P3694" t="s">
        <v>8271</v>
      </c>
      <c r="Q3694" s="7" t="s">
        <v>8316</v>
      </c>
      <c r="R3694" s="7" t="s">
        <v>8317</v>
      </c>
      <c r="S3694" s="12">
        <f t="shared" si="231"/>
        <v>41891.756701388891</v>
      </c>
      <c r="T3694" s="12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5">
        <v>14</v>
      </c>
      <c r="M3695" t="b">
        <v>1</v>
      </c>
      <c r="N3695" s="14">
        <f t="shared" si="228"/>
        <v>129.12912912912913</v>
      </c>
      <c r="O3695">
        <f t="shared" si="229"/>
        <v>30.714285714285715</v>
      </c>
      <c r="P3695" t="s">
        <v>8271</v>
      </c>
      <c r="Q3695" s="7" t="s">
        <v>8316</v>
      </c>
      <c r="R3695" s="7" t="s">
        <v>8317</v>
      </c>
      <c r="S3695" s="12">
        <f t="shared" si="231"/>
        <v>42308.982974537037</v>
      </c>
      <c r="T3695" s="12">
        <f t="shared" si="230"/>
        <v>42338.729166666672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5">
        <v>60</v>
      </c>
      <c r="M3696" t="b">
        <v>1</v>
      </c>
      <c r="N3696" s="14">
        <f t="shared" si="228"/>
        <v>107.42857142857143</v>
      </c>
      <c r="O3696">
        <f t="shared" si="229"/>
        <v>62.666666666666664</v>
      </c>
      <c r="P3696" t="s">
        <v>8271</v>
      </c>
      <c r="Q3696" s="7" t="s">
        <v>8316</v>
      </c>
      <c r="R3696" s="7" t="s">
        <v>8317</v>
      </c>
      <c r="S3696" s="12">
        <f t="shared" si="231"/>
        <v>42489.925543981481</v>
      </c>
      <c r="T3696" s="12">
        <f t="shared" si="230"/>
        <v>42526.875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5">
        <v>33</v>
      </c>
      <c r="M3697" t="b">
        <v>1</v>
      </c>
      <c r="N3697" s="14">
        <f t="shared" si="228"/>
        <v>100.125</v>
      </c>
      <c r="O3697">
        <f t="shared" si="229"/>
        <v>121.36363636363636</v>
      </c>
      <c r="P3697" t="s">
        <v>8271</v>
      </c>
      <c r="Q3697" s="7" t="s">
        <v>8316</v>
      </c>
      <c r="R3697" s="7" t="s">
        <v>8317</v>
      </c>
      <c r="S3697" s="12">
        <f t="shared" si="231"/>
        <v>41995.662152777775</v>
      </c>
      <c r="T3697" s="12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5">
        <v>78</v>
      </c>
      <c r="M3698" t="b">
        <v>1</v>
      </c>
      <c r="N3698" s="14">
        <f t="shared" si="228"/>
        <v>155</v>
      </c>
      <c r="O3698">
        <f t="shared" si="229"/>
        <v>39.743589743589745</v>
      </c>
      <c r="P3698" t="s">
        <v>8271</v>
      </c>
      <c r="Q3698" s="7" t="s">
        <v>8316</v>
      </c>
      <c r="R3698" s="7" t="s">
        <v>8317</v>
      </c>
      <c r="S3698" s="12">
        <f t="shared" si="231"/>
        <v>41988.408750000002</v>
      </c>
      <c r="T3698" s="12">
        <f t="shared" si="230"/>
        <v>42048.408750000002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5">
        <v>30</v>
      </c>
      <c r="M3699" t="b">
        <v>1</v>
      </c>
      <c r="N3699" s="14">
        <f t="shared" si="228"/>
        <v>108</v>
      </c>
      <c r="O3699">
        <f t="shared" si="229"/>
        <v>72</v>
      </c>
      <c r="P3699" t="s">
        <v>8271</v>
      </c>
      <c r="Q3699" s="7" t="s">
        <v>8316</v>
      </c>
      <c r="R3699" s="7" t="s">
        <v>8317</v>
      </c>
      <c r="S3699" s="12">
        <f t="shared" si="231"/>
        <v>42479.2575</v>
      </c>
      <c r="T3699" s="12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5">
        <v>136</v>
      </c>
      <c r="M3700" t="b">
        <v>1</v>
      </c>
      <c r="N3700" s="14">
        <f t="shared" si="228"/>
        <v>110.52</v>
      </c>
      <c r="O3700">
        <f t="shared" si="229"/>
        <v>40.632352941176471</v>
      </c>
      <c r="P3700" t="s">
        <v>8271</v>
      </c>
      <c r="Q3700" s="7" t="s">
        <v>8316</v>
      </c>
      <c r="R3700" s="7" t="s">
        <v>8317</v>
      </c>
      <c r="S3700" s="12">
        <f t="shared" si="231"/>
        <v>42401.598229166666</v>
      </c>
      <c r="T3700" s="12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5">
        <v>40</v>
      </c>
      <c r="M3701" t="b">
        <v>1</v>
      </c>
      <c r="N3701" s="14">
        <f t="shared" si="228"/>
        <v>100.8</v>
      </c>
      <c r="O3701">
        <f t="shared" si="229"/>
        <v>63</v>
      </c>
      <c r="P3701" t="s">
        <v>8271</v>
      </c>
      <c r="Q3701" s="7" t="s">
        <v>8316</v>
      </c>
      <c r="R3701" s="7" t="s">
        <v>8317</v>
      </c>
      <c r="S3701" s="12">
        <f t="shared" si="231"/>
        <v>41897.393703703703</v>
      </c>
      <c r="T3701" s="12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5">
        <v>18</v>
      </c>
      <c r="M3702" t="b">
        <v>1</v>
      </c>
      <c r="N3702" s="14">
        <f t="shared" si="228"/>
        <v>121.2</v>
      </c>
      <c r="O3702">
        <f t="shared" si="229"/>
        <v>33.666666666666664</v>
      </c>
      <c r="P3702" t="s">
        <v>8271</v>
      </c>
      <c r="Q3702" s="7" t="s">
        <v>8316</v>
      </c>
      <c r="R3702" s="7" t="s">
        <v>8317</v>
      </c>
      <c r="S3702" s="12">
        <f t="shared" si="231"/>
        <v>41882.377314814818</v>
      </c>
      <c r="T3702" s="12">
        <f t="shared" si="230"/>
        <v>41912.458333333336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5">
        <v>39</v>
      </c>
      <c r="M3703" t="b">
        <v>1</v>
      </c>
      <c r="N3703" s="14">
        <f t="shared" si="228"/>
        <v>100.33333333333334</v>
      </c>
      <c r="O3703">
        <f t="shared" si="229"/>
        <v>38.589743589743591</v>
      </c>
      <c r="P3703" t="s">
        <v>8271</v>
      </c>
      <c r="Q3703" s="7" t="s">
        <v>8316</v>
      </c>
      <c r="R3703" s="7" t="s">
        <v>8317</v>
      </c>
      <c r="S3703" s="12">
        <f t="shared" si="231"/>
        <v>42129.333252314813</v>
      </c>
      <c r="T3703" s="12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5">
        <v>21</v>
      </c>
      <c r="M3704" t="b">
        <v>1</v>
      </c>
      <c r="N3704" s="14">
        <f t="shared" si="228"/>
        <v>109.16666666666666</v>
      </c>
      <c r="O3704">
        <f t="shared" si="229"/>
        <v>155.95238095238096</v>
      </c>
      <c r="P3704" t="s">
        <v>8271</v>
      </c>
      <c r="Q3704" s="7" t="s">
        <v>8316</v>
      </c>
      <c r="R3704" s="7" t="s">
        <v>8317</v>
      </c>
      <c r="S3704" s="12">
        <f t="shared" si="231"/>
        <v>42524.329675925925</v>
      </c>
      <c r="T3704" s="12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5">
        <v>30</v>
      </c>
      <c r="M3705" t="b">
        <v>1</v>
      </c>
      <c r="N3705" s="14">
        <f t="shared" si="228"/>
        <v>123.42857142857142</v>
      </c>
      <c r="O3705">
        <f t="shared" si="229"/>
        <v>43.2</v>
      </c>
      <c r="P3705" t="s">
        <v>8271</v>
      </c>
      <c r="Q3705" s="7" t="s">
        <v>8316</v>
      </c>
      <c r="R3705" s="7" t="s">
        <v>8317</v>
      </c>
      <c r="S3705" s="12">
        <f t="shared" si="231"/>
        <v>42556.296157407407</v>
      </c>
      <c r="T3705" s="12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5">
        <v>27</v>
      </c>
      <c r="M3706" t="b">
        <v>1</v>
      </c>
      <c r="N3706" s="14">
        <f t="shared" si="228"/>
        <v>136.33666666666667</v>
      </c>
      <c r="O3706">
        <f t="shared" si="229"/>
        <v>15.148518518518518</v>
      </c>
      <c r="P3706" t="s">
        <v>8271</v>
      </c>
      <c r="Q3706" s="7" t="s">
        <v>8316</v>
      </c>
      <c r="R3706" s="7" t="s">
        <v>8317</v>
      </c>
      <c r="S3706" s="12">
        <f t="shared" si="231"/>
        <v>42461.481412037036</v>
      </c>
      <c r="T3706" s="12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5">
        <v>35</v>
      </c>
      <c r="M3707" t="b">
        <v>1</v>
      </c>
      <c r="N3707" s="14">
        <f t="shared" si="228"/>
        <v>103.46657233816768</v>
      </c>
      <c r="O3707">
        <f t="shared" si="229"/>
        <v>83.571428571428569</v>
      </c>
      <c r="P3707" t="s">
        <v>8271</v>
      </c>
      <c r="Q3707" s="7" t="s">
        <v>8316</v>
      </c>
      <c r="R3707" s="7" t="s">
        <v>8317</v>
      </c>
      <c r="S3707" s="12">
        <f t="shared" si="231"/>
        <v>41792.334652777776</v>
      </c>
      <c r="T3707" s="12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5">
        <v>13</v>
      </c>
      <c r="M3708" t="b">
        <v>1</v>
      </c>
      <c r="N3708" s="14">
        <f t="shared" si="228"/>
        <v>121.33333333333334</v>
      </c>
      <c r="O3708">
        <f t="shared" si="229"/>
        <v>140</v>
      </c>
      <c r="P3708" t="s">
        <v>8271</v>
      </c>
      <c r="Q3708" s="7" t="s">
        <v>8316</v>
      </c>
      <c r="R3708" s="7" t="s">
        <v>8317</v>
      </c>
      <c r="S3708" s="12">
        <f t="shared" si="231"/>
        <v>41879.705428240741</v>
      </c>
      <c r="T3708" s="12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5">
        <v>23</v>
      </c>
      <c r="M3709" t="b">
        <v>1</v>
      </c>
      <c r="N3709" s="14">
        <f t="shared" si="228"/>
        <v>186</v>
      </c>
      <c r="O3709">
        <f t="shared" si="229"/>
        <v>80.869565217391298</v>
      </c>
      <c r="P3709" t="s">
        <v>8271</v>
      </c>
      <c r="Q3709" s="7" t="s">
        <v>8316</v>
      </c>
      <c r="R3709" s="7" t="s">
        <v>8317</v>
      </c>
      <c r="S3709" s="12">
        <f t="shared" si="231"/>
        <v>42551.84002314815</v>
      </c>
      <c r="T3709" s="12">
        <f t="shared" si="230"/>
        <v>42573.018055555556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5">
        <v>39</v>
      </c>
      <c r="M3710" t="b">
        <v>1</v>
      </c>
      <c r="N3710" s="14">
        <f t="shared" si="228"/>
        <v>300</v>
      </c>
      <c r="O3710">
        <f t="shared" si="229"/>
        <v>53.846153846153847</v>
      </c>
      <c r="P3710" t="s">
        <v>8271</v>
      </c>
      <c r="Q3710" s="7" t="s">
        <v>8316</v>
      </c>
      <c r="R3710" s="7" t="s">
        <v>8317</v>
      </c>
      <c r="S3710" s="12">
        <f t="shared" si="231"/>
        <v>41809.933865740742</v>
      </c>
      <c r="T3710" s="12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5">
        <v>35</v>
      </c>
      <c r="M3711" t="b">
        <v>1</v>
      </c>
      <c r="N3711" s="14">
        <f t="shared" si="228"/>
        <v>108.25</v>
      </c>
      <c r="O3711">
        <f t="shared" si="229"/>
        <v>30.928571428571427</v>
      </c>
      <c r="P3711" t="s">
        <v>8271</v>
      </c>
      <c r="Q3711" s="7" t="s">
        <v>8316</v>
      </c>
      <c r="R3711" s="7" t="s">
        <v>8317</v>
      </c>
      <c r="S3711" s="12">
        <f t="shared" si="231"/>
        <v>41785.499374999999</v>
      </c>
      <c r="T3711" s="12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5">
        <v>27</v>
      </c>
      <c r="M3712" t="b">
        <v>1</v>
      </c>
      <c r="N3712" s="14">
        <f t="shared" si="228"/>
        <v>141.15384615384616</v>
      </c>
      <c r="O3712">
        <f t="shared" si="229"/>
        <v>67.962962962962962</v>
      </c>
      <c r="P3712" t="s">
        <v>8271</v>
      </c>
      <c r="Q3712" s="7" t="s">
        <v>8316</v>
      </c>
      <c r="R3712" s="7" t="s">
        <v>8317</v>
      </c>
      <c r="S3712" s="12">
        <f t="shared" si="231"/>
        <v>42072.36791666667</v>
      </c>
      <c r="T3712" s="12">
        <f t="shared" si="230"/>
        <v>42097.36791666667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5">
        <v>21</v>
      </c>
      <c r="M3713" t="b">
        <v>1</v>
      </c>
      <c r="N3713" s="14">
        <f t="shared" si="228"/>
        <v>113.99999999999999</v>
      </c>
      <c r="O3713">
        <f t="shared" si="229"/>
        <v>27.142857142857142</v>
      </c>
      <c r="P3713" t="s">
        <v>8271</v>
      </c>
      <c r="Q3713" s="7" t="s">
        <v>8316</v>
      </c>
      <c r="R3713" s="7" t="s">
        <v>8317</v>
      </c>
      <c r="S3713" s="12">
        <f t="shared" si="231"/>
        <v>41779.5158912037</v>
      </c>
      <c r="T3713" s="12">
        <f t="shared" si="230"/>
        <v>41805.458333333336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5">
        <v>104</v>
      </c>
      <c r="M3714" t="b">
        <v>1</v>
      </c>
      <c r="N3714" s="14">
        <f t="shared" ref="N3714:N3777" si="232">((E3714/D3714)*100)</f>
        <v>153.73333333333335</v>
      </c>
      <c r="O3714">
        <f t="shared" ref="O3714:O3777" si="233">E3714/L3714</f>
        <v>110.86538461538461</v>
      </c>
      <c r="P3714" t="s">
        <v>8271</v>
      </c>
      <c r="Q3714" s="7" t="s">
        <v>8316</v>
      </c>
      <c r="R3714" s="7" t="s">
        <v>8317</v>
      </c>
      <c r="S3714" s="12">
        <f t="shared" si="231"/>
        <v>42133.963738425926</v>
      </c>
      <c r="T3714" s="12">
        <f t="shared" ref="T3714:T3777" si="234">((I3714-18000)/86400)+25569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5">
        <v>19</v>
      </c>
      <c r="M3715" t="b">
        <v>1</v>
      </c>
      <c r="N3715" s="14">
        <f t="shared" si="232"/>
        <v>101.49999999999999</v>
      </c>
      <c r="O3715">
        <f t="shared" si="233"/>
        <v>106.84210526315789</v>
      </c>
      <c r="P3715" t="s">
        <v>8271</v>
      </c>
      <c r="Q3715" s="7" t="s">
        <v>8316</v>
      </c>
      <c r="R3715" s="7" t="s">
        <v>8317</v>
      </c>
      <c r="S3715" s="12">
        <f t="shared" ref="S3715:S3778" si="235">((J3715-18000)/86400)+25569</f>
        <v>42505.529699074075</v>
      </c>
      <c r="T3715" s="12">
        <f t="shared" si="234"/>
        <v>42525.529699074075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5">
        <v>97</v>
      </c>
      <c r="M3716" t="b">
        <v>1</v>
      </c>
      <c r="N3716" s="14">
        <f t="shared" si="232"/>
        <v>102.35000000000001</v>
      </c>
      <c r="O3716">
        <f t="shared" si="233"/>
        <v>105.51546391752578</v>
      </c>
      <c r="P3716" t="s">
        <v>8271</v>
      </c>
      <c r="Q3716" s="7" t="s">
        <v>8316</v>
      </c>
      <c r="R3716" s="7" t="s">
        <v>8317</v>
      </c>
      <c r="S3716" s="12">
        <f t="shared" si="235"/>
        <v>42118.347997685181</v>
      </c>
      <c r="T3716" s="12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5">
        <v>27</v>
      </c>
      <c r="M3717" t="b">
        <v>1</v>
      </c>
      <c r="N3717" s="14">
        <f t="shared" si="232"/>
        <v>102.57142857142858</v>
      </c>
      <c r="O3717">
        <f t="shared" si="233"/>
        <v>132.96296296296296</v>
      </c>
      <c r="P3717" t="s">
        <v>8271</v>
      </c>
      <c r="Q3717" s="7" t="s">
        <v>8316</v>
      </c>
      <c r="R3717" s="7" t="s">
        <v>8317</v>
      </c>
      <c r="S3717" s="12">
        <f t="shared" si="235"/>
        <v>42036.787256944444</v>
      </c>
      <c r="T3717" s="12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5">
        <v>24</v>
      </c>
      <c r="M3718" t="b">
        <v>1</v>
      </c>
      <c r="N3718" s="14">
        <f t="shared" si="232"/>
        <v>155.75</v>
      </c>
      <c r="O3718">
        <f t="shared" si="233"/>
        <v>51.916666666666664</v>
      </c>
      <c r="P3718" t="s">
        <v>8271</v>
      </c>
      <c r="Q3718" s="7" t="s">
        <v>8316</v>
      </c>
      <c r="R3718" s="7" t="s">
        <v>8317</v>
      </c>
      <c r="S3718" s="12">
        <f t="shared" si="235"/>
        <v>42360.679502314815</v>
      </c>
      <c r="T3718" s="12">
        <f t="shared" si="234"/>
        <v>42390.679502314815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5">
        <v>13</v>
      </c>
      <c r="M3719" t="b">
        <v>1</v>
      </c>
      <c r="N3719" s="14">
        <f t="shared" si="232"/>
        <v>100.75</v>
      </c>
      <c r="O3719">
        <f t="shared" si="233"/>
        <v>310</v>
      </c>
      <c r="P3719" t="s">
        <v>8271</v>
      </c>
      <c r="Q3719" s="7" t="s">
        <v>8316</v>
      </c>
      <c r="R3719" s="7" t="s">
        <v>8317</v>
      </c>
      <c r="S3719" s="12">
        <f t="shared" si="235"/>
        <v>42102.65797453704</v>
      </c>
      <c r="T3719" s="12">
        <f t="shared" si="234"/>
        <v>42133.65797453704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5">
        <v>46</v>
      </c>
      <c r="M3720" t="b">
        <v>1</v>
      </c>
      <c r="N3720" s="14">
        <f t="shared" si="232"/>
        <v>239.4</v>
      </c>
      <c r="O3720">
        <f t="shared" si="233"/>
        <v>26.021739130434781</v>
      </c>
      <c r="P3720" t="s">
        <v>8271</v>
      </c>
      <c r="Q3720" s="7" t="s">
        <v>8316</v>
      </c>
      <c r="R3720" s="7" t="s">
        <v>8317</v>
      </c>
      <c r="S3720" s="12">
        <f t="shared" si="235"/>
        <v>42032.5078125</v>
      </c>
      <c r="T3720" s="12">
        <f t="shared" si="234"/>
        <v>42062.5078125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5">
        <v>4</v>
      </c>
      <c r="M3721" t="b">
        <v>1</v>
      </c>
      <c r="N3721" s="14">
        <f t="shared" si="232"/>
        <v>210</v>
      </c>
      <c r="O3721">
        <f t="shared" si="233"/>
        <v>105</v>
      </c>
      <c r="P3721" t="s">
        <v>8271</v>
      </c>
      <c r="Q3721" s="7" t="s">
        <v>8316</v>
      </c>
      <c r="R3721" s="7" t="s">
        <v>8317</v>
      </c>
      <c r="S3721" s="12">
        <f t="shared" si="235"/>
        <v>42147.521597222221</v>
      </c>
      <c r="T3721" s="12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5">
        <v>40</v>
      </c>
      <c r="M3722" t="b">
        <v>1</v>
      </c>
      <c r="N3722" s="14">
        <f t="shared" si="232"/>
        <v>104.51515151515152</v>
      </c>
      <c r="O3722">
        <f t="shared" si="233"/>
        <v>86.224999999999994</v>
      </c>
      <c r="P3722" t="s">
        <v>8271</v>
      </c>
      <c r="Q3722" s="7" t="s">
        <v>8316</v>
      </c>
      <c r="R3722" s="7" t="s">
        <v>8317</v>
      </c>
      <c r="S3722" s="12">
        <f t="shared" si="235"/>
        <v>42165.784791666665</v>
      </c>
      <c r="T3722" s="12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5">
        <v>44</v>
      </c>
      <c r="M3723" t="b">
        <v>1</v>
      </c>
      <c r="N3723" s="14">
        <f t="shared" si="232"/>
        <v>100.8</v>
      </c>
      <c r="O3723">
        <f t="shared" si="233"/>
        <v>114.54545454545455</v>
      </c>
      <c r="P3723" t="s">
        <v>8271</v>
      </c>
      <c r="Q3723" s="7" t="s">
        <v>8316</v>
      </c>
      <c r="R3723" s="7" t="s">
        <v>8317</v>
      </c>
      <c r="S3723" s="12">
        <f t="shared" si="235"/>
        <v>41927.727824074071</v>
      </c>
      <c r="T3723" s="12">
        <f t="shared" si="234"/>
        <v>41948.769490740742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5">
        <v>35</v>
      </c>
      <c r="M3724" t="b">
        <v>1</v>
      </c>
      <c r="N3724" s="14">
        <f t="shared" si="232"/>
        <v>111.20000000000002</v>
      </c>
      <c r="O3724">
        <f t="shared" si="233"/>
        <v>47.657142857142858</v>
      </c>
      <c r="P3724" t="s">
        <v>8271</v>
      </c>
      <c r="Q3724" s="7" t="s">
        <v>8316</v>
      </c>
      <c r="R3724" s="7" t="s">
        <v>8317</v>
      </c>
      <c r="S3724" s="12">
        <f t="shared" si="235"/>
        <v>42381.463506944448</v>
      </c>
      <c r="T3724" s="12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5">
        <v>63</v>
      </c>
      <c r="M3725" t="b">
        <v>1</v>
      </c>
      <c r="N3725" s="14">
        <f t="shared" si="232"/>
        <v>102.04444444444445</v>
      </c>
      <c r="O3725">
        <f t="shared" si="233"/>
        <v>72.888888888888886</v>
      </c>
      <c r="P3725" t="s">
        <v>8271</v>
      </c>
      <c r="Q3725" s="7" t="s">
        <v>8316</v>
      </c>
      <c r="R3725" s="7" t="s">
        <v>8317</v>
      </c>
      <c r="S3725" s="12">
        <f t="shared" si="235"/>
        <v>41943.544699074075</v>
      </c>
      <c r="T3725" s="12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5">
        <v>89</v>
      </c>
      <c r="M3726" t="b">
        <v>1</v>
      </c>
      <c r="N3726" s="14">
        <f t="shared" si="232"/>
        <v>102.54767441860466</v>
      </c>
      <c r="O3726">
        <f t="shared" si="233"/>
        <v>49.545505617977533</v>
      </c>
      <c r="P3726" t="s">
        <v>8271</v>
      </c>
      <c r="Q3726" s="7" t="s">
        <v>8316</v>
      </c>
      <c r="R3726" s="7" t="s">
        <v>8317</v>
      </c>
      <c r="S3726" s="12">
        <f t="shared" si="235"/>
        <v>42465.283101851848</v>
      </c>
      <c r="T3726" s="12">
        <f t="shared" si="234"/>
        <v>42494.75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5">
        <v>15</v>
      </c>
      <c r="M3727" t="b">
        <v>1</v>
      </c>
      <c r="N3727" s="14">
        <f t="shared" si="232"/>
        <v>127</v>
      </c>
      <c r="O3727">
        <f t="shared" si="233"/>
        <v>25.4</v>
      </c>
      <c r="P3727" t="s">
        <v>8271</v>
      </c>
      <c r="Q3727" s="7" t="s">
        <v>8316</v>
      </c>
      <c r="R3727" s="7" t="s">
        <v>8317</v>
      </c>
      <c r="S3727" s="12">
        <f t="shared" si="235"/>
        <v>42401.736886574072</v>
      </c>
      <c r="T3727" s="12">
        <f t="shared" si="234"/>
        <v>42418.6875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5">
        <v>46</v>
      </c>
      <c r="M3728" t="b">
        <v>1</v>
      </c>
      <c r="N3728" s="14">
        <f t="shared" si="232"/>
        <v>338.70588235294122</v>
      </c>
      <c r="O3728">
        <f t="shared" si="233"/>
        <v>62.586956521739133</v>
      </c>
      <c r="P3728" t="s">
        <v>8271</v>
      </c>
      <c r="Q3728" s="7" t="s">
        <v>8316</v>
      </c>
      <c r="R3728" s="7" t="s">
        <v>8317</v>
      </c>
      <c r="S3728" s="12">
        <f t="shared" si="235"/>
        <v>42461.932534722218</v>
      </c>
      <c r="T3728" s="12">
        <f t="shared" si="234"/>
        <v>42489.666666666672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5">
        <v>33</v>
      </c>
      <c r="M3729" t="b">
        <v>1</v>
      </c>
      <c r="N3729" s="14">
        <f t="shared" si="232"/>
        <v>100.75</v>
      </c>
      <c r="O3729">
        <f t="shared" si="233"/>
        <v>61.060606060606062</v>
      </c>
      <c r="P3729" t="s">
        <v>8271</v>
      </c>
      <c r="Q3729" s="7" t="s">
        <v>8316</v>
      </c>
      <c r="R3729" s="7" t="s">
        <v>8317</v>
      </c>
      <c r="S3729" s="12">
        <f t="shared" si="235"/>
        <v>42632.139976851853</v>
      </c>
      <c r="T3729" s="12">
        <f t="shared" si="234"/>
        <v>42662.996527777781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5">
        <v>31</v>
      </c>
      <c r="M3730" t="b">
        <v>0</v>
      </c>
      <c r="N3730" s="14">
        <f t="shared" si="232"/>
        <v>9.31</v>
      </c>
      <c r="O3730">
        <f t="shared" si="233"/>
        <v>60.064516129032256</v>
      </c>
      <c r="P3730" t="s">
        <v>8271</v>
      </c>
      <c r="Q3730" s="7" t="s">
        <v>8316</v>
      </c>
      <c r="R3730" s="7" t="s">
        <v>8317</v>
      </c>
      <c r="S3730" s="12">
        <f t="shared" si="235"/>
        <v>42204.962685185186</v>
      </c>
      <c r="T3730" s="12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5">
        <v>5</v>
      </c>
      <c r="M3731" t="b">
        <v>0</v>
      </c>
      <c r="N3731" s="14">
        <f t="shared" si="232"/>
        <v>7.24</v>
      </c>
      <c r="O3731">
        <f t="shared" si="233"/>
        <v>72.400000000000006</v>
      </c>
      <c r="P3731" t="s">
        <v>8271</v>
      </c>
      <c r="Q3731" s="7" t="s">
        <v>8316</v>
      </c>
      <c r="R3731" s="7" t="s">
        <v>8317</v>
      </c>
      <c r="S3731" s="12">
        <f t="shared" si="235"/>
        <v>42040.996666666666</v>
      </c>
      <c r="T3731" s="12">
        <f t="shared" si="234"/>
        <v>42085.955000000002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5">
        <v>1</v>
      </c>
      <c r="M3732" t="b">
        <v>0</v>
      </c>
      <c r="N3732" s="14">
        <f t="shared" si="232"/>
        <v>10</v>
      </c>
      <c r="O3732">
        <f t="shared" si="233"/>
        <v>100</v>
      </c>
      <c r="P3732" t="s">
        <v>8271</v>
      </c>
      <c r="Q3732" s="7" t="s">
        <v>8316</v>
      </c>
      <c r="R3732" s="7" t="s">
        <v>8317</v>
      </c>
      <c r="S3732" s="12">
        <f t="shared" si="235"/>
        <v>42203.46943287037</v>
      </c>
      <c r="T3732" s="12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5">
        <v>12</v>
      </c>
      <c r="M3733" t="b">
        <v>0</v>
      </c>
      <c r="N3733" s="14">
        <f t="shared" si="232"/>
        <v>11.272727272727273</v>
      </c>
      <c r="O3733">
        <f t="shared" si="233"/>
        <v>51.666666666666664</v>
      </c>
      <c r="P3733" t="s">
        <v>8271</v>
      </c>
      <c r="Q3733" s="7" t="s">
        <v>8316</v>
      </c>
      <c r="R3733" s="7" t="s">
        <v>8317</v>
      </c>
      <c r="S3733" s="12">
        <f t="shared" si="235"/>
        <v>41983.54451388889</v>
      </c>
      <c r="T3733" s="12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5">
        <v>4</v>
      </c>
      <c r="M3734" t="b">
        <v>0</v>
      </c>
      <c r="N3734" s="14">
        <f t="shared" si="232"/>
        <v>15.411764705882353</v>
      </c>
      <c r="O3734">
        <f t="shared" si="233"/>
        <v>32.75</v>
      </c>
      <c r="P3734" t="s">
        <v>8271</v>
      </c>
      <c r="Q3734" s="7" t="s">
        <v>8316</v>
      </c>
      <c r="R3734" s="7" t="s">
        <v>8317</v>
      </c>
      <c r="S3734" s="12">
        <f t="shared" si="235"/>
        <v>41968.469131944439</v>
      </c>
      <c r="T3734" s="12">
        <f t="shared" si="234"/>
        <v>42028.291666666672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5">
        <v>0</v>
      </c>
      <c r="M3735" t="b">
        <v>0</v>
      </c>
      <c r="N3735" s="14">
        <f t="shared" si="232"/>
        <v>0</v>
      </c>
      <c r="O3735" t="e">
        <f t="shared" si="233"/>
        <v>#DIV/0!</v>
      </c>
      <c r="P3735" t="s">
        <v>8271</v>
      </c>
      <c r="Q3735" s="7" t="s">
        <v>8316</v>
      </c>
      <c r="R3735" s="7" t="s">
        <v>8317</v>
      </c>
      <c r="S3735" s="12">
        <f t="shared" si="235"/>
        <v>42102.816064814819</v>
      </c>
      <c r="T3735" s="12">
        <f t="shared" si="234"/>
        <v>42112.729166666672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5">
        <v>7</v>
      </c>
      <c r="M3736" t="b">
        <v>0</v>
      </c>
      <c r="N3736" s="14">
        <f t="shared" si="232"/>
        <v>28.466666666666669</v>
      </c>
      <c r="O3736">
        <f t="shared" si="233"/>
        <v>61</v>
      </c>
      <c r="P3736" t="s">
        <v>8271</v>
      </c>
      <c r="Q3736" s="7" t="s">
        <v>8316</v>
      </c>
      <c r="R3736" s="7" t="s">
        <v>8317</v>
      </c>
      <c r="S3736" s="12">
        <f t="shared" si="235"/>
        <v>42089.693240740744</v>
      </c>
      <c r="T3736" s="12">
        <f t="shared" si="234"/>
        <v>42149.693240740744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5">
        <v>2</v>
      </c>
      <c r="M3737" t="b">
        <v>0</v>
      </c>
      <c r="N3737" s="14">
        <f t="shared" si="232"/>
        <v>13.333333333333334</v>
      </c>
      <c r="O3737">
        <f t="shared" si="233"/>
        <v>10</v>
      </c>
      <c r="P3737" t="s">
        <v>8271</v>
      </c>
      <c r="Q3737" s="7" t="s">
        <v>8316</v>
      </c>
      <c r="R3737" s="7" t="s">
        <v>8317</v>
      </c>
      <c r="S3737" s="12">
        <f t="shared" si="235"/>
        <v>42122.484826388885</v>
      </c>
      <c r="T3737" s="12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5">
        <v>1</v>
      </c>
      <c r="M3738" t="b">
        <v>0</v>
      </c>
      <c r="N3738" s="14">
        <f t="shared" si="232"/>
        <v>0.66666666666666674</v>
      </c>
      <c r="O3738">
        <f t="shared" si="233"/>
        <v>10</v>
      </c>
      <c r="P3738" t="s">
        <v>8271</v>
      </c>
      <c r="Q3738" s="7" t="s">
        <v>8316</v>
      </c>
      <c r="R3738" s="7" t="s">
        <v>8317</v>
      </c>
      <c r="S3738" s="12">
        <f t="shared" si="235"/>
        <v>42048.503391203703</v>
      </c>
      <c r="T3738" s="12">
        <f t="shared" si="234"/>
        <v>42086.541666666672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5">
        <v>4</v>
      </c>
      <c r="M3739" t="b">
        <v>0</v>
      </c>
      <c r="N3739" s="14">
        <f t="shared" si="232"/>
        <v>21.428571428571427</v>
      </c>
      <c r="O3739">
        <f t="shared" si="233"/>
        <v>37.5</v>
      </c>
      <c r="P3739" t="s">
        <v>8271</v>
      </c>
      <c r="Q3739" s="7" t="s">
        <v>8316</v>
      </c>
      <c r="R3739" s="7" t="s">
        <v>8317</v>
      </c>
      <c r="S3739" s="12">
        <f t="shared" si="235"/>
        <v>42297.482673611114</v>
      </c>
      <c r="T3739" s="12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5">
        <v>6</v>
      </c>
      <c r="M3740" t="b">
        <v>0</v>
      </c>
      <c r="N3740" s="14">
        <f t="shared" si="232"/>
        <v>18</v>
      </c>
      <c r="O3740">
        <f t="shared" si="233"/>
        <v>45</v>
      </c>
      <c r="P3740" t="s">
        <v>8271</v>
      </c>
      <c r="Q3740" s="7" t="s">
        <v>8316</v>
      </c>
      <c r="R3740" s="7" t="s">
        <v>8317</v>
      </c>
      <c r="S3740" s="12">
        <f t="shared" si="235"/>
        <v>41813.730381944442</v>
      </c>
      <c r="T3740" s="12">
        <f t="shared" si="234"/>
        <v>41835.708333333336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5">
        <v>8</v>
      </c>
      <c r="M3741" t="b">
        <v>0</v>
      </c>
      <c r="N3741" s="14">
        <f t="shared" si="232"/>
        <v>20.125</v>
      </c>
      <c r="O3741">
        <f t="shared" si="233"/>
        <v>100.625</v>
      </c>
      <c r="P3741" t="s">
        <v>8271</v>
      </c>
      <c r="Q3741" s="7" t="s">
        <v>8316</v>
      </c>
      <c r="R3741" s="7" t="s">
        <v>8317</v>
      </c>
      <c r="S3741" s="12">
        <f t="shared" si="235"/>
        <v>42548.241527777776</v>
      </c>
      <c r="T3741" s="12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5">
        <v>14</v>
      </c>
      <c r="M3742" t="b">
        <v>0</v>
      </c>
      <c r="N3742" s="14">
        <f t="shared" si="232"/>
        <v>17.899999999999999</v>
      </c>
      <c r="O3742">
        <f t="shared" si="233"/>
        <v>25.571428571428573</v>
      </c>
      <c r="P3742" t="s">
        <v>8271</v>
      </c>
      <c r="Q3742" s="7" t="s">
        <v>8316</v>
      </c>
      <c r="R3742" s="7" t="s">
        <v>8317</v>
      </c>
      <c r="S3742" s="12">
        <f t="shared" si="235"/>
        <v>41832.881423611107</v>
      </c>
      <c r="T3742" s="12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5">
        <v>0</v>
      </c>
      <c r="M3743" t="b">
        <v>0</v>
      </c>
      <c r="N3743" s="14">
        <f t="shared" si="232"/>
        <v>0</v>
      </c>
      <c r="O3743" t="e">
        <f t="shared" si="233"/>
        <v>#DIV/0!</v>
      </c>
      <c r="P3743" t="s">
        <v>8271</v>
      </c>
      <c r="Q3743" s="7" t="s">
        <v>8316</v>
      </c>
      <c r="R3743" s="7" t="s">
        <v>8317</v>
      </c>
      <c r="S3743" s="12">
        <f t="shared" si="235"/>
        <v>42325.712384259255</v>
      </c>
      <c r="T3743" s="12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5">
        <v>4</v>
      </c>
      <c r="M3744" t="b">
        <v>0</v>
      </c>
      <c r="N3744" s="14">
        <f t="shared" si="232"/>
        <v>2</v>
      </c>
      <c r="O3744">
        <f t="shared" si="233"/>
        <v>25</v>
      </c>
      <c r="P3744" t="s">
        <v>8271</v>
      </c>
      <c r="Q3744" s="7" t="s">
        <v>8316</v>
      </c>
      <c r="R3744" s="7" t="s">
        <v>8317</v>
      </c>
      <c r="S3744" s="12">
        <f t="shared" si="235"/>
        <v>41858.006296296298</v>
      </c>
      <c r="T3744" s="12">
        <f t="shared" si="234"/>
        <v>41888.006296296298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5">
        <v>0</v>
      </c>
      <c r="M3745" t="b">
        <v>0</v>
      </c>
      <c r="N3745" s="14">
        <f t="shared" si="232"/>
        <v>0</v>
      </c>
      <c r="O3745" t="e">
        <f t="shared" si="233"/>
        <v>#DIV/0!</v>
      </c>
      <c r="P3745" t="s">
        <v>8271</v>
      </c>
      <c r="Q3745" s="7" t="s">
        <v>8316</v>
      </c>
      <c r="R3745" s="7" t="s">
        <v>8317</v>
      </c>
      <c r="S3745" s="12">
        <f t="shared" si="235"/>
        <v>41793.501898148148</v>
      </c>
      <c r="T3745" s="12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5">
        <v>0</v>
      </c>
      <c r="M3746" t="b">
        <v>0</v>
      </c>
      <c r="N3746" s="14">
        <f t="shared" si="232"/>
        <v>0</v>
      </c>
      <c r="O3746" t="e">
        <f t="shared" si="233"/>
        <v>#DIV/0!</v>
      </c>
      <c r="P3746" t="s">
        <v>8271</v>
      </c>
      <c r="Q3746" s="7" t="s">
        <v>8316</v>
      </c>
      <c r="R3746" s="7" t="s">
        <v>8317</v>
      </c>
      <c r="S3746" s="12">
        <f t="shared" si="235"/>
        <v>41793.605925925927</v>
      </c>
      <c r="T3746" s="12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5">
        <v>1</v>
      </c>
      <c r="M3747" t="b">
        <v>0</v>
      </c>
      <c r="N3747" s="14">
        <f t="shared" si="232"/>
        <v>10</v>
      </c>
      <c r="O3747">
        <f t="shared" si="233"/>
        <v>10</v>
      </c>
      <c r="P3747" t="s">
        <v>8271</v>
      </c>
      <c r="Q3747" s="7" t="s">
        <v>8316</v>
      </c>
      <c r="R3747" s="7" t="s">
        <v>8317</v>
      </c>
      <c r="S3747" s="12">
        <f t="shared" si="235"/>
        <v>41831.489606481482</v>
      </c>
      <c r="T3747" s="12">
        <f t="shared" si="234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5">
        <v>1</v>
      </c>
      <c r="M3748" t="b">
        <v>0</v>
      </c>
      <c r="N3748" s="14">
        <f t="shared" si="232"/>
        <v>2.3764705882352941</v>
      </c>
      <c r="O3748">
        <f t="shared" si="233"/>
        <v>202</v>
      </c>
      <c r="P3748" t="s">
        <v>8271</v>
      </c>
      <c r="Q3748" s="7" t="s">
        <v>8316</v>
      </c>
      <c r="R3748" s="7" t="s">
        <v>8317</v>
      </c>
      <c r="S3748" s="12">
        <f t="shared" si="235"/>
        <v>42621.181006944447</v>
      </c>
      <c r="T3748" s="12">
        <f t="shared" si="234"/>
        <v>42651.181006944447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5">
        <v>1</v>
      </c>
      <c r="M3749" t="b">
        <v>0</v>
      </c>
      <c r="N3749" s="14">
        <f t="shared" si="232"/>
        <v>1</v>
      </c>
      <c r="O3749">
        <f t="shared" si="233"/>
        <v>25</v>
      </c>
      <c r="P3749" t="s">
        <v>8271</v>
      </c>
      <c r="Q3749" s="7" t="s">
        <v>8316</v>
      </c>
      <c r="R3749" s="7" t="s">
        <v>8317</v>
      </c>
      <c r="S3749" s="12">
        <f t="shared" si="235"/>
        <v>42164.09138888889</v>
      </c>
      <c r="T3749" s="12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5">
        <v>52</v>
      </c>
      <c r="M3750" t="b">
        <v>1</v>
      </c>
      <c r="N3750" s="14">
        <f t="shared" si="232"/>
        <v>103.52</v>
      </c>
      <c r="O3750">
        <f t="shared" si="233"/>
        <v>99.538461538461533</v>
      </c>
      <c r="P3750" t="s">
        <v>8305</v>
      </c>
      <c r="Q3750" s="7" t="s">
        <v>8316</v>
      </c>
      <c r="R3750" s="7" t="s">
        <v>8358</v>
      </c>
      <c r="S3750" s="12">
        <f t="shared" si="235"/>
        <v>42395.498101851852</v>
      </c>
      <c r="T3750" s="12">
        <f t="shared" si="234"/>
        <v>42416.040972222225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5">
        <v>7</v>
      </c>
      <c r="M3751" t="b">
        <v>1</v>
      </c>
      <c r="N3751" s="14">
        <f t="shared" si="232"/>
        <v>105</v>
      </c>
      <c r="O3751">
        <f t="shared" si="233"/>
        <v>75</v>
      </c>
      <c r="P3751" t="s">
        <v>8305</v>
      </c>
      <c r="Q3751" s="7" t="s">
        <v>8316</v>
      </c>
      <c r="R3751" s="7" t="s">
        <v>8358</v>
      </c>
      <c r="S3751" s="12">
        <f t="shared" si="235"/>
        <v>42457.918842592597</v>
      </c>
      <c r="T3751" s="12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5">
        <v>28</v>
      </c>
      <c r="M3752" t="b">
        <v>1</v>
      </c>
      <c r="N3752" s="14">
        <f t="shared" si="232"/>
        <v>100.44999999999999</v>
      </c>
      <c r="O3752">
        <f t="shared" si="233"/>
        <v>215.25</v>
      </c>
      <c r="P3752" t="s">
        <v>8305</v>
      </c>
      <c r="Q3752" s="7" t="s">
        <v>8316</v>
      </c>
      <c r="R3752" s="7" t="s">
        <v>8358</v>
      </c>
      <c r="S3752" s="12">
        <f t="shared" si="235"/>
        <v>42016.773240740746</v>
      </c>
      <c r="T3752" s="12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5">
        <v>11</v>
      </c>
      <c r="M3753" t="b">
        <v>1</v>
      </c>
      <c r="N3753" s="14">
        <f t="shared" si="232"/>
        <v>132.6</v>
      </c>
      <c r="O3753">
        <f t="shared" si="233"/>
        <v>120.54545454545455</v>
      </c>
      <c r="P3753" t="s">
        <v>8305</v>
      </c>
      <c r="Q3753" s="7" t="s">
        <v>8316</v>
      </c>
      <c r="R3753" s="7" t="s">
        <v>8358</v>
      </c>
      <c r="S3753" s="12">
        <f t="shared" si="235"/>
        <v>42402.827233796299</v>
      </c>
      <c r="T3753" s="12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5">
        <v>15</v>
      </c>
      <c r="M3754" t="b">
        <v>1</v>
      </c>
      <c r="N3754" s="14">
        <f t="shared" si="232"/>
        <v>112.99999999999999</v>
      </c>
      <c r="O3754">
        <f t="shared" si="233"/>
        <v>37.666666666666664</v>
      </c>
      <c r="P3754" t="s">
        <v>8305</v>
      </c>
      <c r="Q3754" s="7" t="s">
        <v>8316</v>
      </c>
      <c r="R3754" s="7" t="s">
        <v>8358</v>
      </c>
      <c r="S3754" s="12">
        <f t="shared" si="235"/>
        <v>42619.594155092593</v>
      </c>
      <c r="T3754" s="12">
        <f t="shared" si="234"/>
        <v>42659.666666666672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5">
        <v>30</v>
      </c>
      <c r="M3755" t="b">
        <v>1</v>
      </c>
      <c r="N3755" s="14">
        <f t="shared" si="232"/>
        <v>103.34</v>
      </c>
      <c r="O3755">
        <f t="shared" si="233"/>
        <v>172.23333333333332</v>
      </c>
      <c r="P3755" t="s">
        <v>8305</v>
      </c>
      <c r="Q3755" s="7" t="s">
        <v>8316</v>
      </c>
      <c r="R3755" s="7" t="s">
        <v>8358</v>
      </c>
      <c r="S3755" s="12">
        <f t="shared" si="235"/>
        <v>42128.615740740745</v>
      </c>
      <c r="T3755" s="12">
        <f t="shared" si="234"/>
        <v>42157.791666666672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5">
        <v>27</v>
      </c>
      <c r="M3756" t="b">
        <v>1</v>
      </c>
      <c r="N3756" s="14">
        <f t="shared" si="232"/>
        <v>120</v>
      </c>
      <c r="O3756">
        <f t="shared" si="233"/>
        <v>111.11111111111111</v>
      </c>
      <c r="P3756" t="s">
        <v>8305</v>
      </c>
      <c r="Q3756" s="7" t="s">
        <v>8316</v>
      </c>
      <c r="R3756" s="7" t="s">
        <v>8358</v>
      </c>
      <c r="S3756" s="12">
        <f t="shared" si="235"/>
        <v>41808.672881944447</v>
      </c>
      <c r="T3756" s="12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5">
        <v>28</v>
      </c>
      <c r="M3757" t="b">
        <v>1</v>
      </c>
      <c r="N3757" s="14">
        <f t="shared" si="232"/>
        <v>129.63636363636363</v>
      </c>
      <c r="O3757">
        <f t="shared" si="233"/>
        <v>25.464285714285715</v>
      </c>
      <c r="P3757" t="s">
        <v>8305</v>
      </c>
      <c r="Q3757" s="7" t="s">
        <v>8316</v>
      </c>
      <c r="R3757" s="7" t="s">
        <v>8358</v>
      </c>
      <c r="S3757" s="12">
        <f t="shared" si="235"/>
        <v>42445.658645833333</v>
      </c>
      <c r="T3757" s="12">
        <f t="shared" si="234"/>
        <v>42475.658645833333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5">
        <v>17</v>
      </c>
      <c r="M3758" t="b">
        <v>1</v>
      </c>
      <c r="N3758" s="14">
        <f t="shared" si="232"/>
        <v>101.11111111111111</v>
      </c>
      <c r="O3758">
        <f t="shared" si="233"/>
        <v>267.64705882352939</v>
      </c>
      <c r="P3758" t="s">
        <v>8305</v>
      </c>
      <c r="Q3758" s="7" t="s">
        <v>8316</v>
      </c>
      <c r="R3758" s="7" t="s">
        <v>8358</v>
      </c>
      <c r="S3758" s="12">
        <f t="shared" si="235"/>
        <v>41771.606458333335</v>
      </c>
      <c r="T3758" s="12">
        <f t="shared" si="234"/>
        <v>41801.606458333335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5">
        <v>50</v>
      </c>
      <c r="M3759" t="b">
        <v>1</v>
      </c>
      <c r="N3759" s="14">
        <f t="shared" si="232"/>
        <v>108.51428571428572</v>
      </c>
      <c r="O3759">
        <f t="shared" si="233"/>
        <v>75.959999999999994</v>
      </c>
      <c r="P3759" t="s">
        <v>8305</v>
      </c>
      <c r="Q3759" s="7" t="s">
        <v>8316</v>
      </c>
      <c r="R3759" s="7" t="s">
        <v>8358</v>
      </c>
      <c r="S3759" s="12">
        <f t="shared" si="235"/>
        <v>41954.642534722225</v>
      </c>
      <c r="T3759" s="12">
        <f t="shared" si="234"/>
        <v>41974.642534722225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5">
        <v>26</v>
      </c>
      <c r="M3760" t="b">
        <v>1</v>
      </c>
      <c r="N3760" s="14">
        <f t="shared" si="232"/>
        <v>102.33333333333334</v>
      </c>
      <c r="O3760">
        <f t="shared" si="233"/>
        <v>59.03846153846154</v>
      </c>
      <c r="P3760" t="s">
        <v>8305</v>
      </c>
      <c r="Q3760" s="7" t="s">
        <v>8316</v>
      </c>
      <c r="R3760" s="7" t="s">
        <v>8358</v>
      </c>
      <c r="S3760" s="12">
        <f t="shared" si="235"/>
        <v>41747.263171296298</v>
      </c>
      <c r="T3760" s="12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5">
        <v>88</v>
      </c>
      <c r="M3761" t="b">
        <v>1</v>
      </c>
      <c r="N3761" s="14">
        <f t="shared" si="232"/>
        <v>110.24425000000002</v>
      </c>
      <c r="O3761">
        <f t="shared" si="233"/>
        <v>50.111022727272733</v>
      </c>
      <c r="P3761" t="s">
        <v>8305</v>
      </c>
      <c r="Q3761" s="7" t="s">
        <v>8316</v>
      </c>
      <c r="R3761" s="7" t="s">
        <v>8358</v>
      </c>
      <c r="S3761" s="12">
        <f t="shared" si="235"/>
        <v>42181.899918981479</v>
      </c>
      <c r="T3761" s="12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5">
        <v>91</v>
      </c>
      <c r="M3762" t="b">
        <v>1</v>
      </c>
      <c r="N3762" s="14">
        <f t="shared" si="232"/>
        <v>101.0154</v>
      </c>
      <c r="O3762">
        <f t="shared" si="233"/>
        <v>55.502967032967035</v>
      </c>
      <c r="P3762" t="s">
        <v>8305</v>
      </c>
      <c r="Q3762" s="7" t="s">
        <v>8316</v>
      </c>
      <c r="R3762" s="7" t="s">
        <v>8358</v>
      </c>
      <c r="S3762" s="12">
        <f t="shared" si="235"/>
        <v>41739.316967592589</v>
      </c>
      <c r="T3762" s="12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5">
        <v>3</v>
      </c>
      <c r="M3763" t="b">
        <v>1</v>
      </c>
      <c r="N3763" s="14">
        <f t="shared" si="232"/>
        <v>100</v>
      </c>
      <c r="O3763">
        <f t="shared" si="233"/>
        <v>166.66666666666666</v>
      </c>
      <c r="P3763" t="s">
        <v>8305</v>
      </c>
      <c r="Q3763" s="7" t="s">
        <v>8316</v>
      </c>
      <c r="R3763" s="7" t="s">
        <v>8358</v>
      </c>
      <c r="S3763" s="12">
        <f t="shared" si="235"/>
        <v>42173.258530092593</v>
      </c>
      <c r="T3763" s="12">
        <f t="shared" si="234"/>
        <v>42226.75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5">
        <v>28</v>
      </c>
      <c r="M3764" t="b">
        <v>1</v>
      </c>
      <c r="N3764" s="14">
        <f t="shared" si="232"/>
        <v>106.24</v>
      </c>
      <c r="O3764">
        <f t="shared" si="233"/>
        <v>47.428571428571431</v>
      </c>
      <c r="P3764" t="s">
        <v>8305</v>
      </c>
      <c r="Q3764" s="7" t="s">
        <v>8316</v>
      </c>
      <c r="R3764" s="7" t="s">
        <v>8358</v>
      </c>
      <c r="S3764" s="12">
        <f t="shared" si="235"/>
        <v>42193.605196759258</v>
      </c>
      <c r="T3764" s="12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5">
        <v>77</v>
      </c>
      <c r="M3765" t="b">
        <v>1</v>
      </c>
      <c r="N3765" s="14">
        <f t="shared" si="232"/>
        <v>100</v>
      </c>
      <c r="O3765">
        <f t="shared" si="233"/>
        <v>64.935064935064929</v>
      </c>
      <c r="P3765" t="s">
        <v>8305</v>
      </c>
      <c r="Q3765" s="7" t="s">
        <v>8316</v>
      </c>
      <c r="R3765" s="7" t="s">
        <v>8358</v>
      </c>
      <c r="S3765" s="12">
        <f t="shared" si="235"/>
        <v>42065.541967592595</v>
      </c>
      <c r="T3765" s="12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5">
        <v>27</v>
      </c>
      <c r="M3766" t="b">
        <v>1</v>
      </c>
      <c r="N3766" s="14">
        <f t="shared" si="232"/>
        <v>100</v>
      </c>
      <c r="O3766">
        <f t="shared" si="233"/>
        <v>55.555555555555557</v>
      </c>
      <c r="P3766" t="s">
        <v>8305</v>
      </c>
      <c r="Q3766" s="7" t="s">
        <v>8316</v>
      </c>
      <c r="R3766" s="7" t="s">
        <v>8358</v>
      </c>
      <c r="S3766" s="12">
        <f t="shared" si="235"/>
        <v>42499.634629629625</v>
      </c>
      <c r="T3766" s="12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5">
        <v>107</v>
      </c>
      <c r="M3767" t="b">
        <v>1</v>
      </c>
      <c r="N3767" s="14">
        <f t="shared" si="232"/>
        <v>113.45714285714286</v>
      </c>
      <c r="O3767">
        <f t="shared" si="233"/>
        <v>74.224299065420567</v>
      </c>
      <c r="P3767" t="s">
        <v>8305</v>
      </c>
      <c r="Q3767" s="7" t="s">
        <v>8316</v>
      </c>
      <c r="R3767" s="7" t="s">
        <v>8358</v>
      </c>
      <c r="S3767" s="12">
        <f t="shared" si="235"/>
        <v>41820.568078703705</v>
      </c>
      <c r="T3767" s="12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5">
        <v>96</v>
      </c>
      <c r="M3768" t="b">
        <v>1</v>
      </c>
      <c r="N3768" s="14">
        <f t="shared" si="232"/>
        <v>102.65010000000001</v>
      </c>
      <c r="O3768">
        <f t="shared" si="233"/>
        <v>106.9271875</v>
      </c>
      <c r="P3768" t="s">
        <v>8305</v>
      </c>
      <c r="Q3768" s="7" t="s">
        <v>8316</v>
      </c>
      <c r="R3768" s="7" t="s">
        <v>8358</v>
      </c>
      <c r="S3768" s="12">
        <f t="shared" si="235"/>
        <v>41787.958854166667</v>
      </c>
      <c r="T3768" s="12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5">
        <v>56</v>
      </c>
      <c r="M3769" t="b">
        <v>1</v>
      </c>
      <c r="N3769" s="14">
        <f t="shared" si="232"/>
        <v>116.75</v>
      </c>
      <c r="O3769">
        <f t="shared" si="233"/>
        <v>41.696428571428569</v>
      </c>
      <c r="P3769" t="s">
        <v>8305</v>
      </c>
      <c r="Q3769" s="7" t="s">
        <v>8316</v>
      </c>
      <c r="R3769" s="7" t="s">
        <v>8358</v>
      </c>
      <c r="S3769" s="12">
        <f t="shared" si="235"/>
        <v>42049.811307870375</v>
      </c>
      <c r="T3769" s="12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5">
        <v>58</v>
      </c>
      <c r="M3770" t="b">
        <v>1</v>
      </c>
      <c r="N3770" s="14">
        <f t="shared" si="232"/>
        <v>107.65274999999998</v>
      </c>
      <c r="O3770">
        <f t="shared" si="233"/>
        <v>74.243275862068955</v>
      </c>
      <c r="P3770" t="s">
        <v>8305</v>
      </c>
      <c r="Q3770" s="7" t="s">
        <v>8316</v>
      </c>
      <c r="R3770" s="7" t="s">
        <v>8358</v>
      </c>
      <c r="S3770" s="12">
        <f t="shared" si="235"/>
        <v>41772.519560185188</v>
      </c>
      <c r="T3770" s="12">
        <f t="shared" si="234"/>
        <v>41802.519560185188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5">
        <v>15</v>
      </c>
      <c r="M3771" t="b">
        <v>1</v>
      </c>
      <c r="N3771" s="14">
        <f t="shared" si="232"/>
        <v>100</v>
      </c>
      <c r="O3771">
        <f t="shared" si="233"/>
        <v>73.333333333333329</v>
      </c>
      <c r="P3771" t="s">
        <v>8305</v>
      </c>
      <c r="Q3771" s="7" t="s">
        <v>8316</v>
      </c>
      <c r="R3771" s="7" t="s">
        <v>8358</v>
      </c>
      <c r="S3771" s="12">
        <f t="shared" si="235"/>
        <v>42445.389803240745</v>
      </c>
      <c r="T3771" s="12">
        <f t="shared" si="234"/>
        <v>42475.389803240745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5">
        <v>20</v>
      </c>
      <c r="M3772" t="b">
        <v>1</v>
      </c>
      <c r="N3772" s="14">
        <f t="shared" si="232"/>
        <v>100</v>
      </c>
      <c r="O3772">
        <f t="shared" si="233"/>
        <v>100</v>
      </c>
      <c r="P3772" t="s">
        <v>8305</v>
      </c>
      <c r="Q3772" s="7" t="s">
        <v>8316</v>
      </c>
      <c r="R3772" s="7" t="s">
        <v>8358</v>
      </c>
      <c r="S3772" s="12">
        <f t="shared" si="235"/>
        <v>42138.722337962958</v>
      </c>
      <c r="T3772" s="12">
        <f t="shared" si="234"/>
        <v>42168.722337962958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5">
        <v>38</v>
      </c>
      <c r="M3773" t="b">
        <v>1</v>
      </c>
      <c r="N3773" s="14">
        <f t="shared" si="232"/>
        <v>146</v>
      </c>
      <c r="O3773">
        <f t="shared" si="233"/>
        <v>38.421052631578945</v>
      </c>
      <c r="P3773" t="s">
        <v>8305</v>
      </c>
      <c r="Q3773" s="7" t="s">
        <v>8316</v>
      </c>
      <c r="R3773" s="7" t="s">
        <v>8358</v>
      </c>
      <c r="S3773" s="12">
        <f t="shared" si="235"/>
        <v>42493.64875</v>
      </c>
      <c r="T3773" s="12">
        <f t="shared" si="234"/>
        <v>42507.791666666672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5">
        <v>33</v>
      </c>
      <c r="M3774" t="b">
        <v>1</v>
      </c>
      <c r="N3774" s="14">
        <f t="shared" si="232"/>
        <v>110.2</v>
      </c>
      <c r="O3774">
        <f t="shared" si="233"/>
        <v>166.96969696969697</v>
      </c>
      <c r="P3774" t="s">
        <v>8305</v>
      </c>
      <c r="Q3774" s="7" t="s">
        <v>8316</v>
      </c>
      <c r="R3774" s="7" t="s">
        <v>8358</v>
      </c>
      <c r="S3774" s="12">
        <f t="shared" si="235"/>
        <v>42682.408634259264</v>
      </c>
      <c r="T3774" s="12">
        <f t="shared" si="234"/>
        <v>42703.041666666672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5">
        <v>57</v>
      </c>
      <c r="M3775" t="b">
        <v>1</v>
      </c>
      <c r="N3775" s="14">
        <f t="shared" si="232"/>
        <v>108.2</v>
      </c>
      <c r="O3775">
        <f t="shared" si="233"/>
        <v>94.912280701754383</v>
      </c>
      <c r="P3775" t="s">
        <v>8305</v>
      </c>
      <c r="Q3775" s="7" t="s">
        <v>8316</v>
      </c>
      <c r="R3775" s="7" t="s">
        <v>8358</v>
      </c>
      <c r="S3775" s="12">
        <f t="shared" si="235"/>
        <v>42655.796840277777</v>
      </c>
      <c r="T3775" s="12">
        <f t="shared" si="234"/>
        <v>42688.880555555559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5">
        <v>25</v>
      </c>
      <c r="M3776" t="b">
        <v>1</v>
      </c>
      <c r="N3776" s="14">
        <f t="shared" si="232"/>
        <v>100</v>
      </c>
      <c r="O3776">
        <f t="shared" si="233"/>
        <v>100</v>
      </c>
      <c r="P3776" t="s">
        <v>8305</v>
      </c>
      <c r="Q3776" s="7" t="s">
        <v>8316</v>
      </c>
      <c r="R3776" s="7" t="s">
        <v>8358</v>
      </c>
      <c r="S3776" s="12">
        <f t="shared" si="235"/>
        <v>42087.583969907406</v>
      </c>
      <c r="T3776" s="12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5">
        <v>14</v>
      </c>
      <c r="M3777" t="b">
        <v>1</v>
      </c>
      <c r="N3777" s="14">
        <f t="shared" si="232"/>
        <v>100.25</v>
      </c>
      <c r="O3777">
        <f t="shared" si="233"/>
        <v>143.21428571428572</v>
      </c>
      <c r="P3777" t="s">
        <v>8305</v>
      </c>
      <c r="Q3777" s="7" t="s">
        <v>8316</v>
      </c>
      <c r="R3777" s="7" t="s">
        <v>8358</v>
      </c>
      <c r="S3777" s="12">
        <f t="shared" si="235"/>
        <v>42075.734293981484</v>
      </c>
      <c r="T3777" s="12">
        <f t="shared" si="234"/>
        <v>42102.958333333328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5">
        <v>94</v>
      </c>
      <c r="M3778" t="b">
        <v>1</v>
      </c>
      <c r="N3778" s="14">
        <f t="shared" ref="N3778:N3841" si="236">((E3778/D3778)*100)</f>
        <v>106.71250000000001</v>
      </c>
      <c r="O3778">
        <f t="shared" ref="O3778:O3841" si="237">E3778/L3778</f>
        <v>90.819148936170208</v>
      </c>
      <c r="P3778" t="s">
        <v>8305</v>
      </c>
      <c r="Q3778" s="7" t="s">
        <v>8316</v>
      </c>
      <c r="R3778" s="7" t="s">
        <v>8358</v>
      </c>
      <c r="S3778" s="12">
        <f t="shared" si="235"/>
        <v>41814.159467592595</v>
      </c>
      <c r="T3778" s="12">
        <f t="shared" ref="T3778:T3841" si="238">((I3778-18000)/86400)+25569</f>
        <v>41851.833333333336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5">
        <v>59</v>
      </c>
      <c r="M3779" t="b">
        <v>1</v>
      </c>
      <c r="N3779" s="14">
        <f t="shared" si="236"/>
        <v>143.19999999999999</v>
      </c>
      <c r="O3779">
        <f t="shared" si="237"/>
        <v>48.542372881355931</v>
      </c>
      <c r="P3779" t="s">
        <v>8305</v>
      </c>
      <c r="Q3779" s="7" t="s">
        <v>8316</v>
      </c>
      <c r="R3779" s="7" t="s">
        <v>8358</v>
      </c>
      <c r="S3779" s="12">
        <f t="shared" ref="S3779:S3842" si="239">((J3779-18000)/86400)+25569</f>
        <v>41886.903020833335</v>
      </c>
      <c r="T3779" s="12">
        <f t="shared" si="238"/>
        <v>41908.958333333336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5">
        <v>36</v>
      </c>
      <c r="M3780" t="b">
        <v>1</v>
      </c>
      <c r="N3780" s="14">
        <f t="shared" si="236"/>
        <v>105.04166666666667</v>
      </c>
      <c r="O3780">
        <f t="shared" si="237"/>
        <v>70.027777777777771</v>
      </c>
      <c r="P3780" t="s">
        <v>8305</v>
      </c>
      <c r="Q3780" s="7" t="s">
        <v>8316</v>
      </c>
      <c r="R3780" s="7" t="s">
        <v>8358</v>
      </c>
      <c r="S3780" s="12">
        <f t="shared" si="239"/>
        <v>41989.610879629632</v>
      </c>
      <c r="T3780" s="12">
        <f t="shared" si="238"/>
        <v>42049.610879629632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5">
        <v>115</v>
      </c>
      <c r="M3781" t="b">
        <v>1</v>
      </c>
      <c r="N3781" s="14">
        <f t="shared" si="236"/>
        <v>103.98</v>
      </c>
      <c r="O3781">
        <f t="shared" si="237"/>
        <v>135.62608695652173</v>
      </c>
      <c r="P3781" t="s">
        <v>8305</v>
      </c>
      <c r="Q3781" s="7" t="s">
        <v>8316</v>
      </c>
      <c r="R3781" s="7" t="s">
        <v>8358</v>
      </c>
      <c r="S3781" s="12">
        <f t="shared" si="239"/>
        <v>42425.527083333334</v>
      </c>
      <c r="T3781" s="12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5">
        <v>30</v>
      </c>
      <c r="M3782" t="b">
        <v>1</v>
      </c>
      <c r="N3782" s="14">
        <f t="shared" si="236"/>
        <v>120</v>
      </c>
      <c r="O3782">
        <f t="shared" si="237"/>
        <v>100</v>
      </c>
      <c r="P3782" t="s">
        <v>8305</v>
      </c>
      <c r="Q3782" s="7" t="s">
        <v>8316</v>
      </c>
      <c r="R3782" s="7" t="s">
        <v>8358</v>
      </c>
      <c r="S3782" s="12">
        <f t="shared" si="239"/>
        <v>42166.011400462958</v>
      </c>
      <c r="T3782" s="12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5">
        <v>52</v>
      </c>
      <c r="M3783" t="b">
        <v>1</v>
      </c>
      <c r="N3783" s="14">
        <f t="shared" si="236"/>
        <v>109.66666666666667</v>
      </c>
      <c r="O3783">
        <f t="shared" si="237"/>
        <v>94.90384615384616</v>
      </c>
      <c r="P3783" t="s">
        <v>8305</v>
      </c>
      <c r="Q3783" s="7" t="s">
        <v>8316</v>
      </c>
      <c r="R3783" s="7" t="s">
        <v>8358</v>
      </c>
      <c r="S3783" s="12">
        <f t="shared" si="239"/>
        <v>41865.67459490741</v>
      </c>
      <c r="T3783" s="12">
        <f t="shared" si="238"/>
        <v>41890.67459490741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5">
        <v>27</v>
      </c>
      <c r="M3784" t="b">
        <v>1</v>
      </c>
      <c r="N3784" s="14">
        <f t="shared" si="236"/>
        <v>101.75</v>
      </c>
      <c r="O3784">
        <f t="shared" si="237"/>
        <v>75.370370370370367</v>
      </c>
      <c r="P3784" t="s">
        <v>8305</v>
      </c>
      <c r="Q3784" s="7" t="s">
        <v>8316</v>
      </c>
      <c r="R3784" s="7" t="s">
        <v>8358</v>
      </c>
      <c r="S3784" s="12">
        <f t="shared" si="239"/>
        <v>42546.653900462959</v>
      </c>
      <c r="T3784" s="12">
        <f t="shared" si="238"/>
        <v>42575.75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5">
        <v>24</v>
      </c>
      <c r="M3785" t="b">
        <v>1</v>
      </c>
      <c r="N3785" s="14">
        <f t="shared" si="236"/>
        <v>128.91666666666666</v>
      </c>
      <c r="O3785">
        <f t="shared" si="237"/>
        <v>64.458333333333329</v>
      </c>
      <c r="P3785" t="s">
        <v>8305</v>
      </c>
      <c r="Q3785" s="7" t="s">
        <v>8316</v>
      </c>
      <c r="R3785" s="7" t="s">
        <v>8358</v>
      </c>
      <c r="S3785" s="12">
        <f t="shared" si="239"/>
        <v>42419.931944444441</v>
      </c>
      <c r="T3785" s="12">
        <f t="shared" si="238"/>
        <v>42444.458333333328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5">
        <v>10</v>
      </c>
      <c r="M3786" t="b">
        <v>1</v>
      </c>
      <c r="N3786" s="14">
        <f t="shared" si="236"/>
        <v>114.99999999999999</v>
      </c>
      <c r="O3786">
        <f t="shared" si="237"/>
        <v>115</v>
      </c>
      <c r="P3786" t="s">
        <v>8305</v>
      </c>
      <c r="Q3786" s="7" t="s">
        <v>8316</v>
      </c>
      <c r="R3786" s="7" t="s">
        <v>8358</v>
      </c>
      <c r="S3786" s="12">
        <f t="shared" si="239"/>
        <v>42531.772361111114</v>
      </c>
      <c r="T3786" s="12">
        <f t="shared" si="238"/>
        <v>42561.772361111114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5">
        <v>30</v>
      </c>
      <c r="M3787" t="b">
        <v>1</v>
      </c>
      <c r="N3787" s="14">
        <f t="shared" si="236"/>
        <v>150.75</v>
      </c>
      <c r="O3787">
        <f t="shared" si="237"/>
        <v>100.5</v>
      </c>
      <c r="P3787" t="s">
        <v>8305</v>
      </c>
      <c r="Q3787" s="7" t="s">
        <v>8316</v>
      </c>
      <c r="R3787" s="7" t="s">
        <v>8358</v>
      </c>
      <c r="S3787" s="12">
        <f t="shared" si="239"/>
        <v>42548.430196759262</v>
      </c>
      <c r="T3787" s="12">
        <f t="shared" si="238"/>
        <v>42584.210416666669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5">
        <v>71</v>
      </c>
      <c r="M3788" t="b">
        <v>1</v>
      </c>
      <c r="N3788" s="14">
        <f t="shared" si="236"/>
        <v>110.96666666666665</v>
      </c>
      <c r="O3788">
        <f t="shared" si="237"/>
        <v>93.774647887323937</v>
      </c>
      <c r="P3788" t="s">
        <v>8305</v>
      </c>
      <c r="Q3788" s="7" t="s">
        <v>8316</v>
      </c>
      <c r="R3788" s="7" t="s">
        <v>8358</v>
      </c>
      <c r="S3788" s="12">
        <f t="shared" si="239"/>
        <v>42486.829571759255</v>
      </c>
      <c r="T3788" s="12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5">
        <v>10</v>
      </c>
      <c r="M3789" t="b">
        <v>1</v>
      </c>
      <c r="N3789" s="14">
        <f t="shared" si="236"/>
        <v>100.28571428571429</v>
      </c>
      <c r="O3789">
        <f t="shared" si="237"/>
        <v>35.1</v>
      </c>
      <c r="P3789" t="s">
        <v>8305</v>
      </c>
      <c r="Q3789" s="7" t="s">
        <v>8316</v>
      </c>
      <c r="R3789" s="7" t="s">
        <v>8358</v>
      </c>
      <c r="S3789" s="12">
        <f t="shared" si="239"/>
        <v>42167.326458333337</v>
      </c>
      <c r="T3789" s="12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5">
        <v>1</v>
      </c>
      <c r="M3790" t="b">
        <v>0</v>
      </c>
      <c r="N3790" s="14">
        <f t="shared" si="236"/>
        <v>0.66666666666666674</v>
      </c>
      <c r="O3790">
        <f t="shared" si="237"/>
        <v>500</v>
      </c>
      <c r="P3790" t="s">
        <v>8305</v>
      </c>
      <c r="Q3790" s="7" t="s">
        <v>8316</v>
      </c>
      <c r="R3790" s="7" t="s">
        <v>8358</v>
      </c>
      <c r="S3790" s="12">
        <f t="shared" si="239"/>
        <v>42333.487488425926</v>
      </c>
      <c r="T3790" s="12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5">
        <v>4</v>
      </c>
      <c r="M3791" t="b">
        <v>0</v>
      </c>
      <c r="N3791" s="14">
        <f t="shared" si="236"/>
        <v>3.267605633802817</v>
      </c>
      <c r="O3791">
        <f t="shared" si="237"/>
        <v>29</v>
      </c>
      <c r="P3791" t="s">
        <v>8305</v>
      </c>
      <c r="Q3791" s="7" t="s">
        <v>8316</v>
      </c>
      <c r="R3791" s="7" t="s">
        <v>8358</v>
      </c>
      <c r="S3791" s="12">
        <f t="shared" si="239"/>
        <v>42138.590486111112</v>
      </c>
      <c r="T3791" s="12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5">
        <v>0</v>
      </c>
      <c r="M3792" t="b">
        <v>0</v>
      </c>
      <c r="N3792" s="14">
        <f t="shared" si="236"/>
        <v>0</v>
      </c>
      <c r="O3792" t="e">
        <f t="shared" si="237"/>
        <v>#DIV/0!</v>
      </c>
      <c r="P3792" t="s">
        <v>8305</v>
      </c>
      <c r="Q3792" s="7" t="s">
        <v>8316</v>
      </c>
      <c r="R3792" s="7" t="s">
        <v>8358</v>
      </c>
      <c r="S3792" s="12">
        <f t="shared" si="239"/>
        <v>42666.458599537036</v>
      </c>
      <c r="T3792" s="12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5">
        <v>0</v>
      </c>
      <c r="M3793" t="b">
        <v>0</v>
      </c>
      <c r="N3793" s="14">
        <f t="shared" si="236"/>
        <v>0</v>
      </c>
      <c r="O3793" t="e">
        <f t="shared" si="237"/>
        <v>#DIV/0!</v>
      </c>
      <c r="P3793" t="s">
        <v>8305</v>
      </c>
      <c r="Q3793" s="7" t="s">
        <v>8316</v>
      </c>
      <c r="R3793" s="7" t="s">
        <v>8358</v>
      </c>
      <c r="S3793" s="12">
        <f t="shared" si="239"/>
        <v>41766.483703703707</v>
      </c>
      <c r="T3793" s="12">
        <f t="shared" si="238"/>
        <v>41826.483703703707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5">
        <v>2</v>
      </c>
      <c r="M3794" t="b">
        <v>0</v>
      </c>
      <c r="N3794" s="14">
        <f t="shared" si="236"/>
        <v>0.27999999999999997</v>
      </c>
      <c r="O3794">
        <f t="shared" si="237"/>
        <v>17.5</v>
      </c>
      <c r="P3794" t="s">
        <v>8305</v>
      </c>
      <c r="Q3794" s="7" t="s">
        <v>8316</v>
      </c>
      <c r="R3794" s="7" t="s">
        <v>8358</v>
      </c>
      <c r="S3794" s="12">
        <f t="shared" si="239"/>
        <v>42170.238680555558</v>
      </c>
      <c r="T3794" s="12">
        <f t="shared" si="238"/>
        <v>42200.238680555558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5">
        <v>24</v>
      </c>
      <c r="M3795" t="b">
        <v>0</v>
      </c>
      <c r="N3795" s="14">
        <f t="shared" si="236"/>
        <v>59.657142857142851</v>
      </c>
      <c r="O3795">
        <f t="shared" si="237"/>
        <v>174</v>
      </c>
      <c r="P3795" t="s">
        <v>8305</v>
      </c>
      <c r="Q3795" s="7" t="s">
        <v>8316</v>
      </c>
      <c r="R3795" s="7" t="s">
        <v>8358</v>
      </c>
      <c r="S3795" s="12">
        <f t="shared" si="239"/>
        <v>41968.73065972222</v>
      </c>
      <c r="T3795" s="12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5">
        <v>1</v>
      </c>
      <c r="M3796" t="b">
        <v>0</v>
      </c>
      <c r="N3796" s="14">
        <f t="shared" si="236"/>
        <v>1</v>
      </c>
      <c r="O3796">
        <f t="shared" si="237"/>
        <v>50</v>
      </c>
      <c r="P3796" t="s">
        <v>8305</v>
      </c>
      <c r="Q3796" s="7" t="s">
        <v>8316</v>
      </c>
      <c r="R3796" s="7" t="s">
        <v>8358</v>
      </c>
      <c r="S3796" s="12">
        <f t="shared" si="239"/>
        <v>42132.372152777782</v>
      </c>
      <c r="T3796" s="12">
        <f t="shared" si="238"/>
        <v>42162.372152777782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5">
        <v>2</v>
      </c>
      <c r="M3797" t="b">
        <v>0</v>
      </c>
      <c r="N3797" s="14">
        <f t="shared" si="236"/>
        <v>1.6666666666666667</v>
      </c>
      <c r="O3797">
        <f t="shared" si="237"/>
        <v>5</v>
      </c>
      <c r="P3797" t="s">
        <v>8305</v>
      </c>
      <c r="Q3797" s="7" t="s">
        <v>8316</v>
      </c>
      <c r="R3797" s="7" t="s">
        <v>8358</v>
      </c>
      <c r="S3797" s="12">
        <f t="shared" si="239"/>
        <v>42201.227893518517</v>
      </c>
      <c r="T3797" s="12">
        <f t="shared" si="238"/>
        <v>42244.729166666672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5">
        <v>1</v>
      </c>
      <c r="M3798" t="b">
        <v>0</v>
      </c>
      <c r="N3798" s="14">
        <f t="shared" si="236"/>
        <v>4.4444444444444444E-3</v>
      </c>
      <c r="O3798">
        <f t="shared" si="237"/>
        <v>1</v>
      </c>
      <c r="P3798" t="s">
        <v>8305</v>
      </c>
      <c r="Q3798" s="7" t="s">
        <v>8316</v>
      </c>
      <c r="R3798" s="7" t="s">
        <v>8358</v>
      </c>
      <c r="S3798" s="12">
        <f t="shared" si="239"/>
        <v>42688.821250000001</v>
      </c>
      <c r="T3798" s="12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5">
        <v>37</v>
      </c>
      <c r="M3799" t="b">
        <v>0</v>
      </c>
      <c r="N3799" s="14">
        <f t="shared" si="236"/>
        <v>89.666666666666657</v>
      </c>
      <c r="O3799">
        <f t="shared" si="237"/>
        <v>145.40540540540542</v>
      </c>
      <c r="P3799" t="s">
        <v>8305</v>
      </c>
      <c r="Q3799" s="7" t="s">
        <v>8316</v>
      </c>
      <c r="R3799" s="7" t="s">
        <v>8358</v>
      </c>
      <c r="S3799" s="12">
        <f t="shared" si="239"/>
        <v>42084.673206018517</v>
      </c>
      <c r="T3799" s="12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5">
        <v>5</v>
      </c>
      <c r="M3800" t="b">
        <v>0</v>
      </c>
      <c r="N3800" s="14">
        <f t="shared" si="236"/>
        <v>1.4642857142857144</v>
      </c>
      <c r="O3800">
        <f t="shared" si="237"/>
        <v>205</v>
      </c>
      <c r="P3800" t="s">
        <v>8305</v>
      </c>
      <c r="Q3800" s="7" t="s">
        <v>8316</v>
      </c>
      <c r="R3800" s="7" t="s">
        <v>8358</v>
      </c>
      <c r="S3800" s="12">
        <f t="shared" si="239"/>
        <v>41831.514444444445</v>
      </c>
      <c r="T3800" s="12">
        <f t="shared" si="238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5">
        <v>4</v>
      </c>
      <c r="M3801" t="b">
        <v>0</v>
      </c>
      <c r="N3801" s="14">
        <f t="shared" si="236"/>
        <v>4.0199999999999996</v>
      </c>
      <c r="O3801">
        <f t="shared" si="237"/>
        <v>100.5</v>
      </c>
      <c r="P3801" t="s">
        <v>8305</v>
      </c>
      <c r="Q3801" s="7" t="s">
        <v>8316</v>
      </c>
      <c r="R3801" s="7" t="s">
        <v>8358</v>
      </c>
      <c r="S3801" s="12">
        <f t="shared" si="239"/>
        <v>42410.722719907411</v>
      </c>
      <c r="T3801" s="12">
        <f t="shared" si="238"/>
        <v>42440.722719907411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5">
        <v>16</v>
      </c>
      <c r="M3802" t="b">
        <v>0</v>
      </c>
      <c r="N3802" s="14">
        <f t="shared" si="236"/>
        <v>4.004545454545454</v>
      </c>
      <c r="O3802">
        <f t="shared" si="237"/>
        <v>55.0625</v>
      </c>
      <c r="P3802" t="s">
        <v>8305</v>
      </c>
      <c r="Q3802" s="7" t="s">
        <v>8316</v>
      </c>
      <c r="R3802" s="7" t="s">
        <v>8358</v>
      </c>
      <c r="S3802" s="12">
        <f t="shared" si="239"/>
        <v>41982.528738425928</v>
      </c>
      <c r="T3802" s="12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5">
        <v>9</v>
      </c>
      <c r="M3803" t="b">
        <v>0</v>
      </c>
      <c r="N3803" s="14">
        <f t="shared" si="236"/>
        <v>8.52</v>
      </c>
      <c r="O3803">
        <f t="shared" si="237"/>
        <v>47.333333333333336</v>
      </c>
      <c r="P3803" t="s">
        <v>8305</v>
      </c>
      <c r="Q3803" s="7" t="s">
        <v>8316</v>
      </c>
      <c r="R3803" s="7" t="s">
        <v>8358</v>
      </c>
      <c r="S3803" s="12">
        <f t="shared" si="239"/>
        <v>41975.467777777776</v>
      </c>
      <c r="T3803" s="12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5">
        <v>0</v>
      </c>
      <c r="M3804" t="b">
        <v>0</v>
      </c>
      <c r="N3804" s="14">
        <f t="shared" si="236"/>
        <v>0</v>
      </c>
      <c r="O3804" t="e">
        <f t="shared" si="237"/>
        <v>#DIV/0!</v>
      </c>
      <c r="P3804" t="s">
        <v>8305</v>
      </c>
      <c r="Q3804" s="7" t="s">
        <v>8316</v>
      </c>
      <c r="R3804" s="7" t="s">
        <v>8358</v>
      </c>
      <c r="S3804" s="12">
        <f t="shared" si="239"/>
        <v>42268.917893518519</v>
      </c>
      <c r="T3804" s="12">
        <f t="shared" si="238"/>
        <v>42298.917893518519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5">
        <v>40</v>
      </c>
      <c r="M3805" t="b">
        <v>0</v>
      </c>
      <c r="N3805" s="14">
        <f t="shared" si="236"/>
        <v>19.650000000000002</v>
      </c>
      <c r="O3805">
        <f t="shared" si="237"/>
        <v>58.95</v>
      </c>
      <c r="P3805" t="s">
        <v>8305</v>
      </c>
      <c r="Q3805" s="7" t="s">
        <v>8316</v>
      </c>
      <c r="R3805" s="7" t="s">
        <v>8358</v>
      </c>
      <c r="S3805" s="12">
        <f t="shared" si="239"/>
        <v>42403.763518518521</v>
      </c>
      <c r="T3805" s="12">
        <f t="shared" si="238"/>
        <v>42433.763518518521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5">
        <v>0</v>
      </c>
      <c r="M3806" t="b">
        <v>0</v>
      </c>
      <c r="N3806" s="14">
        <f t="shared" si="236"/>
        <v>0</v>
      </c>
      <c r="O3806" t="e">
        <f t="shared" si="237"/>
        <v>#DIV/0!</v>
      </c>
      <c r="P3806" t="s">
        <v>8305</v>
      </c>
      <c r="Q3806" s="7" t="s">
        <v>8316</v>
      </c>
      <c r="R3806" s="7" t="s">
        <v>8358</v>
      </c>
      <c r="S3806" s="12">
        <f t="shared" si="239"/>
        <v>42526.801203703704</v>
      </c>
      <c r="T3806" s="12">
        <f t="shared" si="238"/>
        <v>42582.083333333328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5">
        <v>2</v>
      </c>
      <c r="M3807" t="b">
        <v>0</v>
      </c>
      <c r="N3807" s="14">
        <f t="shared" si="236"/>
        <v>2E-3</v>
      </c>
      <c r="O3807">
        <f t="shared" si="237"/>
        <v>1.5</v>
      </c>
      <c r="P3807" t="s">
        <v>8305</v>
      </c>
      <c r="Q3807" s="7" t="s">
        <v>8316</v>
      </c>
      <c r="R3807" s="7" t="s">
        <v>8358</v>
      </c>
      <c r="S3807" s="12">
        <f t="shared" si="239"/>
        <v>41849.678703703699</v>
      </c>
      <c r="T3807" s="12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5">
        <v>1</v>
      </c>
      <c r="M3808" t="b">
        <v>0</v>
      </c>
      <c r="N3808" s="14">
        <f t="shared" si="236"/>
        <v>6.6666666666666666E-2</v>
      </c>
      <c r="O3808">
        <f t="shared" si="237"/>
        <v>5</v>
      </c>
      <c r="P3808" t="s">
        <v>8305</v>
      </c>
      <c r="Q3808" s="7" t="s">
        <v>8316</v>
      </c>
      <c r="R3808" s="7" t="s">
        <v>8358</v>
      </c>
      <c r="S3808" s="12">
        <f t="shared" si="239"/>
        <v>41799.050706018519</v>
      </c>
      <c r="T3808" s="12">
        <f t="shared" si="238"/>
        <v>41819.050706018519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5">
        <v>9</v>
      </c>
      <c r="M3809" t="b">
        <v>0</v>
      </c>
      <c r="N3809" s="14">
        <f t="shared" si="236"/>
        <v>30.333333333333336</v>
      </c>
      <c r="O3809">
        <f t="shared" si="237"/>
        <v>50.555555555555557</v>
      </c>
      <c r="P3809" t="s">
        <v>8305</v>
      </c>
      <c r="Q3809" s="7" t="s">
        <v>8316</v>
      </c>
      <c r="R3809" s="7" t="s">
        <v>8358</v>
      </c>
      <c r="S3809" s="12">
        <f t="shared" si="239"/>
        <v>42090.700682870374</v>
      </c>
      <c r="T3809" s="12">
        <f t="shared" si="238"/>
        <v>42097.700682870374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5">
        <v>24</v>
      </c>
      <c r="M3810" t="b">
        <v>1</v>
      </c>
      <c r="N3810" s="14">
        <f t="shared" si="236"/>
        <v>100</v>
      </c>
      <c r="O3810">
        <f t="shared" si="237"/>
        <v>41.666666666666664</v>
      </c>
      <c r="P3810" t="s">
        <v>8271</v>
      </c>
      <c r="Q3810" s="7" t="s">
        <v>8316</v>
      </c>
      <c r="R3810" s="7" t="s">
        <v>8317</v>
      </c>
      <c r="S3810" s="12">
        <f t="shared" si="239"/>
        <v>42059.245590277773</v>
      </c>
      <c r="T3810" s="12">
        <f t="shared" si="238"/>
        <v>42119.203923611116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5">
        <v>38</v>
      </c>
      <c r="M3811" t="b">
        <v>1</v>
      </c>
      <c r="N3811" s="14">
        <f t="shared" si="236"/>
        <v>101.25</v>
      </c>
      <c r="O3811">
        <f t="shared" si="237"/>
        <v>53.289473684210527</v>
      </c>
      <c r="P3811" t="s">
        <v>8271</v>
      </c>
      <c r="Q3811" s="7" t="s">
        <v>8316</v>
      </c>
      <c r="R3811" s="7" t="s">
        <v>8317</v>
      </c>
      <c r="S3811" s="12">
        <f t="shared" si="239"/>
        <v>41800.318368055552</v>
      </c>
      <c r="T3811" s="12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5">
        <v>26</v>
      </c>
      <c r="M3812" t="b">
        <v>1</v>
      </c>
      <c r="N3812" s="14">
        <f t="shared" si="236"/>
        <v>121.73333333333333</v>
      </c>
      <c r="O3812">
        <f t="shared" si="237"/>
        <v>70.230769230769226</v>
      </c>
      <c r="P3812" t="s">
        <v>8271</v>
      </c>
      <c r="Q3812" s="7" t="s">
        <v>8316</v>
      </c>
      <c r="R3812" s="7" t="s">
        <v>8317</v>
      </c>
      <c r="S3812" s="12">
        <f t="shared" si="239"/>
        <v>42054.640717592592</v>
      </c>
      <c r="T3812" s="12">
        <f t="shared" si="238"/>
        <v>42084.599050925928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5">
        <v>19</v>
      </c>
      <c r="M3813" t="b">
        <v>1</v>
      </c>
      <c r="N3813" s="14">
        <f t="shared" si="236"/>
        <v>330</v>
      </c>
      <c r="O3813">
        <f t="shared" si="237"/>
        <v>43.421052631578945</v>
      </c>
      <c r="P3813" t="s">
        <v>8271</v>
      </c>
      <c r="Q3813" s="7" t="s">
        <v>8316</v>
      </c>
      <c r="R3813" s="7" t="s">
        <v>8317</v>
      </c>
      <c r="S3813" s="12">
        <f t="shared" si="239"/>
        <v>42487.418668981481</v>
      </c>
      <c r="T3813" s="12">
        <f t="shared" si="238"/>
        <v>42521.25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5">
        <v>11</v>
      </c>
      <c r="M3814" t="b">
        <v>1</v>
      </c>
      <c r="N3814" s="14">
        <f t="shared" si="236"/>
        <v>109.55</v>
      </c>
      <c r="O3814">
        <f t="shared" si="237"/>
        <v>199.18181818181819</v>
      </c>
      <c r="P3814" t="s">
        <v>8271</v>
      </c>
      <c r="Q3814" s="7" t="s">
        <v>8316</v>
      </c>
      <c r="R3814" s="7" t="s">
        <v>8317</v>
      </c>
      <c r="S3814" s="12">
        <f t="shared" si="239"/>
        <v>42109.542916666665</v>
      </c>
      <c r="T3814" s="12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5">
        <v>27</v>
      </c>
      <c r="M3815" t="b">
        <v>1</v>
      </c>
      <c r="N3815" s="14">
        <f t="shared" si="236"/>
        <v>100.95190476190474</v>
      </c>
      <c r="O3815">
        <f t="shared" si="237"/>
        <v>78.518148148148143</v>
      </c>
      <c r="P3815" t="s">
        <v>8271</v>
      </c>
      <c r="Q3815" s="7" t="s">
        <v>8316</v>
      </c>
      <c r="R3815" s="7" t="s">
        <v>8317</v>
      </c>
      <c r="S3815" s="12">
        <f t="shared" si="239"/>
        <v>42497.067372685182</v>
      </c>
      <c r="T3815" s="12">
        <f t="shared" si="238"/>
        <v>42535.696527777778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5">
        <v>34</v>
      </c>
      <c r="M3816" t="b">
        <v>1</v>
      </c>
      <c r="N3816" s="14">
        <f t="shared" si="236"/>
        <v>140.13333333333333</v>
      </c>
      <c r="O3816">
        <f t="shared" si="237"/>
        <v>61.823529411764703</v>
      </c>
      <c r="P3816" t="s">
        <v>8271</v>
      </c>
      <c r="Q3816" s="7" t="s">
        <v>8316</v>
      </c>
      <c r="R3816" s="7" t="s">
        <v>8317</v>
      </c>
      <c r="S3816" s="12">
        <f t="shared" si="239"/>
        <v>42058.695740740739</v>
      </c>
      <c r="T3816" s="12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5">
        <v>20</v>
      </c>
      <c r="M3817" t="b">
        <v>1</v>
      </c>
      <c r="N3817" s="14">
        <f t="shared" si="236"/>
        <v>100.001</v>
      </c>
      <c r="O3817">
        <f t="shared" si="237"/>
        <v>50.000500000000002</v>
      </c>
      <c r="P3817" t="s">
        <v>8271</v>
      </c>
      <c r="Q3817" s="7" t="s">
        <v>8316</v>
      </c>
      <c r="R3817" s="7" t="s">
        <v>8317</v>
      </c>
      <c r="S3817" s="12">
        <f t="shared" si="239"/>
        <v>42207.051585648151</v>
      </c>
      <c r="T3817" s="12">
        <f t="shared" si="238"/>
        <v>42236.75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5">
        <v>37</v>
      </c>
      <c r="M3818" t="b">
        <v>1</v>
      </c>
      <c r="N3818" s="14">
        <f t="shared" si="236"/>
        <v>119.238</v>
      </c>
      <c r="O3818">
        <f t="shared" si="237"/>
        <v>48.339729729729726</v>
      </c>
      <c r="P3818" t="s">
        <v>8271</v>
      </c>
      <c r="Q3818" s="7" t="s">
        <v>8316</v>
      </c>
      <c r="R3818" s="7" t="s">
        <v>8317</v>
      </c>
      <c r="S3818" s="12">
        <f t="shared" si="239"/>
        <v>41807.481747685189</v>
      </c>
      <c r="T3818" s="12">
        <f t="shared" si="238"/>
        <v>41837.481747685189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5">
        <v>20</v>
      </c>
      <c r="M3819" t="b">
        <v>1</v>
      </c>
      <c r="N3819" s="14">
        <f t="shared" si="236"/>
        <v>107.25</v>
      </c>
      <c r="O3819">
        <f t="shared" si="237"/>
        <v>107.25</v>
      </c>
      <c r="P3819" t="s">
        <v>8271</v>
      </c>
      <c r="Q3819" s="7" t="s">
        <v>8316</v>
      </c>
      <c r="R3819" s="7" t="s">
        <v>8317</v>
      </c>
      <c r="S3819" s="12">
        <f t="shared" si="239"/>
        <v>42284.488611111112</v>
      </c>
      <c r="T3819" s="12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5">
        <v>10</v>
      </c>
      <c r="M3820" t="b">
        <v>1</v>
      </c>
      <c r="N3820" s="14">
        <f t="shared" si="236"/>
        <v>227.99999999999997</v>
      </c>
      <c r="O3820">
        <f t="shared" si="237"/>
        <v>57</v>
      </c>
      <c r="P3820" t="s">
        <v>8271</v>
      </c>
      <c r="Q3820" s="7" t="s">
        <v>8316</v>
      </c>
      <c r="R3820" s="7" t="s">
        <v>8317</v>
      </c>
      <c r="S3820" s="12">
        <f t="shared" si="239"/>
        <v>42045.634050925924</v>
      </c>
      <c r="T3820" s="12">
        <f t="shared" si="238"/>
        <v>42075.59238425926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5">
        <v>26</v>
      </c>
      <c r="M3821" t="b">
        <v>1</v>
      </c>
      <c r="N3821" s="14">
        <f t="shared" si="236"/>
        <v>106.4</v>
      </c>
      <c r="O3821">
        <f t="shared" si="237"/>
        <v>40.92307692307692</v>
      </c>
      <c r="P3821" t="s">
        <v>8271</v>
      </c>
      <c r="Q3821" s="7" t="s">
        <v>8316</v>
      </c>
      <c r="R3821" s="7" t="s">
        <v>8317</v>
      </c>
      <c r="S3821" s="12">
        <f t="shared" si="239"/>
        <v>42184.001203703709</v>
      </c>
      <c r="T3821" s="12">
        <f t="shared" si="238"/>
        <v>42202.66805555555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5">
        <v>20</v>
      </c>
      <c r="M3822" t="b">
        <v>1</v>
      </c>
      <c r="N3822" s="14">
        <f t="shared" si="236"/>
        <v>143.33333333333334</v>
      </c>
      <c r="O3822">
        <f t="shared" si="237"/>
        <v>21.5</v>
      </c>
      <c r="P3822" t="s">
        <v>8271</v>
      </c>
      <c r="Q3822" s="7" t="s">
        <v>8316</v>
      </c>
      <c r="R3822" s="7" t="s">
        <v>8317</v>
      </c>
      <c r="S3822" s="12">
        <f t="shared" si="239"/>
        <v>42160.443483796298</v>
      </c>
      <c r="T3822" s="12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5">
        <v>46</v>
      </c>
      <c r="M3823" t="b">
        <v>1</v>
      </c>
      <c r="N3823" s="14">
        <f t="shared" si="236"/>
        <v>104.54285714285714</v>
      </c>
      <c r="O3823">
        <f t="shared" si="237"/>
        <v>79.543478260869563</v>
      </c>
      <c r="P3823" t="s">
        <v>8271</v>
      </c>
      <c r="Q3823" s="7" t="s">
        <v>8316</v>
      </c>
      <c r="R3823" s="7" t="s">
        <v>8317</v>
      </c>
      <c r="S3823" s="12">
        <f t="shared" si="239"/>
        <v>42340.972303240742</v>
      </c>
      <c r="T3823" s="12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5">
        <v>76</v>
      </c>
      <c r="M3824" t="b">
        <v>1</v>
      </c>
      <c r="N3824" s="14">
        <f t="shared" si="236"/>
        <v>110.02000000000001</v>
      </c>
      <c r="O3824">
        <f t="shared" si="237"/>
        <v>72.381578947368425</v>
      </c>
      <c r="P3824" t="s">
        <v>8271</v>
      </c>
      <c r="Q3824" s="7" t="s">
        <v>8316</v>
      </c>
      <c r="R3824" s="7" t="s">
        <v>8317</v>
      </c>
      <c r="S3824" s="12">
        <f t="shared" si="239"/>
        <v>42329.629826388889</v>
      </c>
      <c r="T3824" s="12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5">
        <v>41</v>
      </c>
      <c r="M3825" t="b">
        <v>1</v>
      </c>
      <c r="N3825" s="14">
        <f t="shared" si="236"/>
        <v>106</v>
      </c>
      <c r="O3825">
        <f t="shared" si="237"/>
        <v>64.634146341463421</v>
      </c>
      <c r="P3825" t="s">
        <v>8271</v>
      </c>
      <c r="Q3825" s="7" t="s">
        <v>8316</v>
      </c>
      <c r="R3825" s="7" t="s">
        <v>8317</v>
      </c>
      <c r="S3825" s="12">
        <f t="shared" si="239"/>
        <v>42170.701898148152</v>
      </c>
      <c r="T3825" s="12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5">
        <v>7</v>
      </c>
      <c r="M3826" t="b">
        <v>1</v>
      </c>
      <c r="N3826" s="14">
        <f t="shared" si="236"/>
        <v>108</v>
      </c>
      <c r="O3826">
        <f t="shared" si="237"/>
        <v>38.571428571428569</v>
      </c>
      <c r="P3826" t="s">
        <v>8271</v>
      </c>
      <c r="Q3826" s="7" t="s">
        <v>8316</v>
      </c>
      <c r="R3826" s="7" t="s">
        <v>8317</v>
      </c>
      <c r="S3826" s="12">
        <f t="shared" si="239"/>
        <v>42571.417858796296</v>
      </c>
      <c r="T3826" s="12">
        <f t="shared" si="238"/>
        <v>42583.361805555556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5">
        <v>49</v>
      </c>
      <c r="M3827" t="b">
        <v>1</v>
      </c>
      <c r="N3827" s="14">
        <f t="shared" si="236"/>
        <v>105.42</v>
      </c>
      <c r="O3827">
        <f t="shared" si="237"/>
        <v>107.57142857142857</v>
      </c>
      <c r="P3827" t="s">
        <v>8271</v>
      </c>
      <c r="Q3827" s="7" t="s">
        <v>8316</v>
      </c>
      <c r="R3827" s="7" t="s">
        <v>8317</v>
      </c>
      <c r="S3827" s="12">
        <f t="shared" si="239"/>
        <v>42150.861273148148</v>
      </c>
      <c r="T3827" s="12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5">
        <v>26</v>
      </c>
      <c r="M3828" t="b">
        <v>1</v>
      </c>
      <c r="N3828" s="14">
        <f t="shared" si="236"/>
        <v>119.16666666666667</v>
      </c>
      <c r="O3828">
        <f t="shared" si="237"/>
        <v>27.5</v>
      </c>
      <c r="P3828" t="s">
        <v>8271</v>
      </c>
      <c r="Q3828" s="7" t="s">
        <v>8316</v>
      </c>
      <c r="R3828" s="7" t="s">
        <v>8317</v>
      </c>
      <c r="S3828" s="12">
        <f t="shared" si="239"/>
        <v>42101.215208333335</v>
      </c>
      <c r="T3828" s="12">
        <f t="shared" si="238"/>
        <v>42131.215208333335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5">
        <v>65</v>
      </c>
      <c r="M3829" t="b">
        <v>1</v>
      </c>
      <c r="N3829" s="14">
        <f t="shared" si="236"/>
        <v>152.66666666666666</v>
      </c>
      <c r="O3829">
        <f t="shared" si="237"/>
        <v>70.461538461538467</v>
      </c>
      <c r="P3829" t="s">
        <v>8271</v>
      </c>
      <c r="Q3829" s="7" t="s">
        <v>8316</v>
      </c>
      <c r="R3829" s="7" t="s">
        <v>8317</v>
      </c>
      <c r="S3829" s="12">
        <f t="shared" si="239"/>
        <v>42034.719918981486</v>
      </c>
      <c r="T3829" s="12">
        <f t="shared" si="238"/>
        <v>42089.791666666672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5">
        <v>28</v>
      </c>
      <c r="M3830" t="b">
        <v>1</v>
      </c>
      <c r="N3830" s="14">
        <f t="shared" si="236"/>
        <v>100</v>
      </c>
      <c r="O3830">
        <f t="shared" si="237"/>
        <v>178.57142857142858</v>
      </c>
      <c r="P3830" t="s">
        <v>8271</v>
      </c>
      <c r="Q3830" s="7" t="s">
        <v>8316</v>
      </c>
      <c r="R3830" s="7" t="s">
        <v>8317</v>
      </c>
      <c r="S3830" s="12">
        <f t="shared" si="239"/>
        <v>41944.319293981483</v>
      </c>
      <c r="T3830" s="12">
        <f t="shared" si="238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5">
        <v>8</v>
      </c>
      <c r="M3831" t="b">
        <v>1</v>
      </c>
      <c r="N3831" s="14">
        <f t="shared" si="236"/>
        <v>100.2</v>
      </c>
      <c r="O3831">
        <f t="shared" si="237"/>
        <v>62.625</v>
      </c>
      <c r="P3831" t="s">
        <v>8271</v>
      </c>
      <c r="Q3831" s="7" t="s">
        <v>8316</v>
      </c>
      <c r="R3831" s="7" t="s">
        <v>8317</v>
      </c>
      <c r="S3831" s="12">
        <f t="shared" si="239"/>
        <v>42593.657071759255</v>
      </c>
      <c r="T3831" s="12">
        <f t="shared" si="238"/>
        <v>42613.657071759255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5">
        <v>3</v>
      </c>
      <c r="M3832" t="b">
        <v>1</v>
      </c>
      <c r="N3832" s="14">
        <f t="shared" si="236"/>
        <v>225</v>
      </c>
      <c r="O3832">
        <f t="shared" si="237"/>
        <v>75</v>
      </c>
      <c r="P3832" t="s">
        <v>8271</v>
      </c>
      <c r="Q3832" s="7" t="s">
        <v>8316</v>
      </c>
      <c r="R3832" s="7" t="s">
        <v>8317</v>
      </c>
      <c r="S3832" s="12">
        <f t="shared" si="239"/>
        <v>42503.532534722224</v>
      </c>
      <c r="T3832" s="12">
        <f t="shared" si="238"/>
        <v>42517.532534722224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5">
        <v>9</v>
      </c>
      <c r="M3833" t="b">
        <v>1</v>
      </c>
      <c r="N3833" s="14">
        <f t="shared" si="236"/>
        <v>106.02199999999999</v>
      </c>
      <c r="O3833">
        <f t="shared" si="237"/>
        <v>58.901111111111113</v>
      </c>
      <c r="P3833" t="s">
        <v>8271</v>
      </c>
      <c r="Q3833" s="7" t="s">
        <v>8316</v>
      </c>
      <c r="R3833" s="7" t="s">
        <v>8317</v>
      </c>
      <c r="S3833" s="12">
        <f t="shared" si="239"/>
        <v>41927.640567129631</v>
      </c>
      <c r="T3833" s="12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5">
        <v>9</v>
      </c>
      <c r="M3834" t="b">
        <v>1</v>
      </c>
      <c r="N3834" s="14">
        <f t="shared" si="236"/>
        <v>104.66666666666666</v>
      </c>
      <c r="O3834">
        <f t="shared" si="237"/>
        <v>139.55555555555554</v>
      </c>
      <c r="P3834" t="s">
        <v>8271</v>
      </c>
      <c r="Q3834" s="7" t="s">
        <v>8316</v>
      </c>
      <c r="R3834" s="7" t="s">
        <v>8317</v>
      </c>
      <c r="S3834" s="12">
        <f t="shared" si="239"/>
        <v>42374.906655092593</v>
      </c>
      <c r="T3834" s="12">
        <f t="shared" si="238"/>
        <v>42419.906655092593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5">
        <v>20</v>
      </c>
      <c r="M3835" t="b">
        <v>1</v>
      </c>
      <c r="N3835" s="14">
        <f t="shared" si="236"/>
        <v>116.66666666666667</v>
      </c>
      <c r="O3835">
        <f t="shared" si="237"/>
        <v>70</v>
      </c>
      <c r="P3835" t="s">
        <v>8271</v>
      </c>
      <c r="Q3835" s="7" t="s">
        <v>8316</v>
      </c>
      <c r="R3835" s="7" t="s">
        <v>8317</v>
      </c>
      <c r="S3835" s="12">
        <f t="shared" si="239"/>
        <v>41963.664027777777</v>
      </c>
      <c r="T3835" s="12">
        <f t="shared" si="238"/>
        <v>41974.589583333334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5">
        <v>57</v>
      </c>
      <c r="M3836" t="b">
        <v>1</v>
      </c>
      <c r="N3836" s="14">
        <f t="shared" si="236"/>
        <v>109.03333333333333</v>
      </c>
      <c r="O3836">
        <f t="shared" si="237"/>
        <v>57.385964912280699</v>
      </c>
      <c r="P3836" t="s">
        <v>8271</v>
      </c>
      <c r="Q3836" s="7" t="s">
        <v>8316</v>
      </c>
      <c r="R3836" s="7" t="s">
        <v>8317</v>
      </c>
      <c r="S3836" s="12">
        <f t="shared" si="239"/>
        <v>42143.236886574072</v>
      </c>
      <c r="T3836" s="12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5">
        <v>8</v>
      </c>
      <c r="M3837" t="b">
        <v>1</v>
      </c>
      <c r="N3837" s="14">
        <f t="shared" si="236"/>
        <v>160</v>
      </c>
      <c r="O3837">
        <f t="shared" si="237"/>
        <v>40</v>
      </c>
      <c r="P3837" t="s">
        <v>8271</v>
      </c>
      <c r="Q3837" s="7" t="s">
        <v>8316</v>
      </c>
      <c r="R3837" s="7" t="s">
        <v>8317</v>
      </c>
      <c r="S3837" s="12">
        <f t="shared" si="239"/>
        <v>42460.733888888892</v>
      </c>
      <c r="T3837" s="12">
        <f t="shared" si="238"/>
        <v>42481.733888888892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5">
        <v>14</v>
      </c>
      <c r="M3838" t="b">
        <v>1</v>
      </c>
      <c r="N3838" s="14">
        <f t="shared" si="236"/>
        <v>112.5</v>
      </c>
      <c r="O3838">
        <f t="shared" si="237"/>
        <v>64.285714285714292</v>
      </c>
      <c r="P3838" t="s">
        <v>8271</v>
      </c>
      <c r="Q3838" s="7" t="s">
        <v>8316</v>
      </c>
      <c r="R3838" s="7" t="s">
        <v>8317</v>
      </c>
      <c r="S3838" s="12">
        <f t="shared" si="239"/>
        <v>42553.718194444446</v>
      </c>
      <c r="T3838" s="12">
        <f t="shared" si="238"/>
        <v>42584.964583333334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5">
        <v>17</v>
      </c>
      <c r="M3839" t="b">
        <v>1</v>
      </c>
      <c r="N3839" s="14">
        <f t="shared" si="236"/>
        <v>102.1</v>
      </c>
      <c r="O3839">
        <f t="shared" si="237"/>
        <v>120.11764705882354</v>
      </c>
      <c r="P3839" t="s">
        <v>8271</v>
      </c>
      <c r="Q3839" s="7" t="s">
        <v>8316</v>
      </c>
      <c r="R3839" s="7" t="s">
        <v>8317</v>
      </c>
      <c r="S3839" s="12">
        <f t="shared" si="239"/>
        <v>42152.557384259257</v>
      </c>
      <c r="T3839" s="12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5">
        <v>100</v>
      </c>
      <c r="M3840" t="b">
        <v>1</v>
      </c>
      <c r="N3840" s="14">
        <f t="shared" si="236"/>
        <v>100.824</v>
      </c>
      <c r="O3840">
        <f t="shared" si="237"/>
        <v>1008.24</v>
      </c>
      <c r="P3840" t="s">
        <v>8271</v>
      </c>
      <c r="Q3840" s="7" t="s">
        <v>8316</v>
      </c>
      <c r="R3840" s="7" t="s">
        <v>8317</v>
      </c>
      <c r="S3840" s="12">
        <f t="shared" si="239"/>
        <v>42116.502418981487</v>
      </c>
      <c r="T3840" s="12">
        <f t="shared" si="238"/>
        <v>42146.502418981487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5">
        <v>32</v>
      </c>
      <c r="M3841" t="b">
        <v>1</v>
      </c>
      <c r="N3841" s="14">
        <f t="shared" si="236"/>
        <v>101.25</v>
      </c>
      <c r="O3841">
        <f t="shared" si="237"/>
        <v>63.28125</v>
      </c>
      <c r="P3841" t="s">
        <v>8271</v>
      </c>
      <c r="Q3841" s="7" t="s">
        <v>8316</v>
      </c>
      <c r="R3841" s="7" t="s">
        <v>8317</v>
      </c>
      <c r="S3841" s="12">
        <f t="shared" si="239"/>
        <v>42154.934305555551</v>
      </c>
      <c r="T3841" s="12">
        <f t="shared" si="238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5">
        <v>3</v>
      </c>
      <c r="M3842" t="b">
        <v>1</v>
      </c>
      <c r="N3842" s="14">
        <f t="shared" ref="N3842:N3905" si="240">((E3842/D3842)*100)</f>
        <v>6500</v>
      </c>
      <c r="O3842">
        <f t="shared" ref="O3842:O3905" si="241">E3842/L3842</f>
        <v>21.666666666666668</v>
      </c>
      <c r="P3842" t="s">
        <v>8271</v>
      </c>
      <c r="Q3842" s="7" t="s">
        <v>8316</v>
      </c>
      <c r="R3842" s="7" t="s">
        <v>8317</v>
      </c>
      <c r="S3842" s="12">
        <f t="shared" si="239"/>
        <v>42432.493391203709</v>
      </c>
      <c r="T3842" s="12">
        <f t="shared" ref="T3842:T3905" si="242">((I3842-18000)/86400)+25569</f>
        <v>42457.451724537037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5">
        <v>34</v>
      </c>
      <c r="M3843" t="b">
        <v>0</v>
      </c>
      <c r="N3843" s="14">
        <f t="shared" si="240"/>
        <v>8.7200000000000006</v>
      </c>
      <c r="O3843">
        <f t="shared" si="241"/>
        <v>25.647058823529413</v>
      </c>
      <c r="P3843" t="s">
        <v>8271</v>
      </c>
      <c r="Q3843" s="7" t="s">
        <v>8316</v>
      </c>
      <c r="R3843" s="7" t="s">
        <v>8317</v>
      </c>
      <c r="S3843" s="12">
        <f t="shared" ref="S3843:S3906" si="243">((J3843-18000)/86400)+25569</f>
        <v>41780.57739583333</v>
      </c>
      <c r="T3843" s="12">
        <f t="shared" si="242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5">
        <v>23</v>
      </c>
      <c r="M3844" t="b">
        <v>0</v>
      </c>
      <c r="N3844" s="14">
        <f t="shared" si="240"/>
        <v>21.94</v>
      </c>
      <c r="O3844">
        <f t="shared" si="241"/>
        <v>47.695652173913047</v>
      </c>
      <c r="P3844" t="s">
        <v>8271</v>
      </c>
      <c r="Q3844" s="7" t="s">
        <v>8316</v>
      </c>
      <c r="R3844" s="7" t="s">
        <v>8317</v>
      </c>
      <c r="S3844" s="12">
        <f t="shared" si="243"/>
        <v>41740.285324074073</v>
      </c>
      <c r="T3844" s="12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5">
        <v>19</v>
      </c>
      <c r="M3845" t="b">
        <v>0</v>
      </c>
      <c r="N3845" s="14">
        <f t="shared" si="240"/>
        <v>21.3</v>
      </c>
      <c r="O3845">
        <f t="shared" si="241"/>
        <v>56.05263157894737</v>
      </c>
      <c r="P3845" t="s">
        <v>8271</v>
      </c>
      <c r="Q3845" s="7" t="s">
        <v>8316</v>
      </c>
      <c r="R3845" s="7" t="s">
        <v>8317</v>
      </c>
      <c r="S3845" s="12">
        <f t="shared" si="243"/>
        <v>41765.864166666666</v>
      </c>
      <c r="T3845" s="12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5">
        <v>50</v>
      </c>
      <c r="M3846" t="b">
        <v>0</v>
      </c>
      <c r="N3846" s="14">
        <f t="shared" si="240"/>
        <v>41.489795918367342</v>
      </c>
      <c r="O3846">
        <f t="shared" si="241"/>
        <v>81.319999999999993</v>
      </c>
      <c r="P3846" t="s">
        <v>8271</v>
      </c>
      <c r="Q3846" s="7" t="s">
        <v>8316</v>
      </c>
      <c r="R3846" s="7" t="s">
        <v>8317</v>
      </c>
      <c r="S3846" s="12">
        <f t="shared" si="243"/>
        <v>41766.408958333333</v>
      </c>
      <c r="T3846" s="12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5">
        <v>12</v>
      </c>
      <c r="M3847" t="b">
        <v>0</v>
      </c>
      <c r="N3847" s="14">
        <f t="shared" si="240"/>
        <v>2.105</v>
      </c>
      <c r="O3847">
        <f t="shared" si="241"/>
        <v>70.166666666666671</v>
      </c>
      <c r="P3847" t="s">
        <v>8271</v>
      </c>
      <c r="Q3847" s="7" t="s">
        <v>8316</v>
      </c>
      <c r="R3847" s="7" t="s">
        <v>8317</v>
      </c>
      <c r="S3847" s="12">
        <f t="shared" si="243"/>
        <v>42248.418680555551</v>
      </c>
      <c r="T3847" s="12">
        <f t="shared" si="242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5">
        <v>8</v>
      </c>
      <c r="M3848" t="b">
        <v>0</v>
      </c>
      <c r="N3848" s="14">
        <f t="shared" si="240"/>
        <v>2.7</v>
      </c>
      <c r="O3848">
        <f t="shared" si="241"/>
        <v>23.625</v>
      </c>
      <c r="P3848" t="s">
        <v>8271</v>
      </c>
      <c r="Q3848" s="7" t="s">
        <v>8316</v>
      </c>
      <c r="R3848" s="7" t="s">
        <v>8317</v>
      </c>
      <c r="S3848" s="12">
        <f t="shared" si="243"/>
        <v>41885.01321759259</v>
      </c>
      <c r="T3848" s="12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5">
        <v>9</v>
      </c>
      <c r="M3849" t="b">
        <v>0</v>
      </c>
      <c r="N3849" s="14">
        <f t="shared" si="240"/>
        <v>16.161904761904761</v>
      </c>
      <c r="O3849">
        <f t="shared" si="241"/>
        <v>188.55555555555554</v>
      </c>
      <c r="P3849" t="s">
        <v>8271</v>
      </c>
      <c r="Q3849" s="7" t="s">
        <v>8316</v>
      </c>
      <c r="R3849" s="7" t="s">
        <v>8317</v>
      </c>
      <c r="S3849" s="12">
        <f t="shared" si="243"/>
        <v>42159.016099537039</v>
      </c>
      <c r="T3849" s="12">
        <f t="shared" si="242"/>
        <v>42204.016099537039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5">
        <v>43</v>
      </c>
      <c r="M3850" t="b">
        <v>0</v>
      </c>
      <c r="N3850" s="14">
        <f t="shared" si="240"/>
        <v>16.376923076923077</v>
      </c>
      <c r="O3850">
        <f t="shared" si="241"/>
        <v>49.511627906976742</v>
      </c>
      <c r="P3850" t="s">
        <v>8271</v>
      </c>
      <c r="Q3850" s="7" t="s">
        <v>8316</v>
      </c>
      <c r="R3850" s="7" t="s">
        <v>8317</v>
      </c>
      <c r="S3850" s="12">
        <f t="shared" si="243"/>
        <v>42265.608668981484</v>
      </c>
      <c r="T3850" s="12">
        <f t="shared" si="242"/>
        <v>42295.608668981484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5">
        <v>28</v>
      </c>
      <c r="M3851" t="b">
        <v>0</v>
      </c>
      <c r="N3851" s="14">
        <f t="shared" si="240"/>
        <v>7.043333333333333</v>
      </c>
      <c r="O3851">
        <f t="shared" si="241"/>
        <v>75.464285714285708</v>
      </c>
      <c r="P3851" t="s">
        <v>8271</v>
      </c>
      <c r="Q3851" s="7" t="s">
        <v>8316</v>
      </c>
      <c r="R3851" s="7" t="s">
        <v>8317</v>
      </c>
      <c r="S3851" s="12">
        <f t="shared" si="243"/>
        <v>42136.558842592596</v>
      </c>
      <c r="T3851" s="12">
        <f t="shared" si="242"/>
        <v>42166.558842592596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5">
        <v>4</v>
      </c>
      <c r="M3852" t="b">
        <v>0</v>
      </c>
      <c r="N3852" s="14">
        <f t="shared" si="240"/>
        <v>3.8</v>
      </c>
      <c r="O3852">
        <f t="shared" si="241"/>
        <v>9.5</v>
      </c>
      <c r="P3852" t="s">
        <v>8271</v>
      </c>
      <c r="Q3852" s="7" t="s">
        <v>8316</v>
      </c>
      <c r="R3852" s="7" t="s">
        <v>8317</v>
      </c>
      <c r="S3852" s="12">
        <f t="shared" si="243"/>
        <v>41974.916006944448</v>
      </c>
      <c r="T3852" s="12">
        <f t="shared" si="242"/>
        <v>42004.916006944448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5">
        <v>24</v>
      </c>
      <c r="M3853" t="b">
        <v>0</v>
      </c>
      <c r="N3853" s="14">
        <f t="shared" si="240"/>
        <v>34.08</v>
      </c>
      <c r="O3853">
        <f t="shared" si="241"/>
        <v>35.5</v>
      </c>
      <c r="P3853" t="s">
        <v>8271</v>
      </c>
      <c r="Q3853" s="7" t="s">
        <v>8316</v>
      </c>
      <c r="R3853" s="7" t="s">
        <v>8317</v>
      </c>
      <c r="S3853" s="12">
        <f t="shared" si="243"/>
        <v>42172.231238425928</v>
      </c>
      <c r="T3853" s="12">
        <f t="shared" si="242"/>
        <v>42202.231238425928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5">
        <v>2</v>
      </c>
      <c r="M3854" t="b">
        <v>0</v>
      </c>
      <c r="N3854" s="14">
        <f t="shared" si="240"/>
        <v>0.2</v>
      </c>
      <c r="O3854">
        <f t="shared" si="241"/>
        <v>10</v>
      </c>
      <c r="P3854" t="s">
        <v>8271</v>
      </c>
      <c r="Q3854" s="7" t="s">
        <v>8316</v>
      </c>
      <c r="R3854" s="7" t="s">
        <v>8317</v>
      </c>
      <c r="S3854" s="12">
        <f t="shared" si="243"/>
        <v>42064.982361111106</v>
      </c>
      <c r="T3854" s="12">
        <f t="shared" si="242"/>
        <v>42089.940694444449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5">
        <v>2</v>
      </c>
      <c r="M3855" t="b">
        <v>0</v>
      </c>
      <c r="N3855" s="14">
        <f t="shared" si="240"/>
        <v>2.5999999999999999E-2</v>
      </c>
      <c r="O3855">
        <f t="shared" si="241"/>
        <v>13</v>
      </c>
      <c r="P3855" t="s">
        <v>8271</v>
      </c>
      <c r="Q3855" s="7" t="s">
        <v>8316</v>
      </c>
      <c r="R3855" s="7" t="s">
        <v>8317</v>
      </c>
      <c r="S3855" s="12">
        <f t="shared" si="243"/>
        <v>41848.631689814814</v>
      </c>
      <c r="T3855" s="12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5">
        <v>20</v>
      </c>
      <c r="M3856" t="b">
        <v>0</v>
      </c>
      <c r="N3856" s="14">
        <f t="shared" si="240"/>
        <v>16.254545454545454</v>
      </c>
      <c r="O3856">
        <f t="shared" si="241"/>
        <v>89.4</v>
      </c>
      <c r="P3856" t="s">
        <v>8271</v>
      </c>
      <c r="Q3856" s="7" t="s">
        <v>8316</v>
      </c>
      <c r="R3856" s="7" t="s">
        <v>8317</v>
      </c>
      <c r="S3856" s="12">
        <f t="shared" si="243"/>
        <v>42103.67659722222</v>
      </c>
      <c r="T3856" s="12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5">
        <v>1</v>
      </c>
      <c r="M3857" t="b">
        <v>0</v>
      </c>
      <c r="N3857" s="14">
        <f t="shared" si="240"/>
        <v>2.5</v>
      </c>
      <c r="O3857">
        <f t="shared" si="241"/>
        <v>25</v>
      </c>
      <c r="P3857" t="s">
        <v>8271</v>
      </c>
      <c r="Q3857" s="7" t="s">
        <v>8316</v>
      </c>
      <c r="R3857" s="7" t="s">
        <v>8317</v>
      </c>
      <c r="S3857" s="12">
        <f t="shared" si="243"/>
        <v>42059.762395833328</v>
      </c>
      <c r="T3857" s="12">
        <f t="shared" si="242"/>
        <v>42089.720729166671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5">
        <v>1</v>
      </c>
      <c r="M3858" t="b">
        <v>0</v>
      </c>
      <c r="N3858" s="14">
        <f t="shared" si="240"/>
        <v>0.02</v>
      </c>
      <c r="O3858">
        <f t="shared" si="241"/>
        <v>1</v>
      </c>
      <c r="P3858" t="s">
        <v>8271</v>
      </c>
      <c r="Q3858" s="7" t="s">
        <v>8316</v>
      </c>
      <c r="R3858" s="7" t="s">
        <v>8317</v>
      </c>
      <c r="S3858" s="12">
        <f t="shared" si="243"/>
        <v>42041.534756944442</v>
      </c>
      <c r="T3858" s="12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5">
        <v>4</v>
      </c>
      <c r="M3859" t="b">
        <v>0</v>
      </c>
      <c r="N3859" s="14">
        <f t="shared" si="240"/>
        <v>5.2</v>
      </c>
      <c r="O3859">
        <f t="shared" si="241"/>
        <v>65</v>
      </c>
      <c r="P3859" t="s">
        <v>8271</v>
      </c>
      <c r="Q3859" s="7" t="s">
        <v>8316</v>
      </c>
      <c r="R3859" s="7" t="s">
        <v>8317</v>
      </c>
      <c r="S3859" s="12">
        <f t="shared" si="243"/>
        <v>41829.528819444444</v>
      </c>
      <c r="T3859" s="12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5">
        <v>1</v>
      </c>
      <c r="M3860" t="b">
        <v>0</v>
      </c>
      <c r="N3860" s="14">
        <f t="shared" si="240"/>
        <v>2</v>
      </c>
      <c r="O3860">
        <f t="shared" si="241"/>
        <v>10</v>
      </c>
      <c r="P3860" t="s">
        <v>8271</v>
      </c>
      <c r="Q3860" s="7" t="s">
        <v>8316</v>
      </c>
      <c r="R3860" s="7" t="s">
        <v>8317</v>
      </c>
      <c r="S3860" s="12">
        <f t="shared" si="243"/>
        <v>42128.222731481481</v>
      </c>
      <c r="T3860" s="12">
        <f t="shared" si="242"/>
        <v>42146.666666666672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5">
        <v>1</v>
      </c>
      <c r="M3861" t="b">
        <v>0</v>
      </c>
      <c r="N3861" s="14">
        <f t="shared" si="240"/>
        <v>0.04</v>
      </c>
      <c r="O3861">
        <f t="shared" si="241"/>
        <v>1</v>
      </c>
      <c r="P3861" t="s">
        <v>8271</v>
      </c>
      <c r="Q3861" s="7" t="s">
        <v>8316</v>
      </c>
      <c r="R3861" s="7" t="s">
        <v>8317</v>
      </c>
      <c r="S3861" s="12">
        <f t="shared" si="243"/>
        <v>41789.685266203705</v>
      </c>
      <c r="T3861" s="12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5">
        <v>13</v>
      </c>
      <c r="M3862" t="b">
        <v>0</v>
      </c>
      <c r="N3862" s="14">
        <f t="shared" si="240"/>
        <v>17.666666666666668</v>
      </c>
      <c r="O3862">
        <f t="shared" si="241"/>
        <v>81.538461538461533</v>
      </c>
      <c r="P3862" t="s">
        <v>8271</v>
      </c>
      <c r="Q3862" s="7" t="s">
        <v>8316</v>
      </c>
      <c r="R3862" s="7" t="s">
        <v>8317</v>
      </c>
      <c r="S3862" s="12">
        <f t="shared" si="243"/>
        <v>41833.452662037038</v>
      </c>
      <c r="T3862" s="12">
        <f t="shared" si="242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5">
        <v>1</v>
      </c>
      <c r="M3863" t="b">
        <v>0</v>
      </c>
      <c r="N3863" s="14">
        <f t="shared" si="240"/>
        <v>5</v>
      </c>
      <c r="O3863">
        <f t="shared" si="241"/>
        <v>100</v>
      </c>
      <c r="P3863" t="s">
        <v>8271</v>
      </c>
      <c r="Q3863" s="7" t="s">
        <v>8316</v>
      </c>
      <c r="R3863" s="7" t="s">
        <v>8317</v>
      </c>
      <c r="S3863" s="12">
        <f t="shared" si="243"/>
        <v>41914.381678240738</v>
      </c>
      <c r="T3863" s="12">
        <f t="shared" si="242"/>
        <v>41955.69930555555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5">
        <v>1</v>
      </c>
      <c r="M3864" t="b">
        <v>0</v>
      </c>
      <c r="N3864" s="14">
        <f t="shared" si="240"/>
        <v>1.3333333333333334E-2</v>
      </c>
      <c r="O3864">
        <f t="shared" si="241"/>
        <v>1</v>
      </c>
      <c r="P3864" t="s">
        <v>8271</v>
      </c>
      <c r="Q3864" s="7" t="s">
        <v>8316</v>
      </c>
      <c r="R3864" s="7" t="s">
        <v>8317</v>
      </c>
      <c r="S3864" s="12">
        <f t="shared" si="243"/>
        <v>42611.052731481483</v>
      </c>
      <c r="T3864" s="12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5">
        <v>0</v>
      </c>
      <c r="M3865" t="b">
        <v>0</v>
      </c>
      <c r="N3865" s="14">
        <f t="shared" si="240"/>
        <v>0</v>
      </c>
      <c r="O3865" t="e">
        <f t="shared" si="241"/>
        <v>#DIV/0!</v>
      </c>
      <c r="P3865" t="s">
        <v>8271</v>
      </c>
      <c r="Q3865" s="7" t="s">
        <v>8316</v>
      </c>
      <c r="R3865" s="7" t="s">
        <v>8317</v>
      </c>
      <c r="S3865" s="12">
        <f t="shared" si="243"/>
        <v>42253.424826388888</v>
      </c>
      <c r="T3865" s="12">
        <f t="shared" si="242"/>
        <v>42313.466493055559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5">
        <v>3</v>
      </c>
      <c r="M3866" t="b">
        <v>0</v>
      </c>
      <c r="N3866" s="14">
        <f t="shared" si="240"/>
        <v>1.2</v>
      </c>
      <c r="O3866">
        <f t="shared" si="241"/>
        <v>20</v>
      </c>
      <c r="P3866" t="s">
        <v>8271</v>
      </c>
      <c r="Q3866" s="7" t="s">
        <v>8316</v>
      </c>
      <c r="R3866" s="7" t="s">
        <v>8317</v>
      </c>
      <c r="S3866" s="12">
        <f t="shared" si="243"/>
        <v>42295.683495370366</v>
      </c>
      <c r="T3866" s="12">
        <f t="shared" si="242"/>
        <v>42325.725162037037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5">
        <v>14</v>
      </c>
      <c r="M3867" t="b">
        <v>0</v>
      </c>
      <c r="N3867" s="14">
        <f t="shared" si="240"/>
        <v>26.937422295897225</v>
      </c>
      <c r="O3867">
        <f t="shared" si="241"/>
        <v>46.428571428571431</v>
      </c>
      <c r="P3867" t="s">
        <v>8271</v>
      </c>
      <c r="Q3867" s="7" t="s">
        <v>8316</v>
      </c>
      <c r="R3867" s="7" t="s">
        <v>8317</v>
      </c>
      <c r="S3867" s="12">
        <f t="shared" si="243"/>
        <v>41841.44326388889</v>
      </c>
      <c r="T3867" s="12">
        <f t="shared" si="242"/>
        <v>41881.020833333336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5">
        <v>2</v>
      </c>
      <c r="M3868" t="b">
        <v>0</v>
      </c>
      <c r="N3868" s="14">
        <f t="shared" si="240"/>
        <v>0.54999999999999993</v>
      </c>
      <c r="O3868">
        <f t="shared" si="241"/>
        <v>5.5</v>
      </c>
      <c r="P3868" t="s">
        <v>8271</v>
      </c>
      <c r="Q3868" s="7" t="s">
        <v>8316</v>
      </c>
      <c r="R3868" s="7" t="s">
        <v>8317</v>
      </c>
      <c r="S3868" s="12">
        <f t="shared" si="243"/>
        <v>42402.738668981481</v>
      </c>
      <c r="T3868" s="12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5">
        <v>5</v>
      </c>
      <c r="M3869" t="b">
        <v>0</v>
      </c>
      <c r="N3869" s="14">
        <f t="shared" si="240"/>
        <v>12.55</v>
      </c>
      <c r="O3869">
        <f t="shared" si="241"/>
        <v>50.2</v>
      </c>
      <c r="P3869" t="s">
        <v>8271</v>
      </c>
      <c r="Q3869" s="7" t="s">
        <v>8316</v>
      </c>
      <c r="R3869" s="7" t="s">
        <v>8317</v>
      </c>
      <c r="S3869" s="12">
        <f t="shared" si="243"/>
        <v>42509.605775462958</v>
      </c>
      <c r="T3869" s="12">
        <f t="shared" si="242"/>
        <v>42539.605775462958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5">
        <v>1</v>
      </c>
      <c r="M3870" t="b">
        <v>0</v>
      </c>
      <c r="N3870" s="14">
        <f t="shared" si="240"/>
        <v>0.2</v>
      </c>
      <c r="O3870">
        <f t="shared" si="241"/>
        <v>10</v>
      </c>
      <c r="P3870" t="s">
        <v>8305</v>
      </c>
      <c r="Q3870" s="7" t="s">
        <v>8316</v>
      </c>
      <c r="R3870" s="7" t="s">
        <v>8358</v>
      </c>
      <c r="S3870" s="12">
        <f t="shared" si="243"/>
        <v>41865.45144675926</v>
      </c>
      <c r="T3870" s="12">
        <f t="shared" si="242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5">
        <v>15</v>
      </c>
      <c r="M3871" t="b">
        <v>0</v>
      </c>
      <c r="N3871" s="14">
        <f t="shared" si="240"/>
        <v>3.4474868431088401</v>
      </c>
      <c r="O3871">
        <f t="shared" si="241"/>
        <v>30.133333333333333</v>
      </c>
      <c r="P3871" t="s">
        <v>8305</v>
      </c>
      <c r="Q3871" s="7" t="s">
        <v>8316</v>
      </c>
      <c r="R3871" s="7" t="s">
        <v>8358</v>
      </c>
      <c r="S3871" s="12">
        <f t="shared" si="243"/>
        <v>42047.516111111108</v>
      </c>
      <c r="T3871" s="12">
        <f t="shared" si="242"/>
        <v>42076.924305555556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5">
        <v>10</v>
      </c>
      <c r="M3872" t="b">
        <v>0</v>
      </c>
      <c r="N3872" s="14">
        <f t="shared" si="240"/>
        <v>15</v>
      </c>
      <c r="O3872">
        <f t="shared" si="241"/>
        <v>150</v>
      </c>
      <c r="P3872" t="s">
        <v>8305</v>
      </c>
      <c r="Q3872" s="7" t="s">
        <v>8316</v>
      </c>
      <c r="R3872" s="7" t="s">
        <v>8358</v>
      </c>
      <c r="S3872" s="12">
        <f t="shared" si="243"/>
        <v>41792.963865740741</v>
      </c>
      <c r="T3872" s="12">
        <f t="shared" si="242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5">
        <v>3</v>
      </c>
      <c r="M3873" t="b">
        <v>0</v>
      </c>
      <c r="N3873" s="14">
        <f t="shared" si="240"/>
        <v>2.666666666666667</v>
      </c>
      <c r="O3873">
        <f t="shared" si="241"/>
        <v>13.333333333333334</v>
      </c>
      <c r="P3873" t="s">
        <v>8305</v>
      </c>
      <c r="Q3873" s="7" t="s">
        <v>8316</v>
      </c>
      <c r="R3873" s="7" t="s">
        <v>8358</v>
      </c>
      <c r="S3873" s="12">
        <f t="shared" si="243"/>
        <v>42763.572337962964</v>
      </c>
      <c r="T3873" s="12">
        <f t="shared" si="242"/>
        <v>42823.530671296292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5">
        <v>0</v>
      </c>
      <c r="M3874" t="b">
        <v>0</v>
      </c>
      <c r="N3874" s="14">
        <f t="shared" si="240"/>
        <v>0</v>
      </c>
      <c r="O3874" t="e">
        <f t="shared" si="241"/>
        <v>#DIV/0!</v>
      </c>
      <c r="P3874" t="s">
        <v>8305</v>
      </c>
      <c r="Q3874" s="7" t="s">
        <v>8316</v>
      </c>
      <c r="R3874" s="7" t="s">
        <v>8358</v>
      </c>
      <c r="S3874" s="12">
        <f t="shared" si="243"/>
        <v>42179.937453703707</v>
      </c>
      <c r="T3874" s="12">
        <f t="shared" si="242"/>
        <v>42229.937453703707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5">
        <v>0</v>
      </c>
      <c r="M3875" t="b">
        <v>0</v>
      </c>
      <c r="N3875" s="14">
        <f t="shared" si="240"/>
        <v>0</v>
      </c>
      <c r="O3875" t="e">
        <f t="shared" si="241"/>
        <v>#DIV/0!</v>
      </c>
      <c r="P3875" t="s">
        <v>8305</v>
      </c>
      <c r="Q3875" s="7" t="s">
        <v>8316</v>
      </c>
      <c r="R3875" s="7" t="s">
        <v>8358</v>
      </c>
      <c r="S3875" s="12">
        <f t="shared" si="243"/>
        <v>42255.487673611111</v>
      </c>
      <c r="T3875" s="12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5">
        <v>0</v>
      </c>
      <c r="M3876" t="b">
        <v>0</v>
      </c>
      <c r="N3876" s="14">
        <f t="shared" si="240"/>
        <v>0</v>
      </c>
      <c r="O3876" t="e">
        <f t="shared" si="241"/>
        <v>#DIV/0!</v>
      </c>
      <c r="P3876" t="s">
        <v>8305</v>
      </c>
      <c r="Q3876" s="7" t="s">
        <v>8316</v>
      </c>
      <c r="R3876" s="7" t="s">
        <v>8358</v>
      </c>
      <c r="S3876" s="12">
        <f t="shared" si="243"/>
        <v>42006.808124999996</v>
      </c>
      <c r="T3876" s="12">
        <f t="shared" si="242"/>
        <v>42027.833333333328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5">
        <v>0</v>
      </c>
      <c r="M3877" t="b">
        <v>0</v>
      </c>
      <c r="N3877" s="14">
        <f t="shared" si="240"/>
        <v>0</v>
      </c>
      <c r="O3877" t="e">
        <f t="shared" si="241"/>
        <v>#DIV/0!</v>
      </c>
      <c r="P3877" t="s">
        <v>8305</v>
      </c>
      <c r="Q3877" s="7" t="s">
        <v>8316</v>
      </c>
      <c r="R3877" s="7" t="s">
        <v>8358</v>
      </c>
      <c r="S3877" s="12">
        <f t="shared" si="243"/>
        <v>42615.138483796298</v>
      </c>
      <c r="T3877" s="12">
        <f t="shared" si="242"/>
        <v>42616.208333333328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5">
        <v>46</v>
      </c>
      <c r="M3878" t="b">
        <v>0</v>
      </c>
      <c r="N3878" s="14">
        <f t="shared" si="240"/>
        <v>52.794871794871788</v>
      </c>
      <c r="O3878">
        <f t="shared" si="241"/>
        <v>44.760869565217391</v>
      </c>
      <c r="P3878" t="s">
        <v>8305</v>
      </c>
      <c r="Q3878" s="7" t="s">
        <v>8316</v>
      </c>
      <c r="R3878" s="7" t="s">
        <v>8358</v>
      </c>
      <c r="S3878" s="12">
        <f t="shared" si="243"/>
        <v>42372.415833333333</v>
      </c>
      <c r="T3878" s="12">
        <f t="shared" si="242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5">
        <v>14</v>
      </c>
      <c r="M3879" t="b">
        <v>0</v>
      </c>
      <c r="N3879" s="14">
        <f t="shared" si="240"/>
        <v>4.9639999999999995</v>
      </c>
      <c r="O3879">
        <f t="shared" si="241"/>
        <v>88.642857142857139</v>
      </c>
      <c r="P3879" t="s">
        <v>8305</v>
      </c>
      <c r="Q3879" s="7" t="s">
        <v>8316</v>
      </c>
      <c r="R3879" s="7" t="s">
        <v>8358</v>
      </c>
      <c r="S3879" s="12">
        <f t="shared" si="243"/>
        <v>42682.469351851847</v>
      </c>
      <c r="T3879" s="12">
        <f t="shared" si="242"/>
        <v>42712.469351851847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5">
        <v>1</v>
      </c>
      <c r="M3880" t="b">
        <v>0</v>
      </c>
      <c r="N3880" s="14">
        <f t="shared" si="240"/>
        <v>5.5555555555555552E-2</v>
      </c>
      <c r="O3880">
        <f t="shared" si="241"/>
        <v>10</v>
      </c>
      <c r="P3880" t="s">
        <v>8305</v>
      </c>
      <c r="Q3880" s="7" t="s">
        <v>8316</v>
      </c>
      <c r="R3880" s="7" t="s">
        <v>8358</v>
      </c>
      <c r="S3880" s="12">
        <f t="shared" si="243"/>
        <v>42154.610486111109</v>
      </c>
      <c r="T3880" s="12">
        <f t="shared" si="242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5">
        <v>0</v>
      </c>
      <c r="M3881" t="b">
        <v>0</v>
      </c>
      <c r="N3881" s="14">
        <f t="shared" si="240"/>
        <v>0</v>
      </c>
      <c r="O3881" t="e">
        <f t="shared" si="241"/>
        <v>#DIV/0!</v>
      </c>
      <c r="P3881" t="s">
        <v>8305</v>
      </c>
      <c r="Q3881" s="7" t="s">
        <v>8316</v>
      </c>
      <c r="R3881" s="7" t="s">
        <v>8358</v>
      </c>
      <c r="S3881" s="12">
        <f t="shared" si="243"/>
        <v>41999.652731481481</v>
      </c>
      <c r="T3881" s="12">
        <f t="shared" si="242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5">
        <v>17</v>
      </c>
      <c r="M3882" t="b">
        <v>0</v>
      </c>
      <c r="N3882" s="14">
        <f t="shared" si="240"/>
        <v>13.066666666666665</v>
      </c>
      <c r="O3882">
        <f t="shared" si="241"/>
        <v>57.647058823529413</v>
      </c>
      <c r="P3882" t="s">
        <v>8305</v>
      </c>
      <c r="Q3882" s="7" t="s">
        <v>8316</v>
      </c>
      <c r="R3882" s="7" t="s">
        <v>8358</v>
      </c>
      <c r="S3882" s="12">
        <f t="shared" si="243"/>
        <v>41815.606712962966</v>
      </c>
      <c r="T3882" s="12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5">
        <v>1</v>
      </c>
      <c r="M3883" t="b">
        <v>0</v>
      </c>
      <c r="N3883" s="14">
        <f t="shared" si="240"/>
        <v>5</v>
      </c>
      <c r="O3883">
        <f t="shared" si="241"/>
        <v>25</v>
      </c>
      <c r="P3883" t="s">
        <v>8305</v>
      </c>
      <c r="Q3883" s="7" t="s">
        <v>8316</v>
      </c>
      <c r="R3883" s="7" t="s">
        <v>8358</v>
      </c>
      <c r="S3883" s="12">
        <f t="shared" si="243"/>
        <v>42755.810173611113</v>
      </c>
      <c r="T3883" s="12">
        <f t="shared" si="242"/>
        <v>42785.810173611113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5">
        <v>0</v>
      </c>
      <c r="M3884" t="b">
        <v>0</v>
      </c>
      <c r="N3884" s="14">
        <f t="shared" si="240"/>
        <v>0</v>
      </c>
      <c r="O3884" t="e">
        <f t="shared" si="241"/>
        <v>#DIV/0!</v>
      </c>
      <c r="P3884" t="s">
        <v>8305</v>
      </c>
      <c r="Q3884" s="7" t="s">
        <v>8316</v>
      </c>
      <c r="R3884" s="7" t="s">
        <v>8358</v>
      </c>
      <c r="S3884" s="12">
        <f t="shared" si="243"/>
        <v>42373.77511574074</v>
      </c>
      <c r="T3884" s="12">
        <f t="shared" si="242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5">
        <v>0</v>
      </c>
      <c r="M3885" t="b">
        <v>0</v>
      </c>
      <c r="N3885" s="14">
        <f t="shared" si="240"/>
        <v>0</v>
      </c>
      <c r="O3885" t="e">
        <f t="shared" si="241"/>
        <v>#DIV/0!</v>
      </c>
      <c r="P3885" t="s">
        <v>8305</v>
      </c>
      <c r="Q3885" s="7" t="s">
        <v>8316</v>
      </c>
      <c r="R3885" s="7" t="s">
        <v>8358</v>
      </c>
      <c r="S3885" s="12">
        <f t="shared" si="243"/>
        <v>41854.394317129627</v>
      </c>
      <c r="T3885" s="12">
        <f t="shared" si="242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5">
        <v>0</v>
      </c>
      <c r="M3886" t="b">
        <v>0</v>
      </c>
      <c r="N3886" s="14">
        <f t="shared" si="240"/>
        <v>0</v>
      </c>
      <c r="O3886" t="e">
        <f t="shared" si="241"/>
        <v>#DIV/0!</v>
      </c>
      <c r="P3886" t="s">
        <v>8305</v>
      </c>
      <c r="Q3886" s="7" t="s">
        <v>8316</v>
      </c>
      <c r="R3886" s="7" t="s">
        <v>8358</v>
      </c>
      <c r="S3886" s="12">
        <f t="shared" si="243"/>
        <v>42065.583240740743</v>
      </c>
      <c r="T3886" s="12">
        <f t="shared" si="242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5">
        <v>0</v>
      </c>
      <c r="M3887" t="b">
        <v>0</v>
      </c>
      <c r="N3887" s="14">
        <f t="shared" si="240"/>
        <v>0</v>
      </c>
      <c r="O3887" t="e">
        <f t="shared" si="241"/>
        <v>#DIV/0!</v>
      </c>
      <c r="P3887" t="s">
        <v>8305</v>
      </c>
      <c r="Q3887" s="7" t="s">
        <v>8316</v>
      </c>
      <c r="R3887" s="7" t="s">
        <v>8358</v>
      </c>
      <c r="S3887" s="12">
        <f t="shared" si="243"/>
        <v>42469.742951388893</v>
      </c>
      <c r="T3887" s="12">
        <f t="shared" si="242"/>
        <v>42499.742951388893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5">
        <v>0</v>
      </c>
      <c r="M3888" t="b">
        <v>0</v>
      </c>
      <c r="N3888" s="14">
        <f t="shared" si="240"/>
        <v>0</v>
      </c>
      <c r="O3888" t="e">
        <f t="shared" si="241"/>
        <v>#DIV/0!</v>
      </c>
      <c r="P3888" t="s">
        <v>8305</v>
      </c>
      <c r="Q3888" s="7" t="s">
        <v>8316</v>
      </c>
      <c r="R3888" s="7" t="s">
        <v>8358</v>
      </c>
      <c r="S3888" s="12">
        <f t="shared" si="243"/>
        <v>41954.019699074073</v>
      </c>
      <c r="T3888" s="12">
        <f t="shared" si="242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5">
        <v>2</v>
      </c>
      <c r="M3889" t="b">
        <v>0</v>
      </c>
      <c r="N3889" s="14">
        <f t="shared" si="240"/>
        <v>1.7500000000000002</v>
      </c>
      <c r="O3889">
        <f t="shared" si="241"/>
        <v>17.5</v>
      </c>
      <c r="P3889" t="s">
        <v>8305</v>
      </c>
      <c r="Q3889" s="7" t="s">
        <v>8316</v>
      </c>
      <c r="R3889" s="7" t="s">
        <v>8358</v>
      </c>
      <c r="S3889" s="12">
        <f t="shared" si="243"/>
        <v>42079.649641203709</v>
      </c>
      <c r="T3889" s="12">
        <f t="shared" si="242"/>
        <v>42125.708333333328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5">
        <v>14</v>
      </c>
      <c r="M3890" t="b">
        <v>0</v>
      </c>
      <c r="N3890" s="14">
        <f t="shared" si="240"/>
        <v>27.1</v>
      </c>
      <c r="O3890">
        <f t="shared" si="241"/>
        <v>38.714285714285715</v>
      </c>
      <c r="P3890" t="s">
        <v>8271</v>
      </c>
      <c r="Q3890" s="7" t="s">
        <v>8316</v>
      </c>
      <c r="R3890" s="7" t="s">
        <v>8317</v>
      </c>
      <c r="S3890" s="12">
        <f t="shared" si="243"/>
        <v>42762.337476851855</v>
      </c>
      <c r="T3890" s="12">
        <f t="shared" si="242"/>
        <v>42792.337476851855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5">
        <v>9</v>
      </c>
      <c r="M3891" t="b">
        <v>0</v>
      </c>
      <c r="N3891" s="14">
        <f t="shared" si="240"/>
        <v>1.4749999999999999</v>
      </c>
      <c r="O3891">
        <f t="shared" si="241"/>
        <v>13.111111111111111</v>
      </c>
      <c r="P3891" t="s">
        <v>8271</v>
      </c>
      <c r="Q3891" s="7" t="s">
        <v>8316</v>
      </c>
      <c r="R3891" s="7" t="s">
        <v>8317</v>
      </c>
      <c r="S3891" s="12">
        <f t="shared" si="243"/>
        <v>41976.796643518523</v>
      </c>
      <c r="T3891" s="12">
        <f t="shared" si="242"/>
        <v>42008.768055555556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5">
        <v>8</v>
      </c>
      <c r="M3892" t="b">
        <v>0</v>
      </c>
      <c r="N3892" s="14">
        <f t="shared" si="240"/>
        <v>16.826666666666668</v>
      </c>
      <c r="O3892">
        <f t="shared" si="241"/>
        <v>315.5</v>
      </c>
      <c r="P3892" t="s">
        <v>8271</v>
      </c>
      <c r="Q3892" s="7" t="s">
        <v>8316</v>
      </c>
      <c r="R3892" s="7" t="s">
        <v>8317</v>
      </c>
      <c r="S3892" s="12">
        <f t="shared" si="243"/>
        <v>42171.550277777773</v>
      </c>
      <c r="T3892" s="12">
        <f t="shared" si="242"/>
        <v>42231.550277777773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5">
        <v>7</v>
      </c>
      <c r="M3893" t="b">
        <v>0</v>
      </c>
      <c r="N3893" s="14">
        <f t="shared" si="240"/>
        <v>32.5</v>
      </c>
      <c r="O3893">
        <f t="shared" si="241"/>
        <v>37.142857142857146</v>
      </c>
      <c r="P3893" t="s">
        <v>8271</v>
      </c>
      <c r="Q3893" s="7" t="s">
        <v>8316</v>
      </c>
      <c r="R3893" s="7" t="s">
        <v>8317</v>
      </c>
      <c r="S3893" s="12">
        <f t="shared" si="243"/>
        <v>42055.924120370371</v>
      </c>
      <c r="T3893" s="12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5">
        <v>0</v>
      </c>
      <c r="M3894" t="b">
        <v>0</v>
      </c>
      <c r="N3894" s="14">
        <f t="shared" si="240"/>
        <v>0</v>
      </c>
      <c r="O3894" t="e">
        <f t="shared" si="241"/>
        <v>#DIV/0!</v>
      </c>
      <c r="P3894" t="s">
        <v>8271</v>
      </c>
      <c r="Q3894" s="7" t="s">
        <v>8316</v>
      </c>
      <c r="R3894" s="7" t="s">
        <v>8317</v>
      </c>
      <c r="S3894" s="12">
        <f t="shared" si="243"/>
        <v>41867.44394675926</v>
      </c>
      <c r="T3894" s="12">
        <f t="shared" si="242"/>
        <v>41875.083333333336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5">
        <v>84</v>
      </c>
      <c r="M3895" t="b">
        <v>0</v>
      </c>
      <c r="N3895" s="14">
        <f t="shared" si="240"/>
        <v>21.55</v>
      </c>
      <c r="O3895">
        <f t="shared" si="241"/>
        <v>128.27380952380952</v>
      </c>
      <c r="P3895" t="s">
        <v>8271</v>
      </c>
      <c r="Q3895" s="7" t="s">
        <v>8316</v>
      </c>
      <c r="R3895" s="7" t="s">
        <v>8317</v>
      </c>
      <c r="S3895" s="12">
        <f t="shared" si="243"/>
        <v>41779.449537037035</v>
      </c>
      <c r="T3895" s="12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5">
        <v>11</v>
      </c>
      <c r="M3896" t="b">
        <v>0</v>
      </c>
      <c r="N3896" s="14">
        <f t="shared" si="240"/>
        <v>3.4666666666666663</v>
      </c>
      <c r="O3896">
        <f t="shared" si="241"/>
        <v>47.272727272727273</v>
      </c>
      <c r="P3896" t="s">
        <v>8271</v>
      </c>
      <c r="Q3896" s="7" t="s">
        <v>8316</v>
      </c>
      <c r="R3896" s="7" t="s">
        <v>8317</v>
      </c>
      <c r="S3896" s="12">
        <f t="shared" si="243"/>
        <v>42679.750138888892</v>
      </c>
      <c r="T3896" s="12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5">
        <v>1</v>
      </c>
      <c r="M3897" t="b">
        <v>0</v>
      </c>
      <c r="N3897" s="14">
        <f t="shared" si="240"/>
        <v>5</v>
      </c>
      <c r="O3897">
        <f t="shared" si="241"/>
        <v>50</v>
      </c>
      <c r="P3897" t="s">
        <v>8271</v>
      </c>
      <c r="Q3897" s="7" t="s">
        <v>8316</v>
      </c>
      <c r="R3897" s="7" t="s">
        <v>8317</v>
      </c>
      <c r="S3897" s="12">
        <f t="shared" si="243"/>
        <v>42032.041874999995</v>
      </c>
      <c r="T3897" s="12">
        <f t="shared" si="242"/>
        <v>42063.041874999995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5">
        <v>4</v>
      </c>
      <c r="M3898" t="b">
        <v>0</v>
      </c>
      <c r="N3898" s="14">
        <f t="shared" si="240"/>
        <v>10.625</v>
      </c>
      <c r="O3898">
        <f t="shared" si="241"/>
        <v>42.5</v>
      </c>
      <c r="P3898" t="s">
        <v>8271</v>
      </c>
      <c r="Q3898" s="7" t="s">
        <v>8316</v>
      </c>
      <c r="R3898" s="7" t="s">
        <v>8317</v>
      </c>
      <c r="S3898" s="12">
        <f t="shared" si="243"/>
        <v>41792.983541666668</v>
      </c>
      <c r="T3898" s="12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5">
        <v>10</v>
      </c>
      <c r="M3899" t="b">
        <v>0</v>
      </c>
      <c r="N3899" s="14">
        <f t="shared" si="240"/>
        <v>17.599999999999998</v>
      </c>
      <c r="O3899">
        <f t="shared" si="241"/>
        <v>44</v>
      </c>
      <c r="P3899" t="s">
        <v>8271</v>
      </c>
      <c r="Q3899" s="7" t="s">
        <v>8316</v>
      </c>
      <c r="R3899" s="7" t="s">
        <v>8317</v>
      </c>
      <c r="S3899" s="12">
        <f t="shared" si="243"/>
        <v>41982.665312500001</v>
      </c>
      <c r="T3899" s="12">
        <f t="shared" si="242"/>
        <v>42012.665312500001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5">
        <v>16</v>
      </c>
      <c r="M3900" t="b">
        <v>0</v>
      </c>
      <c r="N3900" s="14">
        <f t="shared" si="240"/>
        <v>32.56</v>
      </c>
      <c r="O3900">
        <f t="shared" si="241"/>
        <v>50.875</v>
      </c>
      <c r="P3900" t="s">
        <v>8271</v>
      </c>
      <c r="Q3900" s="7" t="s">
        <v>8316</v>
      </c>
      <c r="R3900" s="7" t="s">
        <v>8317</v>
      </c>
      <c r="S3900" s="12">
        <f t="shared" si="243"/>
        <v>42193.273958333331</v>
      </c>
      <c r="T3900" s="12">
        <f t="shared" si="242"/>
        <v>42233.458333333328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5">
        <v>2</v>
      </c>
      <c r="M3901" t="b">
        <v>0</v>
      </c>
      <c r="N3901" s="14">
        <f t="shared" si="240"/>
        <v>1.25</v>
      </c>
      <c r="O3901">
        <f t="shared" si="241"/>
        <v>62.5</v>
      </c>
      <c r="P3901" t="s">
        <v>8271</v>
      </c>
      <c r="Q3901" s="7" t="s">
        <v>8316</v>
      </c>
      <c r="R3901" s="7" t="s">
        <v>8317</v>
      </c>
      <c r="S3901" s="12">
        <f t="shared" si="243"/>
        <v>41843.566678240742</v>
      </c>
      <c r="T3901" s="12">
        <f t="shared" si="242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5">
        <v>5</v>
      </c>
      <c r="M3902" t="b">
        <v>0</v>
      </c>
      <c r="N3902" s="14">
        <f t="shared" si="240"/>
        <v>5.4</v>
      </c>
      <c r="O3902">
        <f t="shared" si="241"/>
        <v>27</v>
      </c>
      <c r="P3902" t="s">
        <v>8271</v>
      </c>
      <c r="Q3902" s="7" t="s">
        <v>8316</v>
      </c>
      <c r="R3902" s="7" t="s">
        <v>8317</v>
      </c>
      <c r="S3902" s="12">
        <f t="shared" si="243"/>
        <v>42135.884155092594</v>
      </c>
      <c r="T3902" s="12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5">
        <v>1</v>
      </c>
      <c r="M3903" t="b">
        <v>0</v>
      </c>
      <c r="N3903" s="14">
        <f t="shared" si="240"/>
        <v>0.83333333333333337</v>
      </c>
      <c r="O3903">
        <f t="shared" si="241"/>
        <v>25</v>
      </c>
      <c r="P3903" t="s">
        <v>8271</v>
      </c>
      <c r="Q3903" s="7" t="s">
        <v>8316</v>
      </c>
      <c r="R3903" s="7" t="s">
        <v>8317</v>
      </c>
      <c r="S3903" s="12">
        <f t="shared" si="243"/>
        <v>42317.618043981478</v>
      </c>
      <c r="T3903" s="12">
        <f t="shared" si="242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5">
        <v>31</v>
      </c>
      <c r="M3904" t="b">
        <v>0</v>
      </c>
      <c r="N3904" s="14">
        <f t="shared" si="240"/>
        <v>48.833333333333336</v>
      </c>
      <c r="O3904">
        <f t="shared" si="241"/>
        <v>47.258064516129032</v>
      </c>
      <c r="P3904" t="s">
        <v>8271</v>
      </c>
      <c r="Q3904" s="7" t="s">
        <v>8316</v>
      </c>
      <c r="R3904" s="7" t="s">
        <v>8317</v>
      </c>
      <c r="S3904" s="12">
        <f t="shared" si="243"/>
        <v>42663.259745370371</v>
      </c>
      <c r="T3904" s="12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5">
        <v>0</v>
      </c>
      <c r="M3905" t="b">
        <v>0</v>
      </c>
      <c r="N3905" s="14">
        <f t="shared" si="240"/>
        <v>0</v>
      </c>
      <c r="O3905" t="e">
        <f t="shared" si="241"/>
        <v>#DIV/0!</v>
      </c>
      <c r="P3905" t="s">
        <v>8271</v>
      </c>
      <c r="Q3905" s="7" t="s">
        <v>8316</v>
      </c>
      <c r="R3905" s="7" t="s">
        <v>8317</v>
      </c>
      <c r="S3905" s="12">
        <f t="shared" si="243"/>
        <v>42185.802835648152</v>
      </c>
      <c r="T3905" s="12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5">
        <v>2</v>
      </c>
      <c r="M3906" t="b">
        <v>0</v>
      </c>
      <c r="N3906" s="14">
        <f t="shared" ref="N3906:N3969" si="244">((E3906/D3906)*100)</f>
        <v>0.03</v>
      </c>
      <c r="O3906">
        <f t="shared" ref="O3906:O3969" si="245">E3906/L3906</f>
        <v>1.5</v>
      </c>
      <c r="P3906" t="s">
        <v>8271</v>
      </c>
      <c r="Q3906" s="7" t="s">
        <v>8316</v>
      </c>
      <c r="R3906" s="7" t="s">
        <v>8317</v>
      </c>
      <c r="S3906" s="12">
        <f t="shared" si="243"/>
        <v>42095.020833333328</v>
      </c>
      <c r="T3906" s="12">
        <f t="shared" ref="T3906:T3969" si="246">((I3906-18000)/86400)+25569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5">
        <v>7</v>
      </c>
      <c r="M3907" t="b">
        <v>0</v>
      </c>
      <c r="N3907" s="14">
        <f t="shared" si="244"/>
        <v>11.533333333333333</v>
      </c>
      <c r="O3907">
        <f t="shared" si="245"/>
        <v>24.714285714285715</v>
      </c>
      <c r="P3907" t="s">
        <v>8271</v>
      </c>
      <c r="Q3907" s="7" t="s">
        <v>8316</v>
      </c>
      <c r="R3907" s="7" t="s">
        <v>8317</v>
      </c>
      <c r="S3907" s="12">
        <f t="shared" ref="S3907:S3970" si="247">((J3907-18000)/86400)+25569</f>
        <v>42124.415543981479</v>
      </c>
      <c r="T3907" s="12">
        <f t="shared" si="246"/>
        <v>42166.75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5">
        <v>16</v>
      </c>
      <c r="M3908" t="b">
        <v>0</v>
      </c>
      <c r="N3908" s="14">
        <f t="shared" si="244"/>
        <v>67.333333333333329</v>
      </c>
      <c r="O3908">
        <f t="shared" si="245"/>
        <v>63.125</v>
      </c>
      <c r="P3908" t="s">
        <v>8271</v>
      </c>
      <c r="Q3908" s="7" t="s">
        <v>8316</v>
      </c>
      <c r="R3908" s="7" t="s">
        <v>8317</v>
      </c>
      <c r="S3908" s="12">
        <f t="shared" si="247"/>
        <v>42143.709409722222</v>
      </c>
      <c r="T3908" s="12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5">
        <v>4</v>
      </c>
      <c r="M3909" t="b">
        <v>0</v>
      </c>
      <c r="N3909" s="14">
        <f t="shared" si="244"/>
        <v>15.299999999999999</v>
      </c>
      <c r="O3909">
        <f t="shared" si="245"/>
        <v>38.25</v>
      </c>
      <c r="P3909" t="s">
        <v>8271</v>
      </c>
      <c r="Q3909" s="7" t="s">
        <v>8316</v>
      </c>
      <c r="R3909" s="7" t="s">
        <v>8317</v>
      </c>
      <c r="S3909" s="12">
        <f t="shared" si="247"/>
        <v>41906.611180555556</v>
      </c>
      <c r="T3909" s="12">
        <f t="shared" si="246"/>
        <v>41938.630555555559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5">
        <v>4</v>
      </c>
      <c r="M3910" t="b">
        <v>0</v>
      </c>
      <c r="N3910" s="14">
        <f t="shared" si="244"/>
        <v>8.6666666666666679</v>
      </c>
      <c r="O3910">
        <f t="shared" si="245"/>
        <v>16.25</v>
      </c>
      <c r="P3910" t="s">
        <v>8271</v>
      </c>
      <c r="Q3910" s="7" t="s">
        <v>8316</v>
      </c>
      <c r="R3910" s="7" t="s">
        <v>8317</v>
      </c>
      <c r="S3910" s="12">
        <f t="shared" si="247"/>
        <v>41833.927037037036</v>
      </c>
      <c r="T3910" s="12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5">
        <v>4</v>
      </c>
      <c r="M3911" t="b">
        <v>0</v>
      </c>
      <c r="N3911" s="14">
        <f t="shared" si="244"/>
        <v>0.22499999999999998</v>
      </c>
      <c r="O3911">
        <f t="shared" si="245"/>
        <v>33.75</v>
      </c>
      <c r="P3911" t="s">
        <v>8271</v>
      </c>
      <c r="Q3911" s="7" t="s">
        <v>8316</v>
      </c>
      <c r="R3911" s="7" t="s">
        <v>8317</v>
      </c>
      <c r="S3911" s="12">
        <f t="shared" si="247"/>
        <v>41863.150949074072</v>
      </c>
      <c r="T3911" s="12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5">
        <v>3</v>
      </c>
      <c r="M3912" t="b">
        <v>0</v>
      </c>
      <c r="N3912" s="14">
        <f t="shared" si="244"/>
        <v>3.0833333333333335</v>
      </c>
      <c r="O3912">
        <f t="shared" si="245"/>
        <v>61.666666666666664</v>
      </c>
      <c r="P3912" t="s">
        <v>8271</v>
      </c>
      <c r="Q3912" s="7" t="s">
        <v>8316</v>
      </c>
      <c r="R3912" s="7" t="s">
        <v>8317</v>
      </c>
      <c r="S3912" s="12">
        <f t="shared" si="247"/>
        <v>42224.548576388886</v>
      </c>
      <c r="T3912" s="12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5">
        <v>36</v>
      </c>
      <c r="M3913" t="b">
        <v>0</v>
      </c>
      <c r="N3913" s="14">
        <f t="shared" si="244"/>
        <v>37.412500000000001</v>
      </c>
      <c r="O3913">
        <f t="shared" si="245"/>
        <v>83.138888888888886</v>
      </c>
      <c r="P3913" t="s">
        <v>8271</v>
      </c>
      <c r="Q3913" s="7" t="s">
        <v>8316</v>
      </c>
      <c r="R3913" s="7" t="s">
        <v>8317</v>
      </c>
      <c r="S3913" s="12">
        <f t="shared" si="247"/>
        <v>41939.603900462964</v>
      </c>
      <c r="T3913" s="12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5">
        <v>1</v>
      </c>
      <c r="M3914" t="b">
        <v>0</v>
      </c>
      <c r="N3914" s="14">
        <f t="shared" si="244"/>
        <v>6.6666666666666671E-3</v>
      </c>
      <c r="O3914">
        <f t="shared" si="245"/>
        <v>1</v>
      </c>
      <c r="P3914" t="s">
        <v>8271</v>
      </c>
      <c r="Q3914" s="7" t="s">
        <v>8316</v>
      </c>
      <c r="R3914" s="7" t="s">
        <v>8317</v>
      </c>
      <c r="S3914" s="12">
        <f t="shared" si="247"/>
        <v>42059.061689814815</v>
      </c>
      <c r="T3914" s="12">
        <f t="shared" si="246"/>
        <v>42118.982638888891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5">
        <v>7</v>
      </c>
      <c r="M3915" t="b">
        <v>0</v>
      </c>
      <c r="N3915" s="14">
        <f t="shared" si="244"/>
        <v>10</v>
      </c>
      <c r="O3915">
        <f t="shared" si="245"/>
        <v>142.85714285714286</v>
      </c>
      <c r="P3915" t="s">
        <v>8271</v>
      </c>
      <c r="Q3915" s="7" t="s">
        <v>8316</v>
      </c>
      <c r="R3915" s="7" t="s">
        <v>8317</v>
      </c>
      <c r="S3915" s="12">
        <f t="shared" si="247"/>
        <v>42308.002881944441</v>
      </c>
      <c r="T3915" s="12">
        <f t="shared" si="246"/>
        <v>42338.044548611113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5">
        <v>27</v>
      </c>
      <c r="M3916" t="b">
        <v>0</v>
      </c>
      <c r="N3916" s="14">
        <f t="shared" si="244"/>
        <v>36.36</v>
      </c>
      <c r="O3916">
        <f t="shared" si="245"/>
        <v>33.666666666666664</v>
      </c>
      <c r="P3916" t="s">
        <v>8271</v>
      </c>
      <c r="Q3916" s="7" t="s">
        <v>8316</v>
      </c>
      <c r="R3916" s="7" t="s">
        <v>8317</v>
      </c>
      <c r="S3916" s="12">
        <f t="shared" si="247"/>
        <v>42114.610601851848</v>
      </c>
      <c r="T3916" s="12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5">
        <v>1</v>
      </c>
      <c r="M3917" t="b">
        <v>0</v>
      </c>
      <c r="N3917" s="14">
        <f t="shared" si="244"/>
        <v>0.33333333333333337</v>
      </c>
      <c r="O3917">
        <f t="shared" si="245"/>
        <v>5</v>
      </c>
      <c r="P3917" t="s">
        <v>8271</v>
      </c>
      <c r="Q3917" s="7" t="s">
        <v>8316</v>
      </c>
      <c r="R3917" s="7" t="s">
        <v>8317</v>
      </c>
      <c r="S3917" s="12">
        <f t="shared" si="247"/>
        <v>42492.776724537034</v>
      </c>
      <c r="T3917" s="12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5">
        <v>0</v>
      </c>
      <c r="M3918" t="b">
        <v>0</v>
      </c>
      <c r="N3918" s="14">
        <f t="shared" si="244"/>
        <v>0</v>
      </c>
      <c r="O3918" t="e">
        <f t="shared" si="245"/>
        <v>#DIV/0!</v>
      </c>
      <c r="P3918" t="s">
        <v>8271</v>
      </c>
      <c r="Q3918" s="7" t="s">
        <v>8316</v>
      </c>
      <c r="R3918" s="7" t="s">
        <v>8317</v>
      </c>
      <c r="S3918" s="12">
        <f t="shared" si="247"/>
        <v>42494.263333333336</v>
      </c>
      <c r="T3918" s="12">
        <f t="shared" si="246"/>
        <v>42524.263333333336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5">
        <v>1</v>
      </c>
      <c r="M3919" t="b">
        <v>0</v>
      </c>
      <c r="N3919" s="14">
        <f t="shared" si="244"/>
        <v>0.2857142857142857</v>
      </c>
      <c r="O3919">
        <f t="shared" si="245"/>
        <v>10</v>
      </c>
      <c r="P3919" t="s">
        <v>8271</v>
      </c>
      <c r="Q3919" s="7" t="s">
        <v>8316</v>
      </c>
      <c r="R3919" s="7" t="s">
        <v>8317</v>
      </c>
      <c r="S3919" s="12">
        <f t="shared" si="247"/>
        <v>41863.318993055553</v>
      </c>
      <c r="T3919" s="12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5">
        <v>3</v>
      </c>
      <c r="M3920" t="b">
        <v>0</v>
      </c>
      <c r="N3920" s="14">
        <f t="shared" si="244"/>
        <v>0.2</v>
      </c>
      <c r="O3920">
        <f t="shared" si="245"/>
        <v>40</v>
      </c>
      <c r="P3920" t="s">
        <v>8271</v>
      </c>
      <c r="Q3920" s="7" t="s">
        <v>8316</v>
      </c>
      <c r="R3920" s="7" t="s">
        <v>8317</v>
      </c>
      <c r="S3920" s="12">
        <f t="shared" si="247"/>
        <v>41843.456284722226</v>
      </c>
      <c r="T3920" s="12">
        <f t="shared" si="246"/>
        <v>41855.458333333336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5">
        <v>3</v>
      </c>
      <c r="M3921" t="b">
        <v>0</v>
      </c>
      <c r="N3921" s="14">
        <f t="shared" si="244"/>
        <v>1.7999999999999998</v>
      </c>
      <c r="O3921">
        <f t="shared" si="245"/>
        <v>30</v>
      </c>
      <c r="P3921" t="s">
        <v>8271</v>
      </c>
      <c r="Q3921" s="7" t="s">
        <v>8316</v>
      </c>
      <c r="R3921" s="7" t="s">
        <v>8317</v>
      </c>
      <c r="S3921" s="12">
        <f t="shared" si="247"/>
        <v>42358.476539351846</v>
      </c>
      <c r="T3921" s="12">
        <f t="shared" si="246"/>
        <v>42386.791666666672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5">
        <v>3</v>
      </c>
      <c r="M3922" t="b">
        <v>0</v>
      </c>
      <c r="N3922" s="14">
        <f t="shared" si="244"/>
        <v>5.4</v>
      </c>
      <c r="O3922">
        <f t="shared" si="245"/>
        <v>45</v>
      </c>
      <c r="P3922" t="s">
        <v>8271</v>
      </c>
      <c r="Q3922" s="7" t="s">
        <v>8316</v>
      </c>
      <c r="R3922" s="7" t="s">
        <v>8317</v>
      </c>
      <c r="S3922" s="12">
        <f t="shared" si="247"/>
        <v>42657.178935185184</v>
      </c>
      <c r="T3922" s="12">
        <f t="shared" si="246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5">
        <v>0</v>
      </c>
      <c r="M3923" t="b">
        <v>0</v>
      </c>
      <c r="N3923" s="14">
        <f t="shared" si="244"/>
        <v>0</v>
      </c>
      <c r="O3923" t="e">
        <f t="shared" si="245"/>
        <v>#DIV/0!</v>
      </c>
      <c r="P3923" t="s">
        <v>8271</v>
      </c>
      <c r="Q3923" s="7" t="s">
        <v>8316</v>
      </c>
      <c r="R3923" s="7" t="s">
        <v>8317</v>
      </c>
      <c r="S3923" s="12">
        <f t="shared" si="247"/>
        <v>41926.333969907406</v>
      </c>
      <c r="T3923" s="12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5">
        <v>6</v>
      </c>
      <c r="M3924" t="b">
        <v>0</v>
      </c>
      <c r="N3924" s="14">
        <f t="shared" si="244"/>
        <v>8.1333333333333329</v>
      </c>
      <c r="O3924">
        <f t="shared" si="245"/>
        <v>10.166666666666666</v>
      </c>
      <c r="P3924" t="s">
        <v>8271</v>
      </c>
      <c r="Q3924" s="7" t="s">
        <v>8316</v>
      </c>
      <c r="R3924" s="7" t="s">
        <v>8317</v>
      </c>
      <c r="S3924" s="12">
        <f t="shared" si="247"/>
        <v>42020.560300925921</v>
      </c>
      <c r="T3924" s="12">
        <f t="shared" si="246"/>
        <v>42065.75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5">
        <v>17</v>
      </c>
      <c r="M3925" t="b">
        <v>0</v>
      </c>
      <c r="N3925" s="14">
        <f t="shared" si="244"/>
        <v>12.034782608695652</v>
      </c>
      <c r="O3925">
        <f t="shared" si="245"/>
        <v>81.411764705882348</v>
      </c>
      <c r="P3925" t="s">
        <v>8271</v>
      </c>
      <c r="Q3925" s="7" t="s">
        <v>8316</v>
      </c>
      <c r="R3925" s="7" t="s">
        <v>8317</v>
      </c>
      <c r="S3925" s="12">
        <f t="shared" si="247"/>
        <v>42075.771655092598</v>
      </c>
      <c r="T3925" s="12">
        <f t="shared" si="246"/>
        <v>42103.771655092598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5">
        <v>40</v>
      </c>
      <c r="M3926" t="b">
        <v>0</v>
      </c>
      <c r="N3926" s="14">
        <f t="shared" si="244"/>
        <v>15.266666666666667</v>
      </c>
      <c r="O3926">
        <f t="shared" si="245"/>
        <v>57.25</v>
      </c>
      <c r="P3926" t="s">
        <v>8271</v>
      </c>
      <c r="Q3926" s="7" t="s">
        <v>8316</v>
      </c>
      <c r="R3926" s="7" t="s">
        <v>8317</v>
      </c>
      <c r="S3926" s="12">
        <f t="shared" si="247"/>
        <v>41786.75141203704</v>
      </c>
      <c r="T3926" s="12">
        <f t="shared" si="246"/>
        <v>41816.75141203704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5">
        <v>3</v>
      </c>
      <c r="M3927" t="b">
        <v>0</v>
      </c>
      <c r="N3927" s="14">
        <f t="shared" si="244"/>
        <v>10</v>
      </c>
      <c r="O3927">
        <f t="shared" si="245"/>
        <v>5</v>
      </c>
      <c r="P3927" t="s">
        <v>8271</v>
      </c>
      <c r="Q3927" s="7" t="s">
        <v>8316</v>
      </c>
      <c r="R3927" s="7" t="s">
        <v>8317</v>
      </c>
      <c r="S3927" s="12">
        <f t="shared" si="247"/>
        <v>41820.662488425922</v>
      </c>
      <c r="T3927" s="12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5">
        <v>1</v>
      </c>
      <c r="M3928" t="b">
        <v>0</v>
      </c>
      <c r="N3928" s="14">
        <f t="shared" si="244"/>
        <v>0.3</v>
      </c>
      <c r="O3928">
        <f t="shared" si="245"/>
        <v>15</v>
      </c>
      <c r="P3928" t="s">
        <v>8271</v>
      </c>
      <c r="Q3928" s="7" t="s">
        <v>8316</v>
      </c>
      <c r="R3928" s="7" t="s">
        <v>8317</v>
      </c>
      <c r="S3928" s="12">
        <f t="shared" si="247"/>
        <v>41969.876712962963</v>
      </c>
      <c r="T3928" s="12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5">
        <v>2</v>
      </c>
      <c r="M3929" t="b">
        <v>0</v>
      </c>
      <c r="N3929" s="14">
        <f t="shared" si="244"/>
        <v>1</v>
      </c>
      <c r="O3929">
        <f t="shared" si="245"/>
        <v>12.5</v>
      </c>
      <c r="P3929" t="s">
        <v>8271</v>
      </c>
      <c r="Q3929" s="7" t="s">
        <v>8316</v>
      </c>
      <c r="R3929" s="7" t="s">
        <v>8317</v>
      </c>
      <c r="S3929" s="12">
        <f t="shared" si="247"/>
        <v>41830.059074074074</v>
      </c>
      <c r="T3929" s="12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5">
        <v>7</v>
      </c>
      <c r="M3930" t="b">
        <v>0</v>
      </c>
      <c r="N3930" s="14">
        <f t="shared" si="244"/>
        <v>13.020000000000001</v>
      </c>
      <c r="O3930">
        <f t="shared" si="245"/>
        <v>93</v>
      </c>
      <c r="P3930" t="s">
        <v>8271</v>
      </c>
      <c r="Q3930" s="7" t="s">
        <v>8316</v>
      </c>
      <c r="R3930" s="7" t="s">
        <v>8317</v>
      </c>
      <c r="S3930" s="12">
        <f t="shared" si="247"/>
        <v>42265.474849537037</v>
      </c>
      <c r="T3930" s="12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5">
        <v>14</v>
      </c>
      <c r="M3931" t="b">
        <v>0</v>
      </c>
      <c r="N3931" s="14">
        <f t="shared" si="244"/>
        <v>2.2650000000000001</v>
      </c>
      <c r="O3931">
        <f t="shared" si="245"/>
        <v>32.357142857142854</v>
      </c>
      <c r="P3931" t="s">
        <v>8271</v>
      </c>
      <c r="Q3931" s="7" t="s">
        <v>8316</v>
      </c>
      <c r="R3931" s="7" t="s">
        <v>8317</v>
      </c>
      <c r="S3931" s="12">
        <f t="shared" si="247"/>
        <v>42601.618807870371</v>
      </c>
      <c r="T3931" s="12">
        <f t="shared" si="246"/>
        <v>42631.618807870371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5">
        <v>0</v>
      </c>
      <c r="M3932" t="b">
        <v>0</v>
      </c>
      <c r="N3932" s="14">
        <f t="shared" si="244"/>
        <v>0</v>
      </c>
      <c r="O3932" t="e">
        <f t="shared" si="245"/>
        <v>#DIV/0!</v>
      </c>
      <c r="P3932" t="s">
        <v>8271</v>
      </c>
      <c r="Q3932" s="7" t="s">
        <v>8316</v>
      </c>
      <c r="R3932" s="7" t="s">
        <v>8317</v>
      </c>
      <c r="S3932" s="12">
        <f t="shared" si="247"/>
        <v>42433.130416666667</v>
      </c>
      <c r="T3932" s="12">
        <f t="shared" si="246"/>
        <v>42461.041666666672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5">
        <v>0</v>
      </c>
      <c r="M3933" t="b">
        <v>0</v>
      </c>
      <c r="N3933" s="14">
        <f t="shared" si="244"/>
        <v>0</v>
      </c>
      <c r="O3933" t="e">
        <f t="shared" si="245"/>
        <v>#DIV/0!</v>
      </c>
      <c r="P3933" t="s">
        <v>8271</v>
      </c>
      <c r="Q3933" s="7" t="s">
        <v>8316</v>
      </c>
      <c r="R3933" s="7" t="s">
        <v>8317</v>
      </c>
      <c r="S3933" s="12">
        <f t="shared" si="247"/>
        <v>42227.943368055552</v>
      </c>
      <c r="T3933" s="12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5">
        <v>1</v>
      </c>
      <c r="M3934" t="b">
        <v>0</v>
      </c>
      <c r="N3934" s="14">
        <f t="shared" si="244"/>
        <v>8.3333333333333332E-3</v>
      </c>
      <c r="O3934">
        <f t="shared" si="245"/>
        <v>1</v>
      </c>
      <c r="P3934" t="s">
        <v>8271</v>
      </c>
      <c r="Q3934" s="7" t="s">
        <v>8316</v>
      </c>
      <c r="R3934" s="7" t="s">
        <v>8317</v>
      </c>
      <c r="S3934" s="12">
        <f t="shared" si="247"/>
        <v>42414.960231481484</v>
      </c>
      <c r="T3934" s="12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5">
        <v>12</v>
      </c>
      <c r="M3935" t="b">
        <v>0</v>
      </c>
      <c r="N3935" s="14">
        <f t="shared" si="244"/>
        <v>15.742857142857142</v>
      </c>
      <c r="O3935">
        <f t="shared" si="245"/>
        <v>91.833333333333329</v>
      </c>
      <c r="P3935" t="s">
        <v>8271</v>
      </c>
      <c r="Q3935" s="7" t="s">
        <v>8316</v>
      </c>
      <c r="R3935" s="7" t="s">
        <v>8317</v>
      </c>
      <c r="S3935" s="12">
        <f t="shared" si="247"/>
        <v>42538.759976851856</v>
      </c>
      <c r="T3935" s="12">
        <f t="shared" si="246"/>
        <v>42567.821527777778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5">
        <v>12</v>
      </c>
      <c r="M3936" t="b">
        <v>0</v>
      </c>
      <c r="N3936" s="14">
        <f t="shared" si="244"/>
        <v>11</v>
      </c>
      <c r="O3936">
        <f t="shared" si="245"/>
        <v>45.833333333333336</v>
      </c>
      <c r="P3936" t="s">
        <v>8271</v>
      </c>
      <c r="Q3936" s="7" t="s">
        <v>8316</v>
      </c>
      <c r="R3936" s="7" t="s">
        <v>8317</v>
      </c>
      <c r="S3936" s="12">
        <f t="shared" si="247"/>
        <v>42233.463414351849</v>
      </c>
      <c r="T3936" s="12">
        <f t="shared" si="246"/>
        <v>42278.333333333328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5">
        <v>23</v>
      </c>
      <c r="M3937" t="b">
        <v>0</v>
      </c>
      <c r="N3937" s="14">
        <f t="shared" si="244"/>
        <v>43.833333333333336</v>
      </c>
      <c r="O3937">
        <f t="shared" si="245"/>
        <v>57.173913043478258</v>
      </c>
      <c r="P3937" t="s">
        <v>8271</v>
      </c>
      <c r="Q3937" s="7" t="s">
        <v>8316</v>
      </c>
      <c r="R3937" s="7" t="s">
        <v>8317</v>
      </c>
      <c r="S3937" s="12">
        <f t="shared" si="247"/>
        <v>42221.448449074072</v>
      </c>
      <c r="T3937" s="12">
        <f t="shared" si="246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5">
        <v>0</v>
      </c>
      <c r="M3938" t="b">
        <v>0</v>
      </c>
      <c r="N3938" s="14">
        <f t="shared" si="244"/>
        <v>0</v>
      </c>
      <c r="O3938" t="e">
        <f t="shared" si="245"/>
        <v>#DIV/0!</v>
      </c>
      <c r="P3938" t="s">
        <v>8271</v>
      </c>
      <c r="Q3938" s="7" t="s">
        <v>8316</v>
      </c>
      <c r="R3938" s="7" t="s">
        <v>8317</v>
      </c>
      <c r="S3938" s="12">
        <f t="shared" si="247"/>
        <v>42675.054629629631</v>
      </c>
      <c r="T3938" s="12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5">
        <v>10</v>
      </c>
      <c r="M3939" t="b">
        <v>0</v>
      </c>
      <c r="N3939" s="14">
        <f t="shared" si="244"/>
        <v>86.135181975736558</v>
      </c>
      <c r="O3939">
        <f t="shared" si="245"/>
        <v>248.5</v>
      </c>
      <c r="P3939" t="s">
        <v>8271</v>
      </c>
      <c r="Q3939" s="7" t="s">
        <v>8316</v>
      </c>
      <c r="R3939" s="7" t="s">
        <v>8317</v>
      </c>
      <c r="S3939" s="12">
        <f t="shared" si="247"/>
        <v>42534.423148148147</v>
      </c>
      <c r="T3939" s="12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5">
        <v>5</v>
      </c>
      <c r="M3940" t="b">
        <v>0</v>
      </c>
      <c r="N3940" s="14">
        <f t="shared" si="244"/>
        <v>12.196620583717358</v>
      </c>
      <c r="O3940">
        <f t="shared" si="245"/>
        <v>79.400000000000006</v>
      </c>
      <c r="P3940" t="s">
        <v>8271</v>
      </c>
      <c r="Q3940" s="7" t="s">
        <v>8316</v>
      </c>
      <c r="R3940" s="7" t="s">
        <v>8317</v>
      </c>
      <c r="S3940" s="12">
        <f t="shared" si="247"/>
        <v>42151.697384259256</v>
      </c>
      <c r="T3940" s="12">
        <f t="shared" si="246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5">
        <v>1</v>
      </c>
      <c r="M3941" t="b">
        <v>0</v>
      </c>
      <c r="N3941" s="14">
        <f t="shared" si="244"/>
        <v>0.1</v>
      </c>
      <c r="O3941">
        <f t="shared" si="245"/>
        <v>5</v>
      </c>
      <c r="P3941" t="s">
        <v>8271</v>
      </c>
      <c r="Q3941" s="7" t="s">
        <v>8316</v>
      </c>
      <c r="R3941" s="7" t="s">
        <v>8317</v>
      </c>
      <c r="S3941" s="12">
        <f t="shared" si="247"/>
        <v>41915.191886574074</v>
      </c>
      <c r="T3941" s="12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5">
        <v>2</v>
      </c>
      <c r="M3942" t="b">
        <v>0</v>
      </c>
      <c r="N3942" s="14">
        <f t="shared" si="244"/>
        <v>0.22</v>
      </c>
      <c r="O3942">
        <f t="shared" si="245"/>
        <v>5.5</v>
      </c>
      <c r="P3942" t="s">
        <v>8271</v>
      </c>
      <c r="Q3942" s="7" t="s">
        <v>8316</v>
      </c>
      <c r="R3942" s="7" t="s">
        <v>8317</v>
      </c>
      <c r="S3942" s="12">
        <f t="shared" si="247"/>
        <v>41961.284155092595</v>
      </c>
      <c r="T3942" s="12">
        <f t="shared" si="246"/>
        <v>42006.284155092595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5">
        <v>2</v>
      </c>
      <c r="M3943" t="b">
        <v>0</v>
      </c>
      <c r="N3943" s="14">
        <f t="shared" si="244"/>
        <v>0.90909090909090906</v>
      </c>
      <c r="O3943">
        <f t="shared" si="245"/>
        <v>25</v>
      </c>
      <c r="P3943" t="s">
        <v>8271</v>
      </c>
      <c r="Q3943" s="7" t="s">
        <v>8316</v>
      </c>
      <c r="R3943" s="7" t="s">
        <v>8317</v>
      </c>
      <c r="S3943" s="12">
        <f t="shared" si="247"/>
        <v>41940.378900462965</v>
      </c>
      <c r="T3943" s="12">
        <f t="shared" si="246"/>
        <v>41967.833333333328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5">
        <v>0</v>
      </c>
      <c r="M3944" t="b">
        <v>0</v>
      </c>
      <c r="N3944" s="14">
        <f t="shared" si="244"/>
        <v>0</v>
      </c>
      <c r="O3944" t="e">
        <f t="shared" si="245"/>
        <v>#DIV/0!</v>
      </c>
      <c r="P3944" t="s">
        <v>8271</v>
      </c>
      <c r="Q3944" s="7" t="s">
        <v>8316</v>
      </c>
      <c r="R3944" s="7" t="s">
        <v>8317</v>
      </c>
      <c r="S3944" s="12">
        <f t="shared" si="247"/>
        <v>42111.695763888885</v>
      </c>
      <c r="T3944" s="12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5">
        <v>13</v>
      </c>
      <c r="M3945" t="b">
        <v>0</v>
      </c>
      <c r="N3945" s="14">
        <f t="shared" si="244"/>
        <v>35.64</v>
      </c>
      <c r="O3945">
        <f t="shared" si="245"/>
        <v>137.07692307692307</v>
      </c>
      <c r="P3945" t="s">
        <v>8271</v>
      </c>
      <c r="Q3945" s="7" t="s">
        <v>8316</v>
      </c>
      <c r="R3945" s="7" t="s">
        <v>8317</v>
      </c>
      <c r="S3945" s="12">
        <f t="shared" si="247"/>
        <v>42279.570231481484</v>
      </c>
      <c r="T3945" s="12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5">
        <v>0</v>
      </c>
      <c r="M3946" t="b">
        <v>0</v>
      </c>
      <c r="N3946" s="14">
        <f t="shared" si="244"/>
        <v>0</v>
      </c>
      <c r="O3946" t="e">
        <f t="shared" si="245"/>
        <v>#DIV/0!</v>
      </c>
      <c r="P3946" t="s">
        <v>8271</v>
      </c>
      <c r="Q3946" s="7" t="s">
        <v>8316</v>
      </c>
      <c r="R3946" s="7" t="s">
        <v>8317</v>
      </c>
      <c r="S3946" s="12">
        <f t="shared" si="247"/>
        <v>42213.454571759255</v>
      </c>
      <c r="T3946" s="12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5">
        <v>1</v>
      </c>
      <c r="M3947" t="b">
        <v>0</v>
      </c>
      <c r="N3947" s="14">
        <f t="shared" si="244"/>
        <v>0.25</v>
      </c>
      <c r="O3947">
        <f t="shared" si="245"/>
        <v>5</v>
      </c>
      <c r="P3947" t="s">
        <v>8271</v>
      </c>
      <c r="Q3947" s="7" t="s">
        <v>8316</v>
      </c>
      <c r="R3947" s="7" t="s">
        <v>8317</v>
      </c>
      <c r="S3947" s="12">
        <f t="shared" si="247"/>
        <v>42109.59337962963</v>
      </c>
      <c r="T3947" s="12">
        <f t="shared" si="246"/>
        <v>42139.59337962963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5">
        <v>5</v>
      </c>
      <c r="M3948" t="b">
        <v>0</v>
      </c>
      <c r="N3948" s="14">
        <f t="shared" si="244"/>
        <v>3.25</v>
      </c>
      <c r="O3948">
        <f t="shared" si="245"/>
        <v>39</v>
      </c>
      <c r="P3948" t="s">
        <v>8271</v>
      </c>
      <c r="Q3948" s="7" t="s">
        <v>8316</v>
      </c>
      <c r="R3948" s="7" t="s">
        <v>8317</v>
      </c>
      <c r="S3948" s="12">
        <f t="shared" si="247"/>
        <v>42031.625254629631</v>
      </c>
      <c r="T3948" s="12">
        <f t="shared" si="246"/>
        <v>42063.125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5">
        <v>2</v>
      </c>
      <c r="M3949" t="b">
        <v>0</v>
      </c>
      <c r="N3949" s="14">
        <f t="shared" si="244"/>
        <v>3.3666666666666663</v>
      </c>
      <c r="O3949">
        <f t="shared" si="245"/>
        <v>50.5</v>
      </c>
      <c r="P3949" t="s">
        <v>8271</v>
      </c>
      <c r="Q3949" s="7" t="s">
        <v>8316</v>
      </c>
      <c r="R3949" s="7" t="s">
        <v>8317</v>
      </c>
      <c r="S3949" s="12">
        <f t="shared" si="247"/>
        <v>42614.934537037036</v>
      </c>
      <c r="T3949" s="12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5">
        <v>0</v>
      </c>
      <c r="M3950" t="b">
        <v>0</v>
      </c>
      <c r="N3950" s="14">
        <f t="shared" si="244"/>
        <v>0</v>
      </c>
      <c r="O3950" t="e">
        <f t="shared" si="245"/>
        <v>#DIV/0!</v>
      </c>
      <c r="P3950" t="s">
        <v>8271</v>
      </c>
      <c r="Q3950" s="7" t="s">
        <v>8316</v>
      </c>
      <c r="R3950" s="7" t="s">
        <v>8317</v>
      </c>
      <c r="S3950" s="12">
        <f t="shared" si="247"/>
        <v>41829.117164351854</v>
      </c>
      <c r="T3950" s="12">
        <f t="shared" si="246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5">
        <v>32</v>
      </c>
      <c r="M3951" t="b">
        <v>0</v>
      </c>
      <c r="N3951" s="14">
        <f t="shared" si="244"/>
        <v>15.770000000000001</v>
      </c>
      <c r="O3951">
        <f t="shared" si="245"/>
        <v>49.28125</v>
      </c>
      <c r="P3951" t="s">
        <v>8271</v>
      </c>
      <c r="Q3951" s="7" t="s">
        <v>8316</v>
      </c>
      <c r="R3951" s="7" t="s">
        <v>8317</v>
      </c>
      <c r="S3951" s="12">
        <f t="shared" si="247"/>
        <v>42015.912280092598</v>
      </c>
      <c r="T3951" s="12">
        <f t="shared" si="246"/>
        <v>42045.912280092598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5">
        <v>1</v>
      </c>
      <c r="M3952" t="b">
        <v>0</v>
      </c>
      <c r="N3952" s="14">
        <f t="shared" si="244"/>
        <v>0.625</v>
      </c>
      <c r="O3952">
        <f t="shared" si="245"/>
        <v>25</v>
      </c>
      <c r="P3952" t="s">
        <v>8271</v>
      </c>
      <c r="Q3952" s="7" t="s">
        <v>8316</v>
      </c>
      <c r="R3952" s="7" t="s">
        <v>8317</v>
      </c>
      <c r="S3952" s="12">
        <f t="shared" si="247"/>
        <v>42439.493981481486</v>
      </c>
      <c r="T3952" s="12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5">
        <v>1</v>
      </c>
      <c r="M3953" t="b">
        <v>0</v>
      </c>
      <c r="N3953" s="14">
        <f t="shared" si="244"/>
        <v>5.0000000000000001E-4</v>
      </c>
      <c r="O3953">
        <f t="shared" si="245"/>
        <v>1</v>
      </c>
      <c r="P3953" t="s">
        <v>8271</v>
      </c>
      <c r="Q3953" s="7" t="s">
        <v>8316</v>
      </c>
      <c r="R3953" s="7" t="s">
        <v>8317</v>
      </c>
      <c r="S3953" s="12">
        <f t="shared" si="247"/>
        <v>42433.617384259254</v>
      </c>
      <c r="T3953" s="12">
        <f t="shared" si="246"/>
        <v>42493.575717592597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5">
        <v>1</v>
      </c>
      <c r="M3954" t="b">
        <v>0</v>
      </c>
      <c r="N3954" s="14">
        <f t="shared" si="244"/>
        <v>9.6153846153846159E-2</v>
      </c>
      <c r="O3954">
        <f t="shared" si="245"/>
        <v>25</v>
      </c>
      <c r="P3954" t="s">
        <v>8271</v>
      </c>
      <c r="Q3954" s="7" t="s">
        <v>8316</v>
      </c>
      <c r="R3954" s="7" t="s">
        <v>8317</v>
      </c>
      <c r="S3954" s="12">
        <f t="shared" si="247"/>
        <v>42243.582060185188</v>
      </c>
      <c r="T3954" s="12">
        <f t="shared" si="246"/>
        <v>42303.582060185188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5">
        <v>0</v>
      </c>
      <c r="M3955" t="b">
        <v>0</v>
      </c>
      <c r="N3955" s="14">
        <f t="shared" si="244"/>
        <v>0</v>
      </c>
      <c r="O3955" t="e">
        <f t="shared" si="245"/>
        <v>#DIV/0!</v>
      </c>
      <c r="P3955" t="s">
        <v>8271</v>
      </c>
      <c r="Q3955" s="7" t="s">
        <v>8316</v>
      </c>
      <c r="R3955" s="7" t="s">
        <v>8317</v>
      </c>
      <c r="S3955" s="12">
        <f t="shared" si="247"/>
        <v>42549.840115740742</v>
      </c>
      <c r="T3955" s="12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5">
        <v>0</v>
      </c>
      <c r="M3956" t="b">
        <v>0</v>
      </c>
      <c r="N3956" s="14">
        <f t="shared" si="244"/>
        <v>0</v>
      </c>
      <c r="O3956" t="e">
        <f t="shared" si="245"/>
        <v>#DIV/0!</v>
      </c>
      <c r="P3956" t="s">
        <v>8271</v>
      </c>
      <c r="Q3956" s="7" t="s">
        <v>8316</v>
      </c>
      <c r="R3956" s="7" t="s">
        <v>8317</v>
      </c>
      <c r="S3956" s="12">
        <f t="shared" si="247"/>
        <v>41774.442870370374</v>
      </c>
      <c r="T3956" s="12">
        <f t="shared" si="246"/>
        <v>41834.442870370374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5">
        <v>8</v>
      </c>
      <c r="M3957" t="b">
        <v>0</v>
      </c>
      <c r="N3957" s="14">
        <f t="shared" si="244"/>
        <v>24.285714285714285</v>
      </c>
      <c r="O3957">
        <f t="shared" si="245"/>
        <v>53.125</v>
      </c>
      <c r="P3957" t="s">
        <v>8271</v>
      </c>
      <c r="Q3957" s="7" t="s">
        <v>8316</v>
      </c>
      <c r="R3957" s="7" t="s">
        <v>8317</v>
      </c>
      <c r="S3957" s="12">
        <f t="shared" si="247"/>
        <v>42306.640520833331</v>
      </c>
      <c r="T3957" s="12">
        <f t="shared" si="246"/>
        <v>42336.682187500002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5">
        <v>0</v>
      </c>
      <c r="M3958" t="b">
        <v>0</v>
      </c>
      <c r="N3958" s="14">
        <f t="shared" si="244"/>
        <v>0</v>
      </c>
      <c r="O3958" t="e">
        <f t="shared" si="245"/>
        <v>#DIV/0!</v>
      </c>
      <c r="P3958" t="s">
        <v>8271</v>
      </c>
      <c r="Q3958" s="7" t="s">
        <v>8316</v>
      </c>
      <c r="R3958" s="7" t="s">
        <v>8317</v>
      </c>
      <c r="S3958" s="12">
        <f t="shared" si="247"/>
        <v>42457.723692129628</v>
      </c>
      <c r="T3958" s="12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5">
        <v>1</v>
      </c>
      <c r="M3959" t="b">
        <v>0</v>
      </c>
      <c r="N3959" s="14">
        <f t="shared" si="244"/>
        <v>2.5000000000000001E-2</v>
      </c>
      <c r="O3959">
        <f t="shared" si="245"/>
        <v>7</v>
      </c>
      <c r="P3959" t="s">
        <v>8271</v>
      </c>
      <c r="Q3959" s="7" t="s">
        <v>8316</v>
      </c>
      <c r="R3959" s="7" t="s">
        <v>8317</v>
      </c>
      <c r="S3959" s="12">
        <f t="shared" si="247"/>
        <v>42513.76798611111</v>
      </c>
      <c r="T3959" s="12">
        <f t="shared" si="246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5">
        <v>16</v>
      </c>
      <c r="M3960" t="b">
        <v>0</v>
      </c>
      <c r="N3960" s="14">
        <f t="shared" si="244"/>
        <v>32.049999999999997</v>
      </c>
      <c r="O3960">
        <f t="shared" si="245"/>
        <v>40.0625</v>
      </c>
      <c r="P3960" t="s">
        <v>8271</v>
      </c>
      <c r="Q3960" s="7" t="s">
        <v>8316</v>
      </c>
      <c r="R3960" s="7" t="s">
        <v>8317</v>
      </c>
      <c r="S3960" s="12">
        <f t="shared" si="247"/>
        <v>41816.742037037038</v>
      </c>
      <c r="T3960" s="12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5">
        <v>12</v>
      </c>
      <c r="M3961" t="b">
        <v>0</v>
      </c>
      <c r="N3961" s="14">
        <f t="shared" si="244"/>
        <v>24.333333333333336</v>
      </c>
      <c r="O3961">
        <f t="shared" si="245"/>
        <v>24.333333333333332</v>
      </c>
      <c r="P3961" t="s">
        <v>8271</v>
      </c>
      <c r="Q3961" s="7" t="s">
        <v>8316</v>
      </c>
      <c r="R3961" s="7" t="s">
        <v>8317</v>
      </c>
      <c r="S3961" s="12">
        <f t="shared" si="247"/>
        <v>41880.580509259264</v>
      </c>
      <c r="T3961" s="12">
        <f t="shared" si="246"/>
        <v>41910.580509259264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5">
        <v>4</v>
      </c>
      <c r="M3962" t="b">
        <v>0</v>
      </c>
      <c r="N3962" s="14">
        <f t="shared" si="244"/>
        <v>1.5</v>
      </c>
      <c r="O3962">
        <f t="shared" si="245"/>
        <v>11.25</v>
      </c>
      <c r="P3962" t="s">
        <v>8271</v>
      </c>
      <c r="Q3962" s="7" t="s">
        <v>8316</v>
      </c>
      <c r="R3962" s="7" t="s">
        <v>8317</v>
      </c>
      <c r="S3962" s="12">
        <f t="shared" si="247"/>
        <v>42342.637222222227</v>
      </c>
      <c r="T3962" s="12">
        <f t="shared" si="246"/>
        <v>42372.637222222227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5">
        <v>2</v>
      </c>
      <c r="M3963" t="b">
        <v>0</v>
      </c>
      <c r="N3963" s="14">
        <f t="shared" si="244"/>
        <v>0.42</v>
      </c>
      <c r="O3963">
        <f t="shared" si="245"/>
        <v>10.5</v>
      </c>
      <c r="P3963" t="s">
        <v>8271</v>
      </c>
      <c r="Q3963" s="7" t="s">
        <v>8316</v>
      </c>
      <c r="R3963" s="7" t="s">
        <v>8317</v>
      </c>
      <c r="S3963" s="12">
        <f t="shared" si="247"/>
        <v>41745.682986111111</v>
      </c>
      <c r="T3963" s="12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5">
        <v>3</v>
      </c>
      <c r="M3964" t="b">
        <v>0</v>
      </c>
      <c r="N3964" s="14">
        <f t="shared" si="244"/>
        <v>3.214285714285714</v>
      </c>
      <c r="O3964">
        <f t="shared" si="245"/>
        <v>15</v>
      </c>
      <c r="P3964" t="s">
        <v>8271</v>
      </c>
      <c r="Q3964" s="7" t="s">
        <v>8316</v>
      </c>
      <c r="R3964" s="7" t="s">
        <v>8317</v>
      </c>
      <c r="S3964" s="12">
        <f t="shared" si="247"/>
        <v>42311.413124999999</v>
      </c>
      <c r="T3964" s="12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5">
        <v>0</v>
      </c>
      <c r="M3965" t="b">
        <v>0</v>
      </c>
      <c r="N3965" s="14">
        <f t="shared" si="244"/>
        <v>0</v>
      </c>
      <c r="O3965" t="e">
        <f t="shared" si="245"/>
        <v>#DIV/0!</v>
      </c>
      <c r="P3965" t="s">
        <v>8271</v>
      </c>
      <c r="Q3965" s="7" t="s">
        <v>8316</v>
      </c>
      <c r="R3965" s="7" t="s">
        <v>8317</v>
      </c>
      <c r="S3965" s="12">
        <f t="shared" si="247"/>
        <v>42295.945798611108</v>
      </c>
      <c r="T3965" s="12">
        <f t="shared" si="246"/>
        <v>42325.98746527778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5">
        <v>3</v>
      </c>
      <c r="M3966" t="b">
        <v>0</v>
      </c>
      <c r="N3966" s="14">
        <f t="shared" si="244"/>
        <v>6.3</v>
      </c>
      <c r="O3966">
        <f t="shared" si="245"/>
        <v>42</v>
      </c>
      <c r="P3966" t="s">
        <v>8271</v>
      </c>
      <c r="Q3966" s="7" t="s">
        <v>8316</v>
      </c>
      <c r="R3966" s="7" t="s">
        <v>8317</v>
      </c>
      <c r="S3966" s="12">
        <f t="shared" si="247"/>
        <v>42053.513726851852</v>
      </c>
      <c r="T3966" s="12">
        <f t="shared" si="246"/>
        <v>42113.472060185188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5">
        <v>4</v>
      </c>
      <c r="M3967" t="b">
        <v>0</v>
      </c>
      <c r="N3967" s="14">
        <f t="shared" si="244"/>
        <v>14.249999999999998</v>
      </c>
      <c r="O3967">
        <f t="shared" si="245"/>
        <v>71.25</v>
      </c>
      <c r="P3967" t="s">
        <v>8271</v>
      </c>
      <c r="Q3967" s="7" t="s">
        <v>8316</v>
      </c>
      <c r="R3967" s="7" t="s">
        <v>8317</v>
      </c>
      <c r="S3967" s="12">
        <f t="shared" si="247"/>
        <v>42414.027546296296</v>
      </c>
      <c r="T3967" s="12">
        <f t="shared" si="246"/>
        <v>42473.985879629632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5">
        <v>2</v>
      </c>
      <c r="M3968" t="b">
        <v>0</v>
      </c>
      <c r="N3968" s="14">
        <f t="shared" si="244"/>
        <v>0.6</v>
      </c>
      <c r="O3968">
        <f t="shared" si="245"/>
        <v>22.5</v>
      </c>
      <c r="P3968" t="s">
        <v>8271</v>
      </c>
      <c r="Q3968" s="7" t="s">
        <v>8316</v>
      </c>
      <c r="R3968" s="7" t="s">
        <v>8317</v>
      </c>
      <c r="S3968" s="12">
        <f t="shared" si="247"/>
        <v>41801.503217592595</v>
      </c>
      <c r="T3968" s="12">
        <f t="shared" si="246"/>
        <v>41843.915972222225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5">
        <v>10</v>
      </c>
      <c r="M3969" t="b">
        <v>0</v>
      </c>
      <c r="N3969" s="14">
        <f t="shared" si="244"/>
        <v>24.117647058823529</v>
      </c>
      <c r="O3969">
        <f t="shared" si="245"/>
        <v>41</v>
      </c>
      <c r="P3969" t="s">
        <v>8271</v>
      </c>
      <c r="Q3969" s="7" t="s">
        <v>8316</v>
      </c>
      <c r="R3969" s="7" t="s">
        <v>8317</v>
      </c>
      <c r="S3969" s="12">
        <f t="shared" si="247"/>
        <v>42770.082256944443</v>
      </c>
      <c r="T3969" s="12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5">
        <v>11</v>
      </c>
      <c r="M3970" t="b">
        <v>0</v>
      </c>
      <c r="N3970" s="14">
        <f t="shared" ref="N3970:N4033" si="248">((E3970/D3970)*100)</f>
        <v>10.54</v>
      </c>
      <c r="O3970">
        <f t="shared" ref="O3970:O4033" si="249">E3970/L3970</f>
        <v>47.909090909090907</v>
      </c>
      <c r="P3970" t="s">
        <v>8271</v>
      </c>
      <c r="Q3970" s="7" t="s">
        <v>8316</v>
      </c>
      <c r="R3970" s="7" t="s">
        <v>8317</v>
      </c>
      <c r="S3970" s="12">
        <f t="shared" si="247"/>
        <v>42452.60732638889</v>
      </c>
      <c r="T3970" s="12">
        <f t="shared" ref="T3970:T4033" si="250">((I3970-18000)/86400)+25569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5">
        <v>6</v>
      </c>
      <c r="M3971" t="b">
        <v>0</v>
      </c>
      <c r="N3971" s="14">
        <f t="shared" si="248"/>
        <v>7.4690265486725664</v>
      </c>
      <c r="O3971">
        <f t="shared" si="249"/>
        <v>35.166666666666664</v>
      </c>
      <c r="P3971" t="s">
        <v>8271</v>
      </c>
      <c r="Q3971" s="7" t="s">
        <v>8316</v>
      </c>
      <c r="R3971" s="7" t="s">
        <v>8317</v>
      </c>
      <c r="S3971" s="12">
        <f t="shared" ref="S3971:S4034" si="251">((J3971-18000)/86400)+25569</f>
        <v>42601.646365740744</v>
      </c>
      <c r="T3971" s="12">
        <f t="shared" si="250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5">
        <v>2</v>
      </c>
      <c r="M3972" t="b">
        <v>0</v>
      </c>
      <c r="N3972" s="14">
        <f t="shared" si="248"/>
        <v>7.3333333333333334E-2</v>
      </c>
      <c r="O3972">
        <f t="shared" si="249"/>
        <v>5.5</v>
      </c>
      <c r="P3972" t="s">
        <v>8271</v>
      </c>
      <c r="Q3972" s="7" t="s">
        <v>8316</v>
      </c>
      <c r="R3972" s="7" t="s">
        <v>8317</v>
      </c>
      <c r="S3972" s="12">
        <f t="shared" si="251"/>
        <v>42447.655219907407</v>
      </c>
      <c r="T3972" s="12">
        <f t="shared" si="250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5">
        <v>6</v>
      </c>
      <c r="M3973" t="b">
        <v>0</v>
      </c>
      <c r="N3973" s="14">
        <f t="shared" si="248"/>
        <v>0.97142857142857131</v>
      </c>
      <c r="O3973">
        <f t="shared" si="249"/>
        <v>22.666666666666668</v>
      </c>
      <c r="P3973" t="s">
        <v>8271</v>
      </c>
      <c r="Q3973" s="7" t="s">
        <v>8316</v>
      </c>
      <c r="R3973" s="7" t="s">
        <v>8317</v>
      </c>
      <c r="S3973" s="12">
        <f t="shared" si="251"/>
        <v>41811.327847222223</v>
      </c>
      <c r="T3973" s="12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5">
        <v>8</v>
      </c>
      <c r="M3974" t="b">
        <v>0</v>
      </c>
      <c r="N3974" s="14">
        <f t="shared" si="248"/>
        <v>21.099999999999998</v>
      </c>
      <c r="O3974">
        <f t="shared" si="249"/>
        <v>26.375</v>
      </c>
      <c r="P3974" t="s">
        <v>8271</v>
      </c>
      <c r="Q3974" s="7" t="s">
        <v>8316</v>
      </c>
      <c r="R3974" s="7" t="s">
        <v>8317</v>
      </c>
      <c r="S3974" s="12">
        <f t="shared" si="251"/>
        <v>41980.859189814815</v>
      </c>
      <c r="T3974" s="12">
        <f t="shared" si="250"/>
        <v>42040.859189814815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5">
        <v>37</v>
      </c>
      <c r="M3975" t="b">
        <v>0</v>
      </c>
      <c r="N3975" s="14">
        <f t="shared" si="248"/>
        <v>78.100000000000009</v>
      </c>
      <c r="O3975">
        <f t="shared" si="249"/>
        <v>105.54054054054055</v>
      </c>
      <c r="P3975" t="s">
        <v>8271</v>
      </c>
      <c r="Q3975" s="7" t="s">
        <v>8316</v>
      </c>
      <c r="R3975" s="7" t="s">
        <v>8317</v>
      </c>
      <c r="S3975" s="12">
        <f t="shared" si="251"/>
        <v>42469.475810185184</v>
      </c>
      <c r="T3975" s="12">
        <f t="shared" si="250"/>
        <v>42498.958333333328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5">
        <v>11</v>
      </c>
      <c r="M3976" t="b">
        <v>0</v>
      </c>
      <c r="N3976" s="14">
        <f t="shared" si="248"/>
        <v>32</v>
      </c>
      <c r="O3976">
        <f t="shared" si="249"/>
        <v>29.09090909090909</v>
      </c>
      <c r="P3976" t="s">
        <v>8271</v>
      </c>
      <c r="Q3976" s="7" t="s">
        <v>8316</v>
      </c>
      <c r="R3976" s="7" t="s">
        <v>8317</v>
      </c>
      <c r="S3976" s="12">
        <f t="shared" si="251"/>
        <v>42493.338518518518</v>
      </c>
      <c r="T3976" s="12">
        <f t="shared" si="250"/>
        <v>42523.338518518518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5">
        <v>0</v>
      </c>
      <c r="M3977" t="b">
        <v>0</v>
      </c>
      <c r="N3977" s="14">
        <f t="shared" si="248"/>
        <v>0</v>
      </c>
      <c r="O3977" t="e">
        <f t="shared" si="249"/>
        <v>#DIV/0!</v>
      </c>
      <c r="P3977" t="s">
        <v>8271</v>
      </c>
      <c r="Q3977" s="7" t="s">
        <v>8316</v>
      </c>
      <c r="R3977" s="7" t="s">
        <v>8317</v>
      </c>
      <c r="S3977" s="12">
        <f t="shared" si="251"/>
        <v>42534.658541666664</v>
      </c>
      <c r="T3977" s="12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5">
        <v>10</v>
      </c>
      <c r="M3978" t="b">
        <v>0</v>
      </c>
      <c r="N3978" s="14">
        <f t="shared" si="248"/>
        <v>47.692307692307693</v>
      </c>
      <c r="O3978">
        <f t="shared" si="249"/>
        <v>62</v>
      </c>
      <c r="P3978" t="s">
        <v>8271</v>
      </c>
      <c r="Q3978" s="7" t="s">
        <v>8316</v>
      </c>
      <c r="R3978" s="7" t="s">
        <v>8317</v>
      </c>
      <c r="S3978" s="12">
        <f t="shared" si="251"/>
        <v>41830.650011574078</v>
      </c>
      <c r="T3978" s="12">
        <f t="shared" si="250"/>
        <v>41852.083333333336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5">
        <v>6</v>
      </c>
      <c r="M3979" t="b">
        <v>0</v>
      </c>
      <c r="N3979" s="14">
        <f t="shared" si="248"/>
        <v>1.4500000000000002</v>
      </c>
      <c r="O3979">
        <f t="shared" si="249"/>
        <v>217.5</v>
      </c>
      <c r="P3979" t="s">
        <v>8271</v>
      </c>
      <c r="Q3979" s="7" t="s">
        <v>8316</v>
      </c>
      <c r="R3979" s="7" t="s">
        <v>8317</v>
      </c>
      <c r="S3979" s="12">
        <f t="shared" si="251"/>
        <v>42543.580231481479</v>
      </c>
      <c r="T3979" s="12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5">
        <v>8</v>
      </c>
      <c r="M3980" t="b">
        <v>0</v>
      </c>
      <c r="N3980" s="14">
        <f t="shared" si="248"/>
        <v>10.7</v>
      </c>
      <c r="O3980">
        <f t="shared" si="249"/>
        <v>26.75</v>
      </c>
      <c r="P3980" t="s">
        <v>8271</v>
      </c>
      <c r="Q3980" s="7" t="s">
        <v>8316</v>
      </c>
      <c r="R3980" s="7" t="s">
        <v>8317</v>
      </c>
      <c r="S3980" s="12">
        <f t="shared" si="251"/>
        <v>41975.434641203705</v>
      </c>
      <c r="T3980" s="12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5">
        <v>6</v>
      </c>
      <c r="M3981" t="b">
        <v>0</v>
      </c>
      <c r="N3981" s="14">
        <f t="shared" si="248"/>
        <v>1.8333333333333333</v>
      </c>
      <c r="O3981">
        <f t="shared" si="249"/>
        <v>18.333333333333332</v>
      </c>
      <c r="P3981" t="s">
        <v>8271</v>
      </c>
      <c r="Q3981" s="7" t="s">
        <v>8316</v>
      </c>
      <c r="R3981" s="7" t="s">
        <v>8317</v>
      </c>
      <c r="S3981" s="12">
        <f t="shared" si="251"/>
        <v>42069.695104166662</v>
      </c>
      <c r="T3981" s="12">
        <f t="shared" si="250"/>
        <v>42092.625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5">
        <v>7</v>
      </c>
      <c r="M3982" t="b">
        <v>0</v>
      </c>
      <c r="N3982" s="14">
        <f t="shared" si="248"/>
        <v>18</v>
      </c>
      <c r="O3982">
        <f t="shared" si="249"/>
        <v>64.285714285714292</v>
      </c>
      <c r="P3982" t="s">
        <v>8271</v>
      </c>
      <c r="Q3982" s="7" t="s">
        <v>8316</v>
      </c>
      <c r="R3982" s="7" t="s">
        <v>8317</v>
      </c>
      <c r="S3982" s="12">
        <f t="shared" si="251"/>
        <v>41795.390590277777</v>
      </c>
      <c r="T3982" s="12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5">
        <v>7</v>
      </c>
      <c r="M3983" t="b">
        <v>0</v>
      </c>
      <c r="N3983" s="14">
        <f t="shared" si="248"/>
        <v>4.083333333333333</v>
      </c>
      <c r="O3983">
        <f t="shared" si="249"/>
        <v>175</v>
      </c>
      <c r="P3983" t="s">
        <v>8271</v>
      </c>
      <c r="Q3983" s="7" t="s">
        <v>8316</v>
      </c>
      <c r="R3983" s="7" t="s">
        <v>8317</v>
      </c>
      <c r="S3983" s="12">
        <f t="shared" si="251"/>
        <v>42507.971631944441</v>
      </c>
      <c r="T3983" s="12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5">
        <v>5</v>
      </c>
      <c r="M3984" t="b">
        <v>0</v>
      </c>
      <c r="N3984" s="14">
        <f t="shared" si="248"/>
        <v>20</v>
      </c>
      <c r="O3984">
        <f t="shared" si="249"/>
        <v>34</v>
      </c>
      <c r="P3984" t="s">
        <v>8271</v>
      </c>
      <c r="Q3984" s="7" t="s">
        <v>8316</v>
      </c>
      <c r="R3984" s="7" t="s">
        <v>8317</v>
      </c>
      <c r="S3984" s="12">
        <f t="shared" si="251"/>
        <v>42132.601620370369</v>
      </c>
      <c r="T3984" s="12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5">
        <v>46</v>
      </c>
      <c r="M3985" t="b">
        <v>0</v>
      </c>
      <c r="N3985" s="14">
        <f t="shared" si="248"/>
        <v>34.802513464991023</v>
      </c>
      <c r="O3985">
        <f t="shared" si="249"/>
        <v>84.282608695652172</v>
      </c>
      <c r="P3985" t="s">
        <v>8271</v>
      </c>
      <c r="Q3985" s="7" t="s">
        <v>8316</v>
      </c>
      <c r="R3985" s="7" t="s">
        <v>8317</v>
      </c>
      <c r="S3985" s="12">
        <f t="shared" si="251"/>
        <v>41747.661527777775</v>
      </c>
      <c r="T3985" s="12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5">
        <v>10</v>
      </c>
      <c r="M3986" t="b">
        <v>0</v>
      </c>
      <c r="N3986" s="14">
        <f t="shared" si="248"/>
        <v>6.3333333333333339</v>
      </c>
      <c r="O3986">
        <f t="shared" si="249"/>
        <v>9.5</v>
      </c>
      <c r="P3986" t="s">
        <v>8271</v>
      </c>
      <c r="Q3986" s="7" t="s">
        <v>8316</v>
      </c>
      <c r="R3986" s="7" t="s">
        <v>8317</v>
      </c>
      <c r="S3986" s="12">
        <f t="shared" si="251"/>
        <v>41920.75513888889</v>
      </c>
      <c r="T3986" s="12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5">
        <v>19</v>
      </c>
      <c r="M3987" t="b">
        <v>0</v>
      </c>
      <c r="N3987" s="14">
        <f t="shared" si="248"/>
        <v>32.049999999999997</v>
      </c>
      <c r="O3987">
        <f t="shared" si="249"/>
        <v>33.736842105263158</v>
      </c>
      <c r="P3987" t="s">
        <v>8271</v>
      </c>
      <c r="Q3987" s="7" t="s">
        <v>8316</v>
      </c>
      <c r="R3987" s="7" t="s">
        <v>8317</v>
      </c>
      <c r="S3987" s="12">
        <f t="shared" si="251"/>
        <v>42399.499074074076</v>
      </c>
      <c r="T3987" s="12">
        <f t="shared" si="250"/>
        <v>42420.670138888891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5">
        <v>13</v>
      </c>
      <c r="M3988" t="b">
        <v>0</v>
      </c>
      <c r="N3988" s="14">
        <f t="shared" si="248"/>
        <v>9.76</v>
      </c>
      <c r="O3988">
        <f t="shared" si="249"/>
        <v>37.53846153846154</v>
      </c>
      <c r="P3988" t="s">
        <v>8271</v>
      </c>
      <c r="Q3988" s="7" t="s">
        <v>8316</v>
      </c>
      <c r="R3988" s="7" t="s">
        <v>8317</v>
      </c>
      <c r="S3988" s="12">
        <f t="shared" si="251"/>
        <v>42467.340208333335</v>
      </c>
      <c r="T3988" s="12">
        <f t="shared" si="250"/>
        <v>42496.336111111115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5">
        <v>13</v>
      </c>
      <c r="M3989" t="b">
        <v>0</v>
      </c>
      <c r="N3989" s="14">
        <f t="shared" si="248"/>
        <v>37.75</v>
      </c>
      <c r="O3989">
        <f t="shared" si="249"/>
        <v>11.615384615384615</v>
      </c>
      <c r="P3989" t="s">
        <v>8271</v>
      </c>
      <c r="Q3989" s="7" t="s">
        <v>8316</v>
      </c>
      <c r="R3989" s="7" t="s">
        <v>8317</v>
      </c>
      <c r="S3989" s="12">
        <f t="shared" si="251"/>
        <v>41765.716319444444</v>
      </c>
      <c r="T3989" s="12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5">
        <v>4</v>
      </c>
      <c r="M3990" t="b">
        <v>0</v>
      </c>
      <c r="N3990" s="14">
        <f t="shared" si="248"/>
        <v>2.1333333333333333</v>
      </c>
      <c r="O3990">
        <f t="shared" si="249"/>
        <v>8</v>
      </c>
      <c r="P3990" t="s">
        <v>8271</v>
      </c>
      <c r="Q3990" s="7" t="s">
        <v>8316</v>
      </c>
      <c r="R3990" s="7" t="s">
        <v>8317</v>
      </c>
      <c r="S3990" s="12">
        <f t="shared" si="251"/>
        <v>42229.872835648144</v>
      </c>
      <c r="T3990" s="12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5">
        <v>0</v>
      </c>
      <c r="M3991" t="b">
        <v>0</v>
      </c>
      <c r="N3991" s="14">
        <f t="shared" si="248"/>
        <v>0</v>
      </c>
      <c r="O3991" t="e">
        <f t="shared" si="249"/>
        <v>#DIV/0!</v>
      </c>
      <c r="P3991" t="s">
        <v>8271</v>
      </c>
      <c r="Q3991" s="7" t="s">
        <v>8316</v>
      </c>
      <c r="R3991" s="7" t="s">
        <v>8317</v>
      </c>
      <c r="S3991" s="12">
        <f t="shared" si="251"/>
        <v>42286.541446759264</v>
      </c>
      <c r="T3991" s="12">
        <f t="shared" si="250"/>
        <v>42316.583113425921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5">
        <v>3</v>
      </c>
      <c r="M3992" t="b">
        <v>0</v>
      </c>
      <c r="N3992" s="14">
        <f t="shared" si="248"/>
        <v>4.1818181818181817</v>
      </c>
      <c r="O3992">
        <f t="shared" si="249"/>
        <v>23</v>
      </c>
      <c r="P3992" t="s">
        <v>8271</v>
      </c>
      <c r="Q3992" s="7" t="s">
        <v>8316</v>
      </c>
      <c r="R3992" s="7" t="s">
        <v>8317</v>
      </c>
      <c r="S3992" s="12">
        <f t="shared" si="251"/>
        <v>42401.464039351849</v>
      </c>
      <c r="T3992" s="12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5">
        <v>1</v>
      </c>
      <c r="M3993" t="b">
        <v>0</v>
      </c>
      <c r="N3993" s="14">
        <f t="shared" si="248"/>
        <v>20</v>
      </c>
      <c r="O3993">
        <f t="shared" si="249"/>
        <v>100</v>
      </c>
      <c r="P3993" t="s">
        <v>8271</v>
      </c>
      <c r="Q3993" s="7" t="s">
        <v>8316</v>
      </c>
      <c r="R3993" s="7" t="s">
        <v>8317</v>
      </c>
      <c r="S3993" s="12">
        <f t="shared" si="251"/>
        <v>42125.43613425926</v>
      </c>
      <c r="T3993" s="12">
        <f t="shared" si="250"/>
        <v>42155.43613425926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5">
        <v>9</v>
      </c>
      <c r="M3994" t="b">
        <v>0</v>
      </c>
      <c r="N3994" s="14">
        <f t="shared" si="248"/>
        <v>5.41</v>
      </c>
      <c r="O3994">
        <f t="shared" si="249"/>
        <v>60.111111111111114</v>
      </c>
      <c r="P3994" t="s">
        <v>8271</v>
      </c>
      <c r="Q3994" s="7" t="s">
        <v>8316</v>
      </c>
      <c r="R3994" s="7" t="s">
        <v>8317</v>
      </c>
      <c r="S3994" s="12">
        <f t="shared" si="251"/>
        <v>42289.732164351852</v>
      </c>
      <c r="T3994" s="12">
        <f t="shared" si="250"/>
        <v>42349.773831018523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5">
        <v>1</v>
      </c>
      <c r="M3995" t="b">
        <v>0</v>
      </c>
      <c r="N3995" s="14">
        <f t="shared" si="248"/>
        <v>6.0000000000000001E-3</v>
      </c>
      <c r="O3995">
        <f t="shared" si="249"/>
        <v>3</v>
      </c>
      <c r="P3995" t="s">
        <v>8271</v>
      </c>
      <c r="Q3995" s="7" t="s">
        <v>8316</v>
      </c>
      <c r="R3995" s="7" t="s">
        <v>8317</v>
      </c>
      <c r="S3995" s="12">
        <f t="shared" si="251"/>
        <v>42107.656388888892</v>
      </c>
      <c r="T3995" s="12">
        <f t="shared" si="250"/>
        <v>42137.656388888892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5">
        <v>1</v>
      </c>
      <c r="M3996" t="b">
        <v>0</v>
      </c>
      <c r="N3996" s="14">
        <f t="shared" si="248"/>
        <v>0.25</v>
      </c>
      <c r="O3996">
        <f t="shared" si="249"/>
        <v>5</v>
      </c>
      <c r="P3996" t="s">
        <v>8271</v>
      </c>
      <c r="Q3996" s="7" t="s">
        <v>8316</v>
      </c>
      <c r="R3996" s="7" t="s">
        <v>8317</v>
      </c>
      <c r="S3996" s="12">
        <f t="shared" si="251"/>
        <v>41809.181597222225</v>
      </c>
      <c r="T3996" s="12">
        <f t="shared" si="250"/>
        <v>41839.181597222225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5">
        <v>4</v>
      </c>
      <c r="M3997" t="b">
        <v>0</v>
      </c>
      <c r="N3997" s="14">
        <f t="shared" si="248"/>
        <v>35</v>
      </c>
      <c r="O3997">
        <f t="shared" si="249"/>
        <v>17.5</v>
      </c>
      <c r="P3997" t="s">
        <v>8271</v>
      </c>
      <c r="Q3997" s="7" t="s">
        <v>8316</v>
      </c>
      <c r="R3997" s="7" t="s">
        <v>8317</v>
      </c>
      <c r="S3997" s="12">
        <f t="shared" si="251"/>
        <v>42019.475428240738</v>
      </c>
      <c r="T3997" s="12">
        <f t="shared" si="250"/>
        <v>42049.268750000003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5">
        <v>17</v>
      </c>
      <c r="M3998" t="b">
        <v>0</v>
      </c>
      <c r="N3998" s="14">
        <f t="shared" si="248"/>
        <v>16.566666666666666</v>
      </c>
      <c r="O3998">
        <f t="shared" si="249"/>
        <v>29.235294117647058</v>
      </c>
      <c r="P3998" t="s">
        <v>8271</v>
      </c>
      <c r="Q3998" s="7" t="s">
        <v>8316</v>
      </c>
      <c r="R3998" s="7" t="s">
        <v>8317</v>
      </c>
      <c r="S3998" s="12">
        <f t="shared" si="251"/>
        <v>41950.058611111112</v>
      </c>
      <c r="T3998" s="12">
        <f t="shared" si="250"/>
        <v>41963.461111111115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5">
        <v>0</v>
      </c>
      <c r="M3999" t="b">
        <v>0</v>
      </c>
      <c r="N3999" s="14">
        <f t="shared" si="248"/>
        <v>0</v>
      </c>
      <c r="O3999" t="e">
        <f t="shared" si="249"/>
        <v>#DIV/0!</v>
      </c>
      <c r="P3999" t="s">
        <v>8271</v>
      </c>
      <c r="Q3999" s="7" t="s">
        <v>8316</v>
      </c>
      <c r="R3999" s="7" t="s">
        <v>8317</v>
      </c>
      <c r="S3999" s="12">
        <f t="shared" si="251"/>
        <v>42069.183113425926</v>
      </c>
      <c r="T3999" s="12">
        <f t="shared" si="250"/>
        <v>42099.141446759255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5">
        <v>12</v>
      </c>
      <c r="M4000" t="b">
        <v>0</v>
      </c>
      <c r="N4000" s="14">
        <f t="shared" si="248"/>
        <v>57.199999999999996</v>
      </c>
      <c r="O4000">
        <f t="shared" si="249"/>
        <v>59.583333333333336</v>
      </c>
      <c r="P4000" t="s">
        <v>8271</v>
      </c>
      <c r="Q4000" s="7" t="s">
        <v>8316</v>
      </c>
      <c r="R4000" s="7" t="s">
        <v>8317</v>
      </c>
      <c r="S4000" s="12">
        <f t="shared" si="251"/>
        <v>42061.754930555559</v>
      </c>
      <c r="T4000" s="12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5">
        <v>14</v>
      </c>
      <c r="M4001" t="b">
        <v>0</v>
      </c>
      <c r="N4001" s="14">
        <f t="shared" si="248"/>
        <v>16.514285714285716</v>
      </c>
      <c r="O4001">
        <f t="shared" si="249"/>
        <v>82.571428571428569</v>
      </c>
      <c r="P4001" t="s">
        <v>8271</v>
      </c>
      <c r="Q4001" s="7" t="s">
        <v>8316</v>
      </c>
      <c r="R4001" s="7" t="s">
        <v>8317</v>
      </c>
      <c r="S4001" s="12">
        <f t="shared" si="251"/>
        <v>41842.620347222226</v>
      </c>
      <c r="T4001" s="12">
        <f t="shared" si="250"/>
        <v>41882.619317129633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5">
        <v>1</v>
      </c>
      <c r="M4002" t="b">
        <v>0</v>
      </c>
      <c r="N4002" s="14">
        <f t="shared" si="248"/>
        <v>0.125</v>
      </c>
      <c r="O4002">
        <f t="shared" si="249"/>
        <v>10</v>
      </c>
      <c r="P4002" t="s">
        <v>8271</v>
      </c>
      <c r="Q4002" s="7" t="s">
        <v>8316</v>
      </c>
      <c r="R4002" s="7" t="s">
        <v>8317</v>
      </c>
      <c r="S4002" s="12">
        <f t="shared" si="251"/>
        <v>42437.437013888892</v>
      </c>
      <c r="T4002" s="12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5">
        <v>14</v>
      </c>
      <c r="M4003" t="b">
        <v>0</v>
      </c>
      <c r="N4003" s="14">
        <f t="shared" si="248"/>
        <v>37.75</v>
      </c>
      <c r="O4003">
        <f t="shared" si="249"/>
        <v>32.357142857142854</v>
      </c>
      <c r="P4003" t="s">
        <v>8271</v>
      </c>
      <c r="Q4003" s="7" t="s">
        <v>8316</v>
      </c>
      <c r="R4003" s="7" t="s">
        <v>8317</v>
      </c>
      <c r="S4003" s="12">
        <f t="shared" si="251"/>
        <v>42775.755879629629</v>
      </c>
      <c r="T4003" s="12">
        <f t="shared" si="250"/>
        <v>42795.583333333328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5">
        <v>4</v>
      </c>
      <c r="M4004" t="b">
        <v>0</v>
      </c>
      <c r="N4004" s="14">
        <f t="shared" si="248"/>
        <v>1.8399999999999999</v>
      </c>
      <c r="O4004">
        <f t="shared" si="249"/>
        <v>5.75</v>
      </c>
      <c r="P4004" t="s">
        <v>8271</v>
      </c>
      <c r="Q4004" s="7" t="s">
        <v>8316</v>
      </c>
      <c r="R4004" s="7" t="s">
        <v>8317</v>
      </c>
      <c r="S4004" s="12">
        <f t="shared" si="251"/>
        <v>41878.835196759261</v>
      </c>
      <c r="T4004" s="12">
        <f t="shared" si="250"/>
        <v>41908.835196759261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5">
        <v>2</v>
      </c>
      <c r="M4005" t="b">
        <v>0</v>
      </c>
      <c r="N4005" s="14">
        <f t="shared" si="248"/>
        <v>10.050000000000001</v>
      </c>
      <c r="O4005">
        <f t="shared" si="249"/>
        <v>100.5</v>
      </c>
      <c r="P4005" t="s">
        <v>8271</v>
      </c>
      <c r="Q4005" s="7" t="s">
        <v>8316</v>
      </c>
      <c r="R4005" s="7" t="s">
        <v>8317</v>
      </c>
      <c r="S4005" s="12">
        <f t="shared" si="251"/>
        <v>42020.379016203704</v>
      </c>
      <c r="T4005" s="12">
        <f t="shared" si="250"/>
        <v>42050.379016203704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5">
        <v>1</v>
      </c>
      <c r="M4006" t="b">
        <v>0</v>
      </c>
      <c r="N4006" s="14">
        <f t="shared" si="248"/>
        <v>0.2</v>
      </c>
      <c r="O4006">
        <f t="shared" si="249"/>
        <v>1</v>
      </c>
      <c r="P4006" t="s">
        <v>8271</v>
      </c>
      <c r="Q4006" s="7" t="s">
        <v>8316</v>
      </c>
      <c r="R4006" s="7" t="s">
        <v>8317</v>
      </c>
      <c r="S4006" s="12">
        <f t="shared" si="251"/>
        <v>41889.954363425924</v>
      </c>
      <c r="T4006" s="12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5">
        <v>2</v>
      </c>
      <c r="M4007" t="b">
        <v>0</v>
      </c>
      <c r="N4007" s="14">
        <f t="shared" si="248"/>
        <v>1.3333333333333335</v>
      </c>
      <c r="O4007">
        <f t="shared" si="249"/>
        <v>20</v>
      </c>
      <c r="P4007" t="s">
        <v>8271</v>
      </c>
      <c r="Q4007" s="7" t="s">
        <v>8316</v>
      </c>
      <c r="R4007" s="7" t="s">
        <v>8317</v>
      </c>
      <c r="S4007" s="12">
        <f t="shared" si="251"/>
        <v>41872.599363425928</v>
      </c>
      <c r="T4007" s="12">
        <f t="shared" si="250"/>
        <v>41932.599363425928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5">
        <v>1</v>
      </c>
      <c r="M4008" t="b">
        <v>0</v>
      </c>
      <c r="N4008" s="14">
        <f t="shared" si="248"/>
        <v>6.6666666666666671E-3</v>
      </c>
      <c r="O4008">
        <f t="shared" si="249"/>
        <v>2</v>
      </c>
      <c r="P4008" t="s">
        <v>8271</v>
      </c>
      <c r="Q4008" s="7" t="s">
        <v>8316</v>
      </c>
      <c r="R4008" s="7" t="s">
        <v>8317</v>
      </c>
      <c r="S4008" s="12">
        <f t="shared" si="251"/>
        <v>42391.564664351856</v>
      </c>
      <c r="T4008" s="12">
        <f t="shared" si="250"/>
        <v>42416.564664351856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5">
        <v>1</v>
      </c>
      <c r="M4009" t="b">
        <v>0</v>
      </c>
      <c r="N4009" s="14">
        <f t="shared" si="248"/>
        <v>0.25</v>
      </c>
      <c r="O4009">
        <f t="shared" si="249"/>
        <v>5</v>
      </c>
      <c r="P4009" t="s">
        <v>8271</v>
      </c>
      <c r="Q4009" s="7" t="s">
        <v>8316</v>
      </c>
      <c r="R4009" s="7" t="s">
        <v>8317</v>
      </c>
      <c r="S4009" s="12">
        <f t="shared" si="251"/>
        <v>41848.56459490741</v>
      </c>
      <c r="T4009" s="12">
        <f t="shared" si="250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5">
        <v>4</v>
      </c>
      <c r="M4010" t="b">
        <v>0</v>
      </c>
      <c r="N4010" s="14">
        <f t="shared" si="248"/>
        <v>6</v>
      </c>
      <c r="O4010">
        <f t="shared" si="249"/>
        <v>15</v>
      </c>
      <c r="P4010" t="s">
        <v>8271</v>
      </c>
      <c r="Q4010" s="7" t="s">
        <v>8316</v>
      </c>
      <c r="R4010" s="7" t="s">
        <v>8317</v>
      </c>
      <c r="S4010" s="12">
        <f t="shared" si="251"/>
        <v>42177.755868055552</v>
      </c>
      <c r="T4010" s="12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5">
        <v>3</v>
      </c>
      <c r="M4011" t="b">
        <v>0</v>
      </c>
      <c r="N4011" s="14">
        <f t="shared" si="248"/>
        <v>3.8860103626943006</v>
      </c>
      <c r="O4011">
        <f t="shared" si="249"/>
        <v>25</v>
      </c>
      <c r="P4011" t="s">
        <v>8271</v>
      </c>
      <c r="Q4011" s="7" t="s">
        <v>8316</v>
      </c>
      <c r="R4011" s="7" t="s">
        <v>8317</v>
      </c>
      <c r="S4011" s="12">
        <f t="shared" si="251"/>
        <v>41851.492592592593</v>
      </c>
      <c r="T4011" s="12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5">
        <v>38</v>
      </c>
      <c r="M4012" t="b">
        <v>0</v>
      </c>
      <c r="N4012" s="14">
        <f t="shared" si="248"/>
        <v>24.194444444444443</v>
      </c>
      <c r="O4012">
        <f t="shared" si="249"/>
        <v>45.842105263157897</v>
      </c>
      <c r="P4012" t="s">
        <v>8271</v>
      </c>
      <c r="Q4012" s="7" t="s">
        <v>8316</v>
      </c>
      <c r="R4012" s="7" t="s">
        <v>8317</v>
      </c>
      <c r="S4012" s="12">
        <f t="shared" si="251"/>
        <v>41921.562106481484</v>
      </c>
      <c r="T4012" s="12">
        <f t="shared" si="250"/>
        <v>41938.562106481484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5">
        <v>4</v>
      </c>
      <c r="M4013" t="b">
        <v>0</v>
      </c>
      <c r="N4013" s="14">
        <f t="shared" si="248"/>
        <v>7.6</v>
      </c>
      <c r="O4013">
        <f t="shared" si="249"/>
        <v>4.75</v>
      </c>
      <c r="P4013" t="s">
        <v>8271</v>
      </c>
      <c r="Q4013" s="7" t="s">
        <v>8316</v>
      </c>
      <c r="R4013" s="7" t="s">
        <v>8317</v>
      </c>
      <c r="S4013" s="12">
        <f t="shared" si="251"/>
        <v>42002.336550925931</v>
      </c>
      <c r="T4013" s="12">
        <f t="shared" si="250"/>
        <v>42032.336550925931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5">
        <v>0</v>
      </c>
      <c r="M4014" t="b">
        <v>0</v>
      </c>
      <c r="N4014" s="14">
        <f t="shared" si="248"/>
        <v>0</v>
      </c>
      <c r="O4014" t="e">
        <f t="shared" si="249"/>
        <v>#DIV/0!</v>
      </c>
      <c r="P4014" t="s">
        <v>8271</v>
      </c>
      <c r="Q4014" s="7" t="s">
        <v>8316</v>
      </c>
      <c r="R4014" s="7" t="s">
        <v>8317</v>
      </c>
      <c r="S4014" s="12">
        <f t="shared" si="251"/>
        <v>42096.336215277777</v>
      </c>
      <c r="T4014" s="12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5">
        <v>2</v>
      </c>
      <c r="M4015" t="b">
        <v>0</v>
      </c>
      <c r="N4015" s="14">
        <f t="shared" si="248"/>
        <v>1.3</v>
      </c>
      <c r="O4015">
        <f t="shared" si="249"/>
        <v>13</v>
      </c>
      <c r="P4015" t="s">
        <v>8271</v>
      </c>
      <c r="Q4015" s="7" t="s">
        <v>8316</v>
      </c>
      <c r="R4015" s="7" t="s">
        <v>8317</v>
      </c>
      <c r="S4015" s="12">
        <f t="shared" si="251"/>
        <v>42021.092858796299</v>
      </c>
      <c r="T4015" s="12">
        <f t="shared" si="250"/>
        <v>42051.092858796299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5">
        <v>0</v>
      </c>
      <c r="M4016" t="b">
        <v>0</v>
      </c>
      <c r="N4016" s="14">
        <f t="shared" si="248"/>
        <v>0</v>
      </c>
      <c r="O4016" t="e">
        <f t="shared" si="249"/>
        <v>#DIV/0!</v>
      </c>
      <c r="P4016" t="s">
        <v>8271</v>
      </c>
      <c r="Q4016" s="7" t="s">
        <v>8316</v>
      </c>
      <c r="R4016" s="7" t="s">
        <v>8317</v>
      </c>
      <c r="S4016" s="12">
        <f t="shared" si="251"/>
        <v>42419.037835648152</v>
      </c>
      <c r="T4016" s="12">
        <f t="shared" si="250"/>
        <v>42434.037835648152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5">
        <v>1</v>
      </c>
      <c r="M4017" t="b">
        <v>0</v>
      </c>
      <c r="N4017" s="14">
        <f t="shared" si="248"/>
        <v>1.4285714285714287E-2</v>
      </c>
      <c r="O4017">
        <f t="shared" si="249"/>
        <v>1</v>
      </c>
      <c r="P4017" t="s">
        <v>8271</v>
      </c>
      <c r="Q4017" s="7" t="s">
        <v>8316</v>
      </c>
      <c r="R4017" s="7" t="s">
        <v>8317</v>
      </c>
      <c r="S4017" s="12">
        <f t="shared" si="251"/>
        <v>42174.572488425925</v>
      </c>
      <c r="T4017" s="12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5">
        <v>7</v>
      </c>
      <c r="M4018" t="b">
        <v>0</v>
      </c>
      <c r="N4018" s="14">
        <f t="shared" si="248"/>
        <v>14.000000000000002</v>
      </c>
      <c r="O4018">
        <f t="shared" si="249"/>
        <v>10</v>
      </c>
      <c r="P4018" t="s">
        <v>8271</v>
      </c>
      <c r="Q4018" s="7" t="s">
        <v>8316</v>
      </c>
      <c r="R4018" s="7" t="s">
        <v>8317</v>
      </c>
      <c r="S4018" s="12">
        <f t="shared" si="251"/>
        <v>41869.664351851854</v>
      </c>
      <c r="T4018" s="12">
        <f t="shared" si="250"/>
        <v>41899.664351851854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5">
        <v>2</v>
      </c>
      <c r="M4019" t="b">
        <v>0</v>
      </c>
      <c r="N4019" s="14">
        <f t="shared" si="248"/>
        <v>1.05</v>
      </c>
      <c r="O4019">
        <f t="shared" si="249"/>
        <v>52.5</v>
      </c>
      <c r="P4019" t="s">
        <v>8271</v>
      </c>
      <c r="Q4019" s="7" t="s">
        <v>8316</v>
      </c>
      <c r="R4019" s="7" t="s">
        <v>8317</v>
      </c>
      <c r="S4019" s="12">
        <f t="shared" si="251"/>
        <v>41856.463819444441</v>
      </c>
      <c r="T4019" s="12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5">
        <v>4</v>
      </c>
      <c r="M4020" t="b">
        <v>0</v>
      </c>
      <c r="N4020" s="14">
        <f t="shared" si="248"/>
        <v>8.6666666666666679</v>
      </c>
      <c r="O4020">
        <f t="shared" si="249"/>
        <v>32.5</v>
      </c>
      <c r="P4020" t="s">
        <v>8271</v>
      </c>
      <c r="Q4020" s="7" t="s">
        <v>8316</v>
      </c>
      <c r="R4020" s="7" t="s">
        <v>8317</v>
      </c>
      <c r="S4020" s="12">
        <f t="shared" si="251"/>
        <v>42620.702638888892</v>
      </c>
      <c r="T4020" s="12">
        <f t="shared" si="250"/>
        <v>42650.702638888892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5">
        <v>4</v>
      </c>
      <c r="M4021" t="b">
        <v>0</v>
      </c>
      <c r="N4021" s="14">
        <f t="shared" si="248"/>
        <v>0.82857142857142851</v>
      </c>
      <c r="O4021">
        <f t="shared" si="249"/>
        <v>7.25</v>
      </c>
      <c r="P4021" t="s">
        <v>8271</v>
      </c>
      <c r="Q4021" s="7" t="s">
        <v>8316</v>
      </c>
      <c r="R4021" s="7" t="s">
        <v>8317</v>
      </c>
      <c r="S4021" s="12">
        <f t="shared" si="251"/>
        <v>42417.467546296291</v>
      </c>
      <c r="T4021" s="12">
        <f t="shared" si="250"/>
        <v>42475.477777777778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5">
        <v>3</v>
      </c>
      <c r="M4022" t="b">
        <v>0</v>
      </c>
      <c r="N4022" s="14">
        <f t="shared" si="248"/>
        <v>16.666666666666664</v>
      </c>
      <c r="O4022">
        <f t="shared" si="249"/>
        <v>33.333333333333336</v>
      </c>
      <c r="P4022" t="s">
        <v>8271</v>
      </c>
      <c r="Q4022" s="7" t="s">
        <v>8316</v>
      </c>
      <c r="R4022" s="7" t="s">
        <v>8317</v>
      </c>
      <c r="S4022" s="12">
        <f t="shared" si="251"/>
        <v>42056.982627314814</v>
      </c>
      <c r="T4022" s="12">
        <f t="shared" si="250"/>
        <v>42086.940960648149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5">
        <v>2</v>
      </c>
      <c r="M4023" t="b">
        <v>0</v>
      </c>
      <c r="N4023" s="14">
        <f t="shared" si="248"/>
        <v>0.83333333333333337</v>
      </c>
      <c r="O4023">
        <f t="shared" si="249"/>
        <v>62.5</v>
      </c>
      <c r="P4023" t="s">
        <v>8271</v>
      </c>
      <c r="Q4023" s="7" t="s">
        <v>8316</v>
      </c>
      <c r="R4023" s="7" t="s">
        <v>8317</v>
      </c>
      <c r="S4023" s="12">
        <f t="shared" si="251"/>
        <v>41878.703217592592</v>
      </c>
      <c r="T4023" s="12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5">
        <v>197</v>
      </c>
      <c r="M4024" t="b">
        <v>0</v>
      </c>
      <c r="N4024" s="14">
        <f t="shared" si="248"/>
        <v>69.561111111111103</v>
      </c>
      <c r="O4024">
        <f t="shared" si="249"/>
        <v>63.558375634517766</v>
      </c>
      <c r="P4024" t="s">
        <v>8271</v>
      </c>
      <c r="Q4024" s="7" t="s">
        <v>8316</v>
      </c>
      <c r="R4024" s="7" t="s">
        <v>8317</v>
      </c>
      <c r="S4024" s="12">
        <f t="shared" si="251"/>
        <v>41990.375775462962</v>
      </c>
      <c r="T4024" s="12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5">
        <v>0</v>
      </c>
      <c r="M4025" t="b">
        <v>0</v>
      </c>
      <c r="N4025" s="14">
        <f t="shared" si="248"/>
        <v>0</v>
      </c>
      <c r="O4025" t="e">
        <f t="shared" si="249"/>
        <v>#DIV/0!</v>
      </c>
      <c r="P4025" t="s">
        <v>8271</v>
      </c>
      <c r="Q4025" s="7" t="s">
        <v>8316</v>
      </c>
      <c r="R4025" s="7" t="s">
        <v>8317</v>
      </c>
      <c r="S4025" s="12">
        <f t="shared" si="251"/>
        <v>42408.791238425925</v>
      </c>
      <c r="T4025" s="12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5">
        <v>1</v>
      </c>
      <c r="M4026" t="b">
        <v>0</v>
      </c>
      <c r="N4026" s="14">
        <f t="shared" si="248"/>
        <v>1.25</v>
      </c>
      <c r="O4026">
        <f t="shared" si="249"/>
        <v>10</v>
      </c>
      <c r="P4026" t="s">
        <v>8271</v>
      </c>
      <c r="Q4026" s="7" t="s">
        <v>8316</v>
      </c>
      <c r="R4026" s="7" t="s">
        <v>8317</v>
      </c>
      <c r="S4026" s="12">
        <f t="shared" si="251"/>
        <v>42217.461770833332</v>
      </c>
      <c r="T4026" s="12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5">
        <v>4</v>
      </c>
      <c r="M4027" t="b">
        <v>0</v>
      </c>
      <c r="N4027" s="14">
        <f t="shared" si="248"/>
        <v>5</v>
      </c>
      <c r="O4027">
        <f t="shared" si="249"/>
        <v>62.5</v>
      </c>
      <c r="P4027" t="s">
        <v>8271</v>
      </c>
      <c r="Q4027" s="7" t="s">
        <v>8316</v>
      </c>
      <c r="R4027" s="7" t="s">
        <v>8317</v>
      </c>
      <c r="S4027" s="12">
        <f t="shared" si="251"/>
        <v>42151.029351851852</v>
      </c>
      <c r="T4027" s="12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5">
        <v>0</v>
      </c>
      <c r="M4028" t="b">
        <v>0</v>
      </c>
      <c r="N4028" s="14">
        <f t="shared" si="248"/>
        <v>0</v>
      </c>
      <c r="O4028" t="e">
        <f t="shared" si="249"/>
        <v>#DIV/0!</v>
      </c>
      <c r="P4028" t="s">
        <v>8271</v>
      </c>
      <c r="Q4028" s="7" t="s">
        <v>8316</v>
      </c>
      <c r="R4028" s="7" t="s">
        <v>8317</v>
      </c>
      <c r="S4028" s="12">
        <f t="shared" si="251"/>
        <v>42282.447210648148</v>
      </c>
      <c r="T4028" s="12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5">
        <v>7</v>
      </c>
      <c r="M4029" t="b">
        <v>0</v>
      </c>
      <c r="N4029" s="14">
        <f t="shared" si="248"/>
        <v>7.166666666666667</v>
      </c>
      <c r="O4029">
        <f t="shared" si="249"/>
        <v>30.714285714285715</v>
      </c>
      <c r="P4029" t="s">
        <v>8271</v>
      </c>
      <c r="Q4029" s="7" t="s">
        <v>8316</v>
      </c>
      <c r="R4029" s="7" t="s">
        <v>8317</v>
      </c>
      <c r="S4029" s="12">
        <f t="shared" si="251"/>
        <v>42768.762511574074</v>
      </c>
      <c r="T4029" s="12">
        <f t="shared" si="250"/>
        <v>42788.833333333328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5">
        <v>11</v>
      </c>
      <c r="M4030" t="b">
        <v>0</v>
      </c>
      <c r="N4030" s="14">
        <f t="shared" si="248"/>
        <v>28.050000000000004</v>
      </c>
      <c r="O4030">
        <f t="shared" si="249"/>
        <v>51</v>
      </c>
      <c r="P4030" t="s">
        <v>8271</v>
      </c>
      <c r="Q4030" s="7" t="s">
        <v>8316</v>
      </c>
      <c r="R4030" s="7" t="s">
        <v>8317</v>
      </c>
      <c r="S4030" s="12">
        <f t="shared" si="251"/>
        <v>41765.730324074073</v>
      </c>
      <c r="T4030" s="12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5">
        <v>0</v>
      </c>
      <c r="M4031" t="b">
        <v>0</v>
      </c>
      <c r="N4031" s="14">
        <f t="shared" si="248"/>
        <v>0</v>
      </c>
      <c r="O4031" t="e">
        <f t="shared" si="249"/>
        <v>#DIV/0!</v>
      </c>
      <c r="P4031" t="s">
        <v>8271</v>
      </c>
      <c r="Q4031" s="7" t="s">
        <v>8316</v>
      </c>
      <c r="R4031" s="7" t="s">
        <v>8317</v>
      </c>
      <c r="S4031" s="12">
        <f t="shared" si="251"/>
        <v>42321.816782407404</v>
      </c>
      <c r="T4031" s="12">
        <f t="shared" si="250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5">
        <v>6</v>
      </c>
      <c r="M4032" t="b">
        <v>0</v>
      </c>
      <c r="N4032" s="14">
        <f t="shared" si="248"/>
        <v>16</v>
      </c>
      <c r="O4032">
        <f t="shared" si="249"/>
        <v>66.666666666666671</v>
      </c>
      <c r="P4032" t="s">
        <v>8271</v>
      </c>
      <c r="Q4032" s="7" t="s">
        <v>8316</v>
      </c>
      <c r="R4032" s="7" t="s">
        <v>8317</v>
      </c>
      <c r="S4032" s="12">
        <f t="shared" si="251"/>
        <v>42374.446747685186</v>
      </c>
      <c r="T4032" s="12">
        <f t="shared" si="250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5">
        <v>0</v>
      </c>
      <c r="M4033" t="b">
        <v>0</v>
      </c>
      <c r="N4033" s="14">
        <f t="shared" si="248"/>
        <v>0</v>
      </c>
      <c r="O4033" t="e">
        <f t="shared" si="249"/>
        <v>#DIV/0!</v>
      </c>
      <c r="P4033" t="s">
        <v>8271</v>
      </c>
      <c r="Q4033" s="7" t="s">
        <v>8316</v>
      </c>
      <c r="R4033" s="7" t="s">
        <v>8317</v>
      </c>
      <c r="S4033" s="12">
        <f t="shared" si="251"/>
        <v>41941.376898148148</v>
      </c>
      <c r="T4033" s="12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5">
        <v>7</v>
      </c>
      <c r="M4034" t="b">
        <v>0</v>
      </c>
      <c r="N4034" s="14">
        <f t="shared" ref="N4034:N4097" si="252">((E4034/D4034)*100)</f>
        <v>6.8287037037037033</v>
      </c>
      <c r="O4034">
        <f t="shared" ref="O4034:O4097" si="253">E4034/L4034</f>
        <v>59</v>
      </c>
      <c r="P4034" t="s">
        <v>8271</v>
      </c>
      <c r="Q4034" s="7" t="s">
        <v>8316</v>
      </c>
      <c r="R4034" s="7" t="s">
        <v>8317</v>
      </c>
      <c r="S4034" s="12">
        <f t="shared" si="251"/>
        <v>42293.60087962963</v>
      </c>
      <c r="T4034" s="12">
        <f t="shared" ref="T4034:T4097" si="254">((I4034-18000)/86400)+25569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5">
        <v>94</v>
      </c>
      <c r="M4035" t="b">
        <v>0</v>
      </c>
      <c r="N4035" s="14">
        <f t="shared" si="252"/>
        <v>25.698702928870294</v>
      </c>
      <c r="O4035">
        <f t="shared" si="253"/>
        <v>65.340319148936175</v>
      </c>
      <c r="P4035" t="s">
        <v>8271</v>
      </c>
      <c r="Q4035" s="7" t="s">
        <v>8316</v>
      </c>
      <c r="R4035" s="7" t="s">
        <v>8317</v>
      </c>
      <c r="S4035" s="12">
        <f t="shared" ref="S4035:S4098" si="255">((J4035-18000)/86400)+25569</f>
        <v>42614.060462962967</v>
      </c>
      <c r="T4035" s="12">
        <f t="shared" si="254"/>
        <v>42645.166666666672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5">
        <v>2</v>
      </c>
      <c r="M4036" t="b">
        <v>0</v>
      </c>
      <c r="N4036" s="14">
        <f t="shared" si="252"/>
        <v>1.4814814814814816</v>
      </c>
      <c r="O4036">
        <f t="shared" si="253"/>
        <v>100</v>
      </c>
      <c r="P4036" t="s">
        <v>8271</v>
      </c>
      <c r="Q4036" s="7" t="s">
        <v>8316</v>
      </c>
      <c r="R4036" s="7" t="s">
        <v>8317</v>
      </c>
      <c r="S4036" s="12">
        <f t="shared" si="255"/>
        <v>42067.739004629635</v>
      </c>
      <c r="T4036" s="12">
        <f t="shared" si="254"/>
        <v>42097.697337962964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5">
        <v>25</v>
      </c>
      <c r="M4037" t="b">
        <v>0</v>
      </c>
      <c r="N4037" s="14">
        <f t="shared" si="252"/>
        <v>36.85</v>
      </c>
      <c r="O4037">
        <f t="shared" si="253"/>
        <v>147.4</v>
      </c>
      <c r="P4037" t="s">
        <v>8271</v>
      </c>
      <c r="Q4037" s="7" t="s">
        <v>8316</v>
      </c>
      <c r="R4037" s="7" t="s">
        <v>8317</v>
      </c>
      <c r="S4037" s="12">
        <f t="shared" si="255"/>
        <v>41903.674618055556</v>
      </c>
      <c r="T4037" s="12">
        <f t="shared" si="25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5">
        <v>17</v>
      </c>
      <c r="M4038" t="b">
        <v>0</v>
      </c>
      <c r="N4038" s="14">
        <f t="shared" si="252"/>
        <v>47.05</v>
      </c>
      <c r="O4038">
        <f t="shared" si="253"/>
        <v>166.05882352941177</v>
      </c>
      <c r="P4038" t="s">
        <v>8271</v>
      </c>
      <c r="Q4038" s="7" t="s">
        <v>8316</v>
      </c>
      <c r="R4038" s="7" t="s">
        <v>8317</v>
      </c>
      <c r="S4038" s="12">
        <f t="shared" si="255"/>
        <v>41804.728750000002</v>
      </c>
      <c r="T4038" s="12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5">
        <v>2</v>
      </c>
      <c r="M4039" t="b">
        <v>0</v>
      </c>
      <c r="N4039" s="14">
        <f t="shared" si="252"/>
        <v>11.428571428571429</v>
      </c>
      <c r="O4039">
        <f t="shared" si="253"/>
        <v>40</v>
      </c>
      <c r="P4039" t="s">
        <v>8271</v>
      </c>
      <c r="Q4039" s="7" t="s">
        <v>8316</v>
      </c>
      <c r="R4039" s="7" t="s">
        <v>8317</v>
      </c>
      <c r="S4039" s="12">
        <f t="shared" si="255"/>
        <v>42496.862442129626</v>
      </c>
      <c r="T4039" s="12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5">
        <v>4</v>
      </c>
      <c r="M4040" t="b">
        <v>0</v>
      </c>
      <c r="N4040" s="14">
        <f t="shared" si="252"/>
        <v>12.04</v>
      </c>
      <c r="O4040">
        <f t="shared" si="253"/>
        <v>75.25</v>
      </c>
      <c r="P4040" t="s">
        <v>8271</v>
      </c>
      <c r="Q4040" s="7" t="s">
        <v>8316</v>
      </c>
      <c r="R4040" s="7" t="s">
        <v>8317</v>
      </c>
      <c r="S4040" s="12">
        <f t="shared" si="255"/>
        <v>41869.59039351852</v>
      </c>
      <c r="T4040" s="12">
        <f t="shared" si="254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5">
        <v>5</v>
      </c>
      <c r="M4041" t="b">
        <v>0</v>
      </c>
      <c r="N4041" s="14">
        <f t="shared" si="252"/>
        <v>60</v>
      </c>
      <c r="O4041">
        <f t="shared" si="253"/>
        <v>60</v>
      </c>
      <c r="P4041" t="s">
        <v>8271</v>
      </c>
      <c r="Q4041" s="7" t="s">
        <v>8316</v>
      </c>
      <c r="R4041" s="7" t="s">
        <v>8317</v>
      </c>
      <c r="S4041" s="12">
        <f t="shared" si="255"/>
        <v>42305.462581018517</v>
      </c>
      <c r="T4041" s="12">
        <f t="shared" si="254"/>
        <v>42339.040972222225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5">
        <v>2</v>
      </c>
      <c r="M4042" t="b">
        <v>0</v>
      </c>
      <c r="N4042" s="14">
        <f t="shared" si="252"/>
        <v>31.25</v>
      </c>
      <c r="O4042">
        <f t="shared" si="253"/>
        <v>1250</v>
      </c>
      <c r="P4042" t="s">
        <v>8271</v>
      </c>
      <c r="Q4042" s="7" t="s">
        <v>8316</v>
      </c>
      <c r="R4042" s="7" t="s">
        <v>8317</v>
      </c>
      <c r="S4042" s="12">
        <f t="shared" si="255"/>
        <v>42144.023194444446</v>
      </c>
      <c r="T4042" s="12">
        <f t="shared" si="254"/>
        <v>42202.916666666672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5">
        <v>2</v>
      </c>
      <c r="M4043" t="b">
        <v>0</v>
      </c>
      <c r="N4043" s="14">
        <f t="shared" si="252"/>
        <v>0.42</v>
      </c>
      <c r="O4043">
        <f t="shared" si="253"/>
        <v>10.5</v>
      </c>
      <c r="P4043" t="s">
        <v>8271</v>
      </c>
      <c r="Q4043" s="7" t="s">
        <v>8316</v>
      </c>
      <c r="R4043" s="7" t="s">
        <v>8317</v>
      </c>
      <c r="S4043" s="12">
        <f t="shared" si="255"/>
        <v>42559.265671296293</v>
      </c>
      <c r="T4043" s="12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5">
        <v>3</v>
      </c>
      <c r="M4044" t="b">
        <v>0</v>
      </c>
      <c r="N4044" s="14">
        <f t="shared" si="252"/>
        <v>0.21</v>
      </c>
      <c r="O4044">
        <f t="shared" si="253"/>
        <v>7</v>
      </c>
      <c r="P4044" t="s">
        <v>8271</v>
      </c>
      <c r="Q4044" s="7" t="s">
        <v>8316</v>
      </c>
      <c r="R4044" s="7" t="s">
        <v>8317</v>
      </c>
      <c r="S4044" s="12">
        <f t="shared" si="255"/>
        <v>41994.875740740739</v>
      </c>
      <c r="T4044" s="12">
        <f t="shared" si="254"/>
        <v>42024.594444444447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5">
        <v>0</v>
      </c>
      <c r="M4045" t="b">
        <v>0</v>
      </c>
      <c r="N4045" s="14">
        <f t="shared" si="252"/>
        <v>0</v>
      </c>
      <c r="O4045" t="e">
        <f t="shared" si="253"/>
        <v>#DIV/0!</v>
      </c>
      <c r="P4045" t="s">
        <v>8271</v>
      </c>
      <c r="Q4045" s="7" t="s">
        <v>8316</v>
      </c>
      <c r="R4045" s="7" t="s">
        <v>8317</v>
      </c>
      <c r="S4045" s="12">
        <f t="shared" si="255"/>
        <v>41948.749131944445</v>
      </c>
      <c r="T4045" s="12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5">
        <v>4</v>
      </c>
      <c r="M4046" t="b">
        <v>0</v>
      </c>
      <c r="N4046" s="14">
        <f t="shared" si="252"/>
        <v>37.5</v>
      </c>
      <c r="O4046">
        <f t="shared" si="253"/>
        <v>56.25</v>
      </c>
      <c r="P4046" t="s">
        <v>8271</v>
      </c>
      <c r="Q4046" s="7" t="s">
        <v>8316</v>
      </c>
      <c r="R4046" s="7" t="s">
        <v>8317</v>
      </c>
      <c r="S4046" s="12">
        <f t="shared" si="255"/>
        <v>42074.011365740742</v>
      </c>
      <c r="T4046" s="12">
        <f t="shared" si="254"/>
        <v>42104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5">
        <v>1</v>
      </c>
      <c r="M4047" t="b">
        <v>0</v>
      </c>
      <c r="N4047" s="14">
        <f t="shared" si="252"/>
        <v>0.02</v>
      </c>
      <c r="O4047">
        <f t="shared" si="253"/>
        <v>1</v>
      </c>
      <c r="P4047" t="s">
        <v>8271</v>
      </c>
      <c r="Q4047" s="7" t="s">
        <v>8316</v>
      </c>
      <c r="R4047" s="7" t="s">
        <v>8317</v>
      </c>
      <c r="S4047" s="12">
        <f t="shared" si="255"/>
        <v>41841.992928240739</v>
      </c>
      <c r="T4047" s="12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5">
        <v>12</v>
      </c>
      <c r="M4048" t="b">
        <v>0</v>
      </c>
      <c r="N4048" s="14">
        <f t="shared" si="252"/>
        <v>8.2142857142857135</v>
      </c>
      <c r="O4048">
        <f t="shared" si="253"/>
        <v>38.333333333333336</v>
      </c>
      <c r="P4048" t="s">
        <v>8271</v>
      </c>
      <c r="Q4048" s="7" t="s">
        <v>8316</v>
      </c>
      <c r="R4048" s="7" t="s">
        <v>8317</v>
      </c>
      <c r="S4048" s="12">
        <f t="shared" si="255"/>
        <v>41904.442245370374</v>
      </c>
      <c r="T4048" s="12">
        <f t="shared" si="254"/>
        <v>41934.442245370374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5">
        <v>4</v>
      </c>
      <c r="M4049" t="b">
        <v>0</v>
      </c>
      <c r="N4049" s="14">
        <f t="shared" si="252"/>
        <v>2.1999999999999997</v>
      </c>
      <c r="O4049">
        <f t="shared" si="253"/>
        <v>27.5</v>
      </c>
      <c r="P4049" t="s">
        <v>8271</v>
      </c>
      <c r="Q4049" s="7" t="s">
        <v>8316</v>
      </c>
      <c r="R4049" s="7" t="s">
        <v>8317</v>
      </c>
      <c r="S4049" s="12">
        <f t="shared" si="255"/>
        <v>41990.814155092594</v>
      </c>
      <c r="T4049" s="12">
        <f t="shared" si="254"/>
        <v>42014.833333333328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5">
        <v>91</v>
      </c>
      <c r="M4050" t="b">
        <v>0</v>
      </c>
      <c r="N4050" s="14">
        <f t="shared" si="252"/>
        <v>17.652941176470588</v>
      </c>
      <c r="O4050">
        <f t="shared" si="253"/>
        <v>32.978021978021978</v>
      </c>
      <c r="P4050" t="s">
        <v>8271</v>
      </c>
      <c r="Q4050" s="7" t="s">
        <v>8316</v>
      </c>
      <c r="R4050" s="7" t="s">
        <v>8317</v>
      </c>
      <c r="S4050" s="12">
        <f t="shared" si="255"/>
        <v>42436.300775462965</v>
      </c>
      <c r="T4050" s="12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5">
        <v>1</v>
      </c>
      <c r="M4051" t="b">
        <v>0</v>
      </c>
      <c r="N4051" s="14">
        <f t="shared" si="252"/>
        <v>0.08</v>
      </c>
      <c r="O4051">
        <f t="shared" si="253"/>
        <v>16</v>
      </c>
      <c r="P4051" t="s">
        <v>8271</v>
      </c>
      <c r="Q4051" s="7" t="s">
        <v>8316</v>
      </c>
      <c r="R4051" s="7" t="s">
        <v>8317</v>
      </c>
      <c r="S4051" s="12">
        <f t="shared" si="255"/>
        <v>42169.750173611115</v>
      </c>
      <c r="T4051" s="12">
        <f t="shared" si="254"/>
        <v>42199.750173611115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5">
        <v>1</v>
      </c>
      <c r="M4052" t="b">
        <v>0</v>
      </c>
      <c r="N4052" s="14">
        <f t="shared" si="252"/>
        <v>6.6666666666666666E-2</v>
      </c>
      <c r="O4052">
        <f t="shared" si="253"/>
        <v>1</v>
      </c>
      <c r="P4052" t="s">
        <v>8271</v>
      </c>
      <c r="Q4052" s="7" t="s">
        <v>8316</v>
      </c>
      <c r="R4052" s="7" t="s">
        <v>8317</v>
      </c>
      <c r="S4052" s="12">
        <f t="shared" si="255"/>
        <v>41905.428136574075</v>
      </c>
      <c r="T4052" s="12">
        <f t="shared" si="254"/>
        <v>41935.428136574075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5">
        <v>0</v>
      </c>
      <c r="M4053" t="b">
        <v>0</v>
      </c>
      <c r="N4053" s="14">
        <f t="shared" si="252"/>
        <v>0</v>
      </c>
      <c r="O4053" t="e">
        <f t="shared" si="253"/>
        <v>#DIV/0!</v>
      </c>
      <c r="P4053" t="s">
        <v>8271</v>
      </c>
      <c r="Q4053" s="7" t="s">
        <v>8316</v>
      </c>
      <c r="R4053" s="7" t="s">
        <v>8317</v>
      </c>
      <c r="S4053" s="12">
        <f t="shared" si="255"/>
        <v>41761.601817129631</v>
      </c>
      <c r="T4053" s="12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5">
        <v>13</v>
      </c>
      <c r="M4054" t="b">
        <v>0</v>
      </c>
      <c r="N4054" s="14">
        <f t="shared" si="252"/>
        <v>37.533333333333339</v>
      </c>
      <c r="O4054">
        <f t="shared" si="253"/>
        <v>86.615384615384613</v>
      </c>
      <c r="P4054" t="s">
        <v>8271</v>
      </c>
      <c r="Q4054" s="7" t="s">
        <v>8316</v>
      </c>
      <c r="R4054" s="7" t="s">
        <v>8317</v>
      </c>
      <c r="S4054" s="12">
        <f t="shared" si="255"/>
        <v>41865.670324074075</v>
      </c>
      <c r="T4054" s="12">
        <f t="shared" si="254"/>
        <v>41925.670324074075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5">
        <v>2</v>
      </c>
      <c r="M4055" t="b">
        <v>0</v>
      </c>
      <c r="N4055" s="14">
        <f t="shared" si="252"/>
        <v>22</v>
      </c>
      <c r="O4055">
        <f t="shared" si="253"/>
        <v>55</v>
      </c>
      <c r="P4055" t="s">
        <v>8271</v>
      </c>
      <c r="Q4055" s="7" t="s">
        <v>8316</v>
      </c>
      <c r="R4055" s="7" t="s">
        <v>8317</v>
      </c>
      <c r="S4055" s="12">
        <f t="shared" si="255"/>
        <v>41928.481805555552</v>
      </c>
      <c r="T4055" s="12">
        <f t="shared" si="254"/>
        <v>41958.625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5">
        <v>0</v>
      </c>
      <c r="M4056" t="b">
        <v>0</v>
      </c>
      <c r="N4056" s="14">
        <f t="shared" si="252"/>
        <v>0</v>
      </c>
      <c r="O4056" t="e">
        <f t="shared" si="253"/>
        <v>#DIV/0!</v>
      </c>
      <c r="P4056" t="s">
        <v>8271</v>
      </c>
      <c r="Q4056" s="7" t="s">
        <v>8316</v>
      </c>
      <c r="R4056" s="7" t="s">
        <v>8317</v>
      </c>
      <c r="S4056" s="12">
        <f t="shared" si="255"/>
        <v>42613.632928240739</v>
      </c>
      <c r="T4056" s="12">
        <f t="shared" si="254"/>
        <v>42643.958333333328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5">
        <v>21</v>
      </c>
      <c r="M4057" t="b">
        <v>0</v>
      </c>
      <c r="N4057" s="14">
        <f t="shared" si="252"/>
        <v>17.62</v>
      </c>
      <c r="O4057">
        <f t="shared" si="253"/>
        <v>41.952380952380949</v>
      </c>
      <c r="P4057" t="s">
        <v>8271</v>
      </c>
      <c r="Q4057" s="7" t="s">
        <v>8316</v>
      </c>
      <c r="R4057" s="7" t="s">
        <v>8317</v>
      </c>
      <c r="S4057" s="12">
        <f t="shared" si="255"/>
        <v>41779.44017361111</v>
      </c>
      <c r="T4057" s="12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5">
        <v>9</v>
      </c>
      <c r="M4058" t="b">
        <v>0</v>
      </c>
      <c r="N4058" s="14">
        <f t="shared" si="252"/>
        <v>53</v>
      </c>
      <c r="O4058">
        <f t="shared" si="253"/>
        <v>88.333333333333329</v>
      </c>
      <c r="P4058" t="s">
        <v>8271</v>
      </c>
      <c r="Q4058" s="7" t="s">
        <v>8316</v>
      </c>
      <c r="R4058" s="7" t="s">
        <v>8317</v>
      </c>
      <c r="S4058" s="12">
        <f t="shared" si="255"/>
        <v>42534.724988425922</v>
      </c>
      <c r="T4058" s="12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5">
        <v>6</v>
      </c>
      <c r="M4059" t="b">
        <v>0</v>
      </c>
      <c r="N4059" s="14">
        <f t="shared" si="252"/>
        <v>22.142857142857142</v>
      </c>
      <c r="O4059">
        <f t="shared" si="253"/>
        <v>129.16666666666666</v>
      </c>
      <c r="P4059" t="s">
        <v>8271</v>
      </c>
      <c r="Q4059" s="7" t="s">
        <v>8316</v>
      </c>
      <c r="R4059" s="7" t="s">
        <v>8317</v>
      </c>
      <c r="S4059" s="12">
        <f t="shared" si="255"/>
        <v>42310.760185185187</v>
      </c>
      <c r="T4059" s="12">
        <f t="shared" si="254"/>
        <v>42333.75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5">
        <v>4</v>
      </c>
      <c r="M4060" t="b">
        <v>0</v>
      </c>
      <c r="N4060" s="14">
        <f t="shared" si="252"/>
        <v>2.5333333333333332</v>
      </c>
      <c r="O4060">
        <f t="shared" si="253"/>
        <v>23.75</v>
      </c>
      <c r="P4060" t="s">
        <v>8271</v>
      </c>
      <c r="Q4060" s="7" t="s">
        <v>8316</v>
      </c>
      <c r="R4060" s="7" t="s">
        <v>8317</v>
      </c>
      <c r="S4060" s="12">
        <f t="shared" si="255"/>
        <v>42445.852361111116</v>
      </c>
      <c r="T4060" s="12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5">
        <v>7</v>
      </c>
      <c r="M4061" t="b">
        <v>0</v>
      </c>
      <c r="N4061" s="14">
        <f t="shared" si="252"/>
        <v>2.5</v>
      </c>
      <c r="O4061">
        <f t="shared" si="253"/>
        <v>35.714285714285715</v>
      </c>
      <c r="P4061" t="s">
        <v>8271</v>
      </c>
      <c r="Q4061" s="7" t="s">
        <v>8316</v>
      </c>
      <c r="R4061" s="7" t="s">
        <v>8317</v>
      </c>
      <c r="S4061" s="12">
        <f t="shared" si="255"/>
        <v>41866.432314814811</v>
      </c>
      <c r="T4061" s="12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5">
        <v>5</v>
      </c>
      <c r="M4062" t="b">
        <v>0</v>
      </c>
      <c r="N4062" s="14">
        <f t="shared" si="252"/>
        <v>2.85</v>
      </c>
      <c r="O4062">
        <f t="shared" si="253"/>
        <v>57</v>
      </c>
      <c r="P4062" t="s">
        <v>8271</v>
      </c>
      <c r="Q4062" s="7" t="s">
        <v>8316</v>
      </c>
      <c r="R4062" s="7" t="s">
        <v>8317</v>
      </c>
      <c r="S4062" s="12">
        <f t="shared" si="255"/>
        <v>41779.486759259264</v>
      </c>
      <c r="T4062" s="12">
        <f t="shared" si="254"/>
        <v>41813.458333333336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5">
        <v>0</v>
      </c>
      <c r="M4063" t="b">
        <v>0</v>
      </c>
      <c r="N4063" s="14">
        <f t="shared" si="252"/>
        <v>0</v>
      </c>
      <c r="O4063" t="e">
        <f t="shared" si="253"/>
        <v>#DIV/0!</v>
      </c>
      <c r="P4063" t="s">
        <v>8271</v>
      </c>
      <c r="Q4063" s="7" t="s">
        <v>8316</v>
      </c>
      <c r="R4063" s="7" t="s">
        <v>8317</v>
      </c>
      <c r="S4063" s="12">
        <f t="shared" si="255"/>
        <v>42420.933136574073</v>
      </c>
      <c r="T4063" s="12">
        <f t="shared" si="254"/>
        <v>42480.891469907408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5">
        <v>3</v>
      </c>
      <c r="M4064" t="b">
        <v>0</v>
      </c>
      <c r="N4064" s="14">
        <f t="shared" si="252"/>
        <v>2.4500000000000002</v>
      </c>
      <c r="O4064">
        <f t="shared" si="253"/>
        <v>163.33333333333334</v>
      </c>
      <c r="P4064" t="s">
        <v>8271</v>
      </c>
      <c r="Q4064" s="7" t="s">
        <v>8316</v>
      </c>
      <c r="R4064" s="7" t="s">
        <v>8317</v>
      </c>
      <c r="S4064" s="12">
        <f t="shared" si="255"/>
        <v>42523.53087962963</v>
      </c>
      <c r="T4064" s="12">
        <f t="shared" si="254"/>
        <v>42553.53087962963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5">
        <v>9</v>
      </c>
      <c r="M4065" t="b">
        <v>0</v>
      </c>
      <c r="N4065" s="14">
        <f t="shared" si="252"/>
        <v>1.4210526315789473</v>
      </c>
      <c r="O4065">
        <f t="shared" si="253"/>
        <v>15</v>
      </c>
      <c r="P4065" t="s">
        <v>8271</v>
      </c>
      <c r="Q4065" s="7" t="s">
        <v>8316</v>
      </c>
      <c r="R4065" s="7" t="s">
        <v>8317</v>
      </c>
      <c r="S4065" s="12">
        <f t="shared" si="255"/>
        <v>41787.473194444443</v>
      </c>
      <c r="T4065" s="12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5">
        <v>6</v>
      </c>
      <c r="M4066" t="b">
        <v>0</v>
      </c>
      <c r="N4066" s="14">
        <f t="shared" si="252"/>
        <v>19.25</v>
      </c>
      <c r="O4066">
        <f t="shared" si="253"/>
        <v>64.166666666666671</v>
      </c>
      <c r="P4066" t="s">
        <v>8271</v>
      </c>
      <c r="Q4066" s="7" t="s">
        <v>8316</v>
      </c>
      <c r="R4066" s="7" t="s">
        <v>8317</v>
      </c>
      <c r="S4066" s="12">
        <f t="shared" si="255"/>
        <v>42093.379930555559</v>
      </c>
      <c r="T4066" s="12">
        <f t="shared" si="254"/>
        <v>42123.379930555559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5">
        <v>4</v>
      </c>
      <c r="M4067" t="b">
        <v>0</v>
      </c>
      <c r="N4067" s="14">
        <f t="shared" si="252"/>
        <v>0.67500000000000004</v>
      </c>
      <c r="O4067">
        <f t="shared" si="253"/>
        <v>6.75</v>
      </c>
      <c r="P4067" t="s">
        <v>8271</v>
      </c>
      <c r="Q4067" s="7" t="s">
        <v>8316</v>
      </c>
      <c r="R4067" s="7" t="s">
        <v>8317</v>
      </c>
      <c r="S4067" s="12">
        <f t="shared" si="255"/>
        <v>41833.74318287037</v>
      </c>
      <c r="T4067" s="12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5">
        <v>1</v>
      </c>
      <c r="M4068" t="b">
        <v>0</v>
      </c>
      <c r="N4068" s="14">
        <f t="shared" si="252"/>
        <v>0.16666666666666669</v>
      </c>
      <c r="O4068">
        <f t="shared" si="253"/>
        <v>25</v>
      </c>
      <c r="P4068" t="s">
        <v>8271</v>
      </c>
      <c r="Q4068" s="7" t="s">
        <v>8316</v>
      </c>
      <c r="R4068" s="7" t="s">
        <v>8317</v>
      </c>
      <c r="S4068" s="12">
        <f t="shared" si="255"/>
        <v>42478.830879629633</v>
      </c>
      <c r="T4068" s="12">
        <f t="shared" si="254"/>
        <v>42508.830879629633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5">
        <v>17</v>
      </c>
      <c r="M4069" t="b">
        <v>0</v>
      </c>
      <c r="N4069" s="14">
        <f t="shared" si="252"/>
        <v>60.9</v>
      </c>
      <c r="O4069">
        <f t="shared" si="253"/>
        <v>179.11764705882354</v>
      </c>
      <c r="P4069" t="s">
        <v>8271</v>
      </c>
      <c r="Q4069" s="7" t="s">
        <v>8316</v>
      </c>
      <c r="R4069" s="7" t="s">
        <v>8317</v>
      </c>
      <c r="S4069" s="12">
        <f t="shared" si="255"/>
        <v>42234.909143518518</v>
      </c>
      <c r="T4069" s="12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5">
        <v>1</v>
      </c>
      <c r="M4070" t="b">
        <v>0</v>
      </c>
      <c r="N4070" s="14">
        <f t="shared" si="252"/>
        <v>1</v>
      </c>
      <c r="O4070">
        <f t="shared" si="253"/>
        <v>34.950000000000003</v>
      </c>
      <c r="P4070" t="s">
        <v>8271</v>
      </c>
      <c r="Q4070" s="7" t="s">
        <v>8316</v>
      </c>
      <c r="R4070" s="7" t="s">
        <v>8317</v>
      </c>
      <c r="S4070" s="12">
        <f t="shared" si="255"/>
        <v>42718.755266203705</v>
      </c>
      <c r="T4070" s="12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5">
        <v>13</v>
      </c>
      <c r="M4071" t="b">
        <v>0</v>
      </c>
      <c r="N4071" s="14">
        <f t="shared" si="252"/>
        <v>34.4</v>
      </c>
      <c r="O4071">
        <f t="shared" si="253"/>
        <v>33.07692307692308</v>
      </c>
      <c r="P4071" t="s">
        <v>8271</v>
      </c>
      <c r="Q4071" s="7" t="s">
        <v>8316</v>
      </c>
      <c r="R4071" s="7" t="s">
        <v>8317</v>
      </c>
      <c r="S4071" s="12">
        <f t="shared" si="255"/>
        <v>42022.453194444446</v>
      </c>
      <c r="T4071" s="12">
        <f t="shared" si="254"/>
        <v>42063.291666666672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5">
        <v>6</v>
      </c>
      <c r="M4072" t="b">
        <v>0</v>
      </c>
      <c r="N4072" s="14">
        <f t="shared" si="252"/>
        <v>16.5</v>
      </c>
      <c r="O4072">
        <f t="shared" si="253"/>
        <v>27.5</v>
      </c>
      <c r="P4072" t="s">
        <v>8271</v>
      </c>
      <c r="Q4072" s="7" t="s">
        <v>8316</v>
      </c>
      <c r="R4072" s="7" t="s">
        <v>8317</v>
      </c>
      <c r="S4072" s="12">
        <f t="shared" si="255"/>
        <v>42031.458564814813</v>
      </c>
      <c r="T4072" s="12">
        <f t="shared" si="254"/>
        <v>42063.916666666672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5">
        <v>0</v>
      </c>
      <c r="M4073" t="b">
        <v>0</v>
      </c>
      <c r="N4073" s="14">
        <f t="shared" si="252"/>
        <v>0</v>
      </c>
      <c r="O4073" t="e">
        <f t="shared" si="253"/>
        <v>#DIV/0!</v>
      </c>
      <c r="P4073" t="s">
        <v>8271</v>
      </c>
      <c r="Q4073" s="7" t="s">
        <v>8316</v>
      </c>
      <c r="R4073" s="7" t="s">
        <v>8317</v>
      </c>
      <c r="S4073" s="12">
        <f t="shared" si="255"/>
        <v>42700.59642361111</v>
      </c>
      <c r="T4073" s="12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5">
        <v>2</v>
      </c>
      <c r="M4074" t="b">
        <v>0</v>
      </c>
      <c r="N4074" s="14">
        <f t="shared" si="252"/>
        <v>0.4</v>
      </c>
      <c r="O4074">
        <f t="shared" si="253"/>
        <v>2</v>
      </c>
      <c r="P4074" t="s">
        <v>8271</v>
      </c>
      <c r="Q4074" s="7" t="s">
        <v>8316</v>
      </c>
      <c r="R4074" s="7" t="s">
        <v>8317</v>
      </c>
      <c r="S4074" s="12">
        <f t="shared" si="255"/>
        <v>41812.566099537034</v>
      </c>
      <c r="T4074" s="12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5">
        <v>2</v>
      </c>
      <c r="M4075" t="b">
        <v>0</v>
      </c>
      <c r="N4075" s="14">
        <f t="shared" si="252"/>
        <v>1.0571428571428572</v>
      </c>
      <c r="O4075">
        <f t="shared" si="253"/>
        <v>18.5</v>
      </c>
      <c r="P4075" t="s">
        <v>8271</v>
      </c>
      <c r="Q4075" s="7" t="s">
        <v>8316</v>
      </c>
      <c r="R4075" s="7" t="s">
        <v>8317</v>
      </c>
      <c r="S4075" s="12">
        <f t="shared" si="255"/>
        <v>42078.136874999997</v>
      </c>
      <c r="T4075" s="12">
        <f t="shared" si="254"/>
        <v>42132.958333333328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5">
        <v>21</v>
      </c>
      <c r="M4076" t="b">
        <v>0</v>
      </c>
      <c r="N4076" s="14">
        <f t="shared" si="252"/>
        <v>26.727272727272727</v>
      </c>
      <c r="O4076">
        <f t="shared" si="253"/>
        <v>35</v>
      </c>
      <c r="P4076" t="s">
        <v>8271</v>
      </c>
      <c r="Q4076" s="7" t="s">
        <v>8316</v>
      </c>
      <c r="R4076" s="7" t="s">
        <v>8317</v>
      </c>
      <c r="S4076" s="12">
        <f t="shared" si="255"/>
        <v>42283.344618055555</v>
      </c>
      <c r="T4076" s="12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5">
        <v>13</v>
      </c>
      <c r="M4077" t="b">
        <v>0</v>
      </c>
      <c r="N4077" s="14">
        <f t="shared" si="252"/>
        <v>28.799999999999997</v>
      </c>
      <c r="O4077">
        <f t="shared" si="253"/>
        <v>44.307692307692307</v>
      </c>
      <c r="P4077" t="s">
        <v>8271</v>
      </c>
      <c r="Q4077" s="7" t="s">
        <v>8316</v>
      </c>
      <c r="R4077" s="7" t="s">
        <v>8317</v>
      </c>
      <c r="S4077" s="12">
        <f t="shared" si="255"/>
        <v>41778.837604166663</v>
      </c>
      <c r="T4077" s="12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5">
        <v>0</v>
      </c>
      <c r="M4078" t="b">
        <v>0</v>
      </c>
      <c r="N4078" s="14">
        <f t="shared" si="252"/>
        <v>0</v>
      </c>
      <c r="O4078" t="e">
        <f t="shared" si="253"/>
        <v>#DIV/0!</v>
      </c>
      <c r="P4078" t="s">
        <v>8271</v>
      </c>
      <c r="Q4078" s="7" t="s">
        <v>8316</v>
      </c>
      <c r="R4078" s="7" t="s">
        <v>8317</v>
      </c>
      <c r="S4078" s="12">
        <f t="shared" si="255"/>
        <v>41905.587372685186</v>
      </c>
      <c r="T4078" s="12">
        <f t="shared" si="25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5">
        <v>6</v>
      </c>
      <c r="M4079" t="b">
        <v>0</v>
      </c>
      <c r="N4079" s="14">
        <f t="shared" si="252"/>
        <v>8.9</v>
      </c>
      <c r="O4079">
        <f t="shared" si="253"/>
        <v>222.5</v>
      </c>
      <c r="P4079" t="s">
        <v>8271</v>
      </c>
      <c r="Q4079" s="7" t="s">
        <v>8316</v>
      </c>
      <c r="R4079" s="7" t="s">
        <v>8317</v>
      </c>
      <c r="S4079" s="12">
        <f t="shared" si="255"/>
        <v>42695.502245370371</v>
      </c>
      <c r="T4079" s="12">
        <f t="shared" si="254"/>
        <v>42725.502245370371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5">
        <v>0</v>
      </c>
      <c r="M4080" t="b">
        <v>0</v>
      </c>
      <c r="N4080" s="14">
        <f t="shared" si="252"/>
        <v>0</v>
      </c>
      <c r="O4080" t="e">
        <f t="shared" si="253"/>
        <v>#DIV/0!</v>
      </c>
      <c r="P4080" t="s">
        <v>8271</v>
      </c>
      <c r="Q4080" s="7" t="s">
        <v>8316</v>
      </c>
      <c r="R4080" s="7" t="s">
        <v>8317</v>
      </c>
      <c r="S4080" s="12">
        <f t="shared" si="255"/>
        <v>42732.579189814816</v>
      </c>
      <c r="T4080" s="12">
        <f t="shared" si="254"/>
        <v>42762.579189814816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5">
        <v>1</v>
      </c>
      <c r="M4081" t="b">
        <v>0</v>
      </c>
      <c r="N4081" s="14">
        <f t="shared" si="252"/>
        <v>0.16666666666666669</v>
      </c>
      <c r="O4081">
        <f t="shared" si="253"/>
        <v>5</v>
      </c>
      <c r="P4081" t="s">
        <v>8271</v>
      </c>
      <c r="Q4081" s="7" t="s">
        <v>8316</v>
      </c>
      <c r="R4081" s="7" t="s">
        <v>8317</v>
      </c>
      <c r="S4081" s="12">
        <f t="shared" si="255"/>
        <v>42510.730567129634</v>
      </c>
      <c r="T4081" s="12">
        <f t="shared" si="254"/>
        <v>42540.730567129634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5">
        <v>0</v>
      </c>
      <c r="M4082" t="b">
        <v>0</v>
      </c>
      <c r="N4082" s="14">
        <f t="shared" si="252"/>
        <v>0</v>
      </c>
      <c r="O4082" t="e">
        <f t="shared" si="253"/>
        <v>#DIV/0!</v>
      </c>
      <c r="P4082" t="s">
        <v>8271</v>
      </c>
      <c r="Q4082" s="7" t="s">
        <v>8316</v>
      </c>
      <c r="R4082" s="7" t="s">
        <v>8317</v>
      </c>
      <c r="S4082" s="12">
        <f t="shared" si="255"/>
        <v>42511.489768518513</v>
      </c>
      <c r="T4082" s="12">
        <f t="shared" si="25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5">
        <v>12</v>
      </c>
      <c r="M4083" t="b">
        <v>0</v>
      </c>
      <c r="N4083" s="14">
        <f t="shared" si="252"/>
        <v>15.737410071942445</v>
      </c>
      <c r="O4083">
        <f t="shared" si="253"/>
        <v>29.166666666666668</v>
      </c>
      <c r="P4083" t="s">
        <v>8271</v>
      </c>
      <c r="Q4083" s="7" t="s">
        <v>8316</v>
      </c>
      <c r="R4083" s="7" t="s">
        <v>8317</v>
      </c>
      <c r="S4083" s="12">
        <f t="shared" si="255"/>
        <v>42041.372974537036</v>
      </c>
      <c r="T4083" s="12">
        <f t="shared" si="254"/>
        <v>42071.331307870365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5">
        <v>2</v>
      </c>
      <c r="M4084" t="b">
        <v>0</v>
      </c>
      <c r="N4084" s="14">
        <f t="shared" si="252"/>
        <v>2</v>
      </c>
      <c r="O4084">
        <f t="shared" si="253"/>
        <v>1.5</v>
      </c>
      <c r="P4084" t="s">
        <v>8271</v>
      </c>
      <c r="Q4084" s="7" t="s">
        <v>8316</v>
      </c>
      <c r="R4084" s="7" t="s">
        <v>8317</v>
      </c>
      <c r="S4084" s="12">
        <f t="shared" si="255"/>
        <v>42306.980937500004</v>
      </c>
      <c r="T4084" s="12">
        <f t="shared" si="254"/>
        <v>42322.75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5">
        <v>6</v>
      </c>
      <c r="M4085" t="b">
        <v>0</v>
      </c>
      <c r="N4085" s="14">
        <f t="shared" si="252"/>
        <v>21.685714285714287</v>
      </c>
      <c r="O4085">
        <f t="shared" si="253"/>
        <v>126.5</v>
      </c>
      <c r="P4085" t="s">
        <v>8271</v>
      </c>
      <c r="Q4085" s="7" t="s">
        <v>8316</v>
      </c>
      <c r="R4085" s="7" t="s">
        <v>8317</v>
      </c>
      <c r="S4085" s="12">
        <f t="shared" si="255"/>
        <v>42353.553425925929</v>
      </c>
      <c r="T4085" s="12">
        <f t="shared" si="254"/>
        <v>42383.553425925929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5">
        <v>1</v>
      </c>
      <c r="M4086" t="b">
        <v>0</v>
      </c>
      <c r="N4086" s="14">
        <f t="shared" si="252"/>
        <v>0.33333333333333337</v>
      </c>
      <c r="O4086">
        <f t="shared" si="253"/>
        <v>10</v>
      </c>
      <c r="P4086" t="s">
        <v>8271</v>
      </c>
      <c r="Q4086" s="7" t="s">
        <v>8316</v>
      </c>
      <c r="R4086" s="7" t="s">
        <v>8317</v>
      </c>
      <c r="S4086" s="12">
        <f t="shared" si="255"/>
        <v>42622.228078703702</v>
      </c>
      <c r="T4086" s="12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5">
        <v>1</v>
      </c>
      <c r="M4087" t="b">
        <v>0</v>
      </c>
      <c r="N4087" s="14">
        <f t="shared" si="252"/>
        <v>0.2857142857142857</v>
      </c>
      <c r="O4087">
        <f t="shared" si="253"/>
        <v>10</v>
      </c>
      <c r="P4087" t="s">
        <v>8271</v>
      </c>
      <c r="Q4087" s="7" t="s">
        <v>8316</v>
      </c>
      <c r="R4087" s="7" t="s">
        <v>8317</v>
      </c>
      <c r="S4087" s="12">
        <f t="shared" si="255"/>
        <v>42058.395543981482</v>
      </c>
      <c r="T4087" s="12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5">
        <v>5</v>
      </c>
      <c r="M4088" t="b">
        <v>0</v>
      </c>
      <c r="N4088" s="14">
        <f t="shared" si="252"/>
        <v>4.7</v>
      </c>
      <c r="O4088">
        <f t="shared" si="253"/>
        <v>9.4</v>
      </c>
      <c r="P4088" t="s">
        <v>8271</v>
      </c>
      <c r="Q4088" s="7" t="s">
        <v>8316</v>
      </c>
      <c r="R4088" s="7" t="s">
        <v>8317</v>
      </c>
      <c r="S4088" s="12">
        <f t="shared" si="255"/>
        <v>42304.732627314814</v>
      </c>
      <c r="T4088" s="12">
        <f t="shared" si="254"/>
        <v>42328.958333333328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5">
        <v>0</v>
      </c>
      <c r="M4089" t="b">
        <v>0</v>
      </c>
      <c r="N4089" s="14">
        <f t="shared" si="252"/>
        <v>0</v>
      </c>
      <c r="O4089" t="e">
        <f t="shared" si="253"/>
        <v>#DIV/0!</v>
      </c>
      <c r="P4089" t="s">
        <v>8271</v>
      </c>
      <c r="Q4089" s="7" t="s">
        <v>8316</v>
      </c>
      <c r="R4089" s="7" t="s">
        <v>8317</v>
      </c>
      <c r="S4089" s="12">
        <f t="shared" si="255"/>
        <v>42538.534560185188</v>
      </c>
      <c r="T4089" s="12">
        <f t="shared" si="254"/>
        <v>42568.534560185188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5">
        <v>3</v>
      </c>
      <c r="M4090" t="b">
        <v>0</v>
      </c>
      <c r="N4090" s="14">
        <f t="shared" si="252"/>
        <v>10.8</v>
      </c>
      <c r="O4090">
        <f t="shared" si="253"/>
        <v>72</v>
      </c>
      <c r="P4090" t="s">
        <v>8271</v>
      </c>
      <c r="Q4090" s="7" t="s">
        <v>8316</v>
      </c>
      <c r="R4090" s="7" t="s">
        <v>8317</v>
      </c>
      <c r="S4090" s="12">
        <f t="shared" si="255"/>
        <v>41990.404212962967</v>
      </c>
      <c r="T4090" s="12">
        <f t="shared" si="25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5">
        <v>8</v>
      </c>
      <c r="M4091" t="b">
        <v>0</v>
      </c>
      <c r="N4091" s="14">
        <f t="shared" si="252"/>
        <v>4.8</v>
      </c>
      <c r="O4091">
        <f t="shared" si="253"/>
        <v>30</v>
      </c>
      <c r="P4091" t="s">
        <v>8271</v>
      </c>
      <c r="Q4091" s="7" t="s">
        <v>8316</v>
      </c>
      <c r="R4091" s="7" t="s">
        <v>8317</v>
      </c>
      <c r="S4091" s="12">
        <f t="shared" si="255"/>
        <v>42122.52416666667</v>
      </c>
      <c r="T4091" s="12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5">
        <v>3</v>
      </c>
      <c r="M4092" t="b">
        <v>0</v>
      </c>
      <c r="N4092" s="14">
        <f t="shared" si="252"/>
        <v>3.2</v>
      </c>
      <c r="O4092">
        <f t="shared" si="253"/>
        <v>10.666666666666666</v>
      </c>
      <c r="P4092" t="s">
        <v>8271</v>
      </c>
      <c r="Q4092" s="7" t="s">
        <v>8316</v>
      </c>
      <c r="R4092" s="7" t="s">
        <v>8317</v>
      </c>
      <c r="S4092" s="12">
        <f t="shared" si="255"/>
        <v>42209.464548611111</v>
      </c>
      <c r="T4092" s="12">
        <f t="shared" si="254"/>
        <v>42223.416666666672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5">
        <v>8</v>
      </c>
      <c r="M4093" t="b">
        <v>0</v>
      </c>
      <c r="N4093" s="14">
        <f t="shared" si="252"/>
        <v>12.75</v>
      </c>
      <c r="O4093">
        <f t="shared" si="253"/>
        <v>25.5</v>
      </c>
      <c r="P4093" t="s">
        <v>8271</v>
      </c>
      <c r="Q4093" s="7" t="s">
        <v>8316</v>
      </c>
      <c r="R4093" s="7" t="s">
        <v>8317</v>
      </c>
      <c r="S4093" s="12">
        <f t="shared" si="255"/>
        <v>41990.298043981486</v>
      </c>
      <c r="T4093" s="12">
        <f t="shared" si="254"/>
        <v>42020.298043981486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5">
        <v>1</v>
      </c>
      <c r="M4094" t="b">
        <v>0</v>
      </c>
      <c r="N4094" s="14">
        <f t="shared" si="252"/>
        <v>1.8181818181818181E-2</v>
      </c>
      <c r="O4094">
        <f t="shared" si="253"/>
        <v>20</v>
      </c>
      <c r="P4094" t="s">
        <v>8271</v>
      </c>
      <c r="Q4094" s="7" t="s">
        <v>8316</v>
      </c>
      <c r="R4094" s="7" t="s">
        <v>8317</v>
      </c>
      <c r="S4094" s="12">
        <f t="shared" si="255"/>
        <v>42038.986655092594</v>
      </c>
      <c r="T4094" s="12">
        <f t="shared" si="25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5">
        <v>4</v>
      </c>
      <c r="M4095" t="b">
        <v>0</v>
      </c>
      <c r="N4095" s="14">
        <f t="shared" si="252"/>
        <v>2.4</v>
      </c>
      <c r="O4095">
        <f t="shared" si="253"/>
        <v>15</v>
      </c>
      <c r="P4095" t="s">
        <v>8271</v>
      </c>
      <c r="Q4095" s="7" t="s">
        <v>8316</v>
      </c>
      <c r="R4095" s="7" t="s">
        <v>8317</v>
      </c>
      <c r="S4095" s="12">
        <f t="shared" si="255"/>
        <v>42178.607557870375</v>
      </c>
      <c r="T4095" s="12">
        <f t="shared" si="254"/>
        <v>42238.607557870375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5">
        <v>8</v>
      </c>
      <c r="M4096" t="b">
        <v>0</v>
      </c>
      <c r="N4096" s="14">
        <f t="shared" si="252"/>
        <v>36.5</v>
      </c>
      <c r="O4096">
        <f t="shared" si="253"/>
        <v>91.25</v>
      </c>
      <c r="P4096" t="s">
        <v>8271</v>
      </c>
      <c r="Q4096" s="7" t="s">
        <v>8316</v>
      </c>
      <c r="R4096" s="7" t="s">
        <v>8317</v>
      </c>
      <c r="S4096" s="12">
        <f t="shared" si="255"/>
        <v>41889.878472222219</v>
      </c>
      <c r="T4096" s="12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5">
        <v>1</v>
      </c>
      <c r="M4097" t="b">
        <v>0</v>
      </c>
      <c r="N4097" s="14">
        <f t="shared" si="252"/>
        <v>2.666666666666667</v>
      </c>
      <c r="O4097">
        <f t="shared" si="253"/>
        <v>800</v>
      </c>
      <c r="P4097" t="s">
        <v>8271</v>
      </c>
      <c r="Q4097" s="7" t="s">
        <v>8316</v>
      </c>
      <c r="R4097" s="7" t="s">
        <v>8317</v>
      </c>
      <c r="S4097" s="12">
        <f t="shared" si="255"/>
        <v>42692.823495370365</v>
      </c>
      <c r="T4097" s="12">
        <f t="shared" si="254"/>
        <v>42722.823495370365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5">
        <v>5</v>
      </c>
      <c r="M4098" t="b">
        <v>0</v>
      </c>
      <c r="N4098" s="14">
        <f t="shared" ref="N4098:N4115" si="256">((E4098/D4098)*100)</f>
        <v>11.428571428571429</v>
      </c>
      <c r="O4098">
        <f t="shared" ref="O4098:O4115" si="257">E4098/L4098</f>
        <v>80</v>
      </c>
      <c r="P4098" t="s">
        <v>8271</v>
      </c>
      <c r="Q4098" s="7" t="s">
        <v>8316</v>
      </c>
      <c r="R4098" s="7" t="s">
        <v>8317</v>
      </c>
      <c r="S4098" s="12">
        <f t="shared" si="255"/>
        <v>42750.321979166663</v>
      </c>
      <c r="T4098" s="12">
        <f t="shared" ref="T4098:T4115" si="258">((I4098-18000)/86400)+25569</f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5">
        <v>0</v>
      </c>
      <c r="M4099" t="b">
        <v>0</v>
      </c>
      <c r="N4099" s="14">
        <f t="shared" si="256"/>
        <v>0</v>
      </c>
      <c r="O4099" t="e">
        <f t="shared" si="257"/>
        <v>#DIV/0!</v>
      </c>
      <c r="P4099" t="s">
        <v>8271</v>
      </c>
      <c r="Q4099" s="7" t="s">
        <v>8316</v>
      </c>
      <c r="R4099" s="7" t="s">
        <v>8317</v>
      </c>
      <c r="S4099" s="12">
        <f t="shared" ref="S4099:S4115" si="259">((J4099-18000)/86400)+25569</f>
        <v>42344.616168981476</v>
      </c>
      <c r="T4099" s="12">
        <f t="shared" si="258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5">
        <v>0</v>
      </c>
      <c r="M4100" t="b">
        <v>0</v>
      </c>
      <c r="N4100" s="14">
        <f t="shared" si="256"/>
        <v>0</v>
      </c>
      <c r="O4100" t="e">
        <f t="shared" si="257"/>
        <v>#DIV/0!</v>
      </c>
      <c r="P4100" t="s">
        <v>8271</v>
      </c>
      <c r="Q4100" s="7" t="s">
        <v>8316</v>
      </c>
      <c r="R4100" s="7" t="s">
        <v>8317</v>
      </c>
      <c r="S4100" s="12">
        <f t="shared" si="259"/>
        <v>42495.513854166667</v>
      </c>
      <c r="T4100" s="12">
        <f t="shared" si="258"/>
        <v>42525.513854166667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5">
        <v>1</v>
      </c>
      <c r="M4101" t="b">
        <v>0</v>
      </c>
      <c r="N4101" s="14">
        <f t="shared" si="256"/>
        <v>1.1111111111111112</v>
      </c>
      <c r="O4101">
        <f t="shared" si="257"/>
        <v>50</v>
      </c>
      <c r="P4101" t="s">
        <v>8271</v>
      </c>
      <c r="Q4101" s="7" t="s">
        <v>8316</v>
      </c>
      <c r="R4101" s="7" t="s">
        <v>8317</v>
      </c>
      <c r="S4101" s="12">
        <f t="shared" si="259"/>
        <v>42570.642048611116</v>
      </c>
      <c r="T4101" s="12">
        <f t="shared" si="258"/>
        <v>42615.642048611116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5">
        <v>0</v>
      </c>
      <c r="M4102" t="b">
        <v>0</v>
      </c>
      <c r="N4102" s="14">
        <f t="shared" si="256"/>
        <v>0</v>
      </c>
      <c r="O4102" t="e">
        <f t="shared" si="257"/>
        <v>#DIV/0!</v>
      </c>
      <c r="P4102" t="s">
        <v>8271</v>
      </c>
      <c r="Q4102" s="7" t="s">
        <v>8316</v>
      </c>
      <c r="R4102" s="7" t="s">
        <v>8317</v>
      </c>
      <c r="S4102" s="12">
        <f t="shared" si="259"/>
        <v>41926.916550925926</v>
      </c>
      <c r="T4102" s="12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5">
        <v>0</v>
      </c>
      <c r="M4103" t="b">
        <v>0</v>
      </c>
      <c r="N4103" s="14">
        <f t="shared" si="256"/>
        <v>0</v>
      </c>
      <c r="O4103" t="e">
        <f t="shared" si="257"/>
        <v>#DIV/0!</v>
      </c>
      <c r="P4103" t="s">
        <v>8271</v>
      </c>
      <c r="Q4103" s="7" t="s">
        <v>8316</v>
      </c>
      <c r="R4103" s="7" t="s">
        <v>8317</v>
      </c>
      <c r="S4103" s="12">
        <f t="shared" si="259"/>
        <v>42730.695393518516</v>
      </c>
      <c r="T4103" s="12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5">
        <v>6</v>
      </c>
      <c r="M4104" t="b">
        <v>0</v>
      </c>
      <c r="N4104" s="14">
        <f t="shared" si="256"/>
        <v>27.400000000000002</v>
      </c>
      <c r="O4104">
        <f t="shared" si="257"/>
        <v>22.833333333333332</v>
      </c>
      <c r="P4104" t="s">
        <v>8271</v>
      </c>
      <c r="Q4104" s="7" t="s">
        <v>8316</v>
      </c>
      <c r="R4104" s="7" t="s">
        <v>8317</v>
      </c>
      <c r="S4104" s="12">
        <f t="shared" si="259"/>
        <v>42475.639733796299</v>
      </c>
      <c r="T4104" s="12">
        <f t="shared" si="258"/>
        <v>42505.639733796299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5">
        <v>6</v>
      </c>
      <c r="M4105" t="b">
        <v>0</v>
      </c>
      <c r="N4105" s="14">
        <f t="shared" si="256"/>
        <v>10</v>
      </c>
      <c r="O4105">
        <f t="shared" si="257"/>
        <v>16.666666666666668</v>
      </c>
      <c r="P4105" t="s">
        <v>8271</v>
      </c>
      <c r="Q4105" s="7" t="s">
        <v>8316</v>
      </c>
      <c r="R4105" s="7" t="s">
        <v>8317</v>
      </c>
      <c r="S4105" s="12">
        <f t="shared" si="259"/>
        <v>42188.624606481477</v>
      </c>
      <c r="T4105" s="12">
        <f t="shared" si="258"/>
        <v>42242.563888888893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5">
        <v>14</v>
      </c>
      <c r="M4106" t="b">
        <v>0</v>
      </c>
      <c r="N4106" s="14">
        <f t="shared" si="256"/>
        <v>21.366666666666667</v>
      </c>
      <c r="O4106">
        <f t="shared" si="257"/>
        <v>45.785714285714285</v>
      </c>
      <c r="P4106" t="s">
        <v>8271</v>
      </c>
      <c r="Q4106" s="7" t="s">
        <v>8316</v>
      </c>
      <c r="R4106" s="7" t="s">
        <v>8317</v>
      </c>
      <c r="S4106" s="12">
        <f t="shared" si="259"/>
        <v>42640.069837962961</v>
      </c>
      <c r="T4106" s="12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5">
        <v>6</v>
      </c>
      <c r="M4107" t="b">
        <v>0</v>
      </c>
      <c r="N4107" s="14">
        <f t="shared" si="256"/>
        <v>6.9696969696969706</v>
      </c>
      <c r="O4107">
        <f t="shared" si="257"/>
        <v>383.33333333333331</v>
      </c>
      <c r="P4107" t="s">
        <v>8271</v>
      </c>
      <c r="Q4107" s="7" t="s">
        <v>8316</v>
      </c>
      <c r="R4107" s="7" t="s">
        <v>8317</v>
      </c>
      <c r="S4107" s="12">
        <f t="shared" si="259"/>
        <v>42696.802187499998</v>
      </c>
      <c r="T4107" s="12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5">
        <v>33</v>
      </c>
      <c r="M4108" t="b">
        <v>0</v>
      </c>
      <c r="N4108" s="14">
        <f t="shared" si="256"/>
        <v>70.599999999999994</v>
      </c>
      <c r="O4108">
        <f t="shared" si="257"/>
        <v>106.96969696969697</v>
      </c>
      <c r="P4108" t="s">
        <v>8271</v>
      </c>
      <c r="Q4108" s="7" t="s">
        <v>8316</v>
      </c>
      <c r="R4108" s="7" t="s">
        <v>8317</v>
      </c>
      <c r="S4108" s="12">
        <f t="shared" si="259"/>
        <v>42052.841041666667</v>
      </c>
      <c r="T4108" s="12">
        <f t="shared" si="258"/>
        <v>42095.833333333328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5">
        <v>4</v>
      </c>
      <c r="M4109" t="b">
        <v>0</v>
      </c>
      <c r="N4109" s="14">
        <f t="shared" si="256"/>
        <v>2.0500000000000003</v>
      </c>
      <c r="O4109">
        <f t="shared" si="257"/>
        <v>10.25</v>
      </c>
      <c r="P4109" t="s">
        <v>8271</v>
      </c>
      <c r="Q4109" s="7" t="s">
        <v>8316</v>
      </c>
      <c r="R4109" s="7" t="s">
        <v>8317</v>
      </c>
      <c r="S4109" s="12">
        <f t="shared" si="259"/>
        <v>41883.708344907405</v>
      </c>
      <c r="T4109" s="12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5">
        <v>1</v>
      </c>
      <c r="M4110" t="b">
        <v>0</v>
      </c>
      <c r="N4110" s="14">
        <f t="shared" si="256"/>
        <v>1.9666666666666666</v>
      </c>
      <c r="O4110">
        <f t="shared" si="257"/>
        <v>59</v>
      </c>
      <c r="P4110" t="s">
        <v>8271</v>
      </c>
      <c r="Q4110" s="7" t="s">
        <v>8316</v>
      </c>
      <c r="R4110" s="7" t="s">
        <v>8317</v>
      </c>
      <c r="S4110" s="12">
        <f t="shared" si="259"/>
        <v>42766.823344907403</v>
      </c>
      <c r="T4110" s="12">
        <f t="shared" si="258"/>
        <v>42797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5">
        <v>0</v>
      </c>
      <c r="M4111" t="b">
        <v>0</v>
      </c>
      <c r="N4111" s="14">
        <f t="shared" si="256"/>
        <v>0</v>
      </c>
      <c r="O4111" t="e">
        <f t="shared" si="257"/>
        <v>#DIV/0!</v>
      </c>
      <c r="P4111" t="s">
        <v>8271</v>
      </c>
      <c r="Q4111" s="7" t="s">
        <v>8316</v>
      </c>
      <c r="R4111" s="7" t="s">
        <v>8317</v>
      </c>
      <c r="S4111" s="12">
        <f t="shared" si="259"/>
        <v>42307.331064814818</v>
      </c>
      <c r="T4111" s="12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5">
        <v>6</v>
      </c>
      <c r="M4112" t="b">
        <v>0</v>
      </c>
      <c r="N4112" s="14">
        <f t="shared" si="256"/>
        <v>28.666666666666668</v>
      </c>
      <c r="O4112">
        <f t="shared" si="257"/>
        <v>14.333333333333334</v>
      </c>
      <c r="P4112" t="s">
        <v>8271</v>
      </c>
      <c r="Q4112" s="7" t="s">
        <v>8316</v>
      </c>
      <c r="R4112" s="7" t="s">
        <v>8317</v>
      </c>
      <c r="S4112" s="12">
        <f t="shared" si="259"/>
        <v>42512.418414351851</v>
      </c>
      <c r="T4112" s="12">
        <f t="shared" si="25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5">
        <v>6</v>
      </c>
      <c r="M4113" t="b">
        <v>0</v>
      </c>
      <c r="N4113" s="14">
        <f t="shared" si="256"/>
        <v>3.1333333333333333</v>
      </c>
      <c r="O4113">
        <f t="shared" si="257"/>
        <v>15.666666666666666</v>
      </c>
      <c r="P4113" t="s">
        <v>8271</v>
      </c>
      <c r="Q4113" s="7" t="s">
        <v>8316</v>
      </c>
      <c r="R4113" s="7" t="s">
        <v>8317</v>
      </c>
      <c r="S4113" s="12">
        <f t="shared" si="259"/>
        <v>42028.927546296298</v>
      </c>
      <c r="T4113" s="12">
        <f t="shared" si="258"/>
        <v>42058.927546296298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5">
        <v>1</v>
      </c>
      <c r="M4114" t="b">
        <v>0</v>
      </c>
      <c r="N4114" s="14">
        <f t="shared" si="256"/>
        <v>0.04</v>
      </c>
      <c r="O4114">
        <f t="shared" si="257"/>
        <v>1</v>
      </c>
      <c r="P4114" t="s">
        <v>8271</v>
      </c>
      <c r="Q4114" s="7" t="s">
        <v>8316</v>
      </c>
      <c r="R4114" s="7" t="s">
        <v>8317</v>
      </c>
      <c r="S4114" s="12">
        <f t="shared" si="259"/>
        <v>42400.738263888888</v>
      </c>
      <c r="T4114" s="12">
        <f t="shared" si="258"/>
        <v>42427.791666666672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5">
        <v>3</v>
      </c>
      <c r="M4115" t="b">
        <v>0</v>
      </c>
      <c r="N4115" s="14">
        <f t="shared" si="256"/>
        <v>0.2</v>
      </c>
      <c r="O4115">
        <f t="shared" si="257"/>
        <v>1</v>
      </c>
      <c r="P4115" t="s">
        <v>8271</v>
      </c>
      <c r="Q4115" s="7" t="s">
        <v>8316</v>
      </c>
      <c r="R4115" s="7" t="s">
        <v>8317</v>
      </c>
      <c r="S4115" s="12">
        <f t="shared" si="259"/>
        <v>42358.364849537036</v>
      </c>
      <c r="T4115" s="12">
        <f t="shared" si="258"/>
        <v>42377.06527777778</v>
      </c>
    </row>
  </sheetData>
  <conditionalFormatting sqref="F1:F1048576">
    <cfRule type="containsText" dxfId="5" priority="5" operator="containsText" text="live">
      <formula>NOT(ISERROR(SEARCH("live",F1)))</formula>
    </cfRule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10" operator="containsText" text="successful">
      <formula>NOT(ISERROR(SEARCH("successful",F1)))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succesful">
      <formula>NOT(ISERROR(SEARCH("succesful",F1)))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2932"/>
        <color theme="9" tint="0.39997558519241921"/>
        <color rgb="FF5F67FF"/>
      </colorScale>
    </cfRule>
    <cfRule type="colorScale" priority="2">
      <colorScale>
        <cfvo type="num" val="0"/>
        <cfvo type="num" val="100"/>
        <cfvo type="num" val="200"/>
        <color rgb="FFD60007"/>
        <color theme="9" tint="-0.249977111117893"/>
        <color theme="8" tint="-0.499984740745262"/>
      </colorScale>
    </cfRule>
    <cfRule type="colorScale" priority="3">
      <colorScale>
        <cfvo type="num" val="0"/>
        <cfvo type="num" val="100"/>
        <cfvo type="num" val="200"/>
        <color rgb="FFFF0000"/>
        <color theme="9"/>
        <color theme="8" tint="0.39997558519241921"/>
      </colorScale>
    </cfRule>
    <cfRule type="colorScale" priority="4">
      <colorScale>
        <cfvo type="num" val="0"/>
        <cfvo type="num" val="100"/>
        <cfvo type="num" val="200"/>
        <color rgb="FFC00000"/>
        <color theme="9" tint="-0.249977111117893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 created</vt:lpstr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2020-02-02T00:01:04Z</dcterms:modified>
</cp:coreProperties>
</file>