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lliam Eustac\Documents\CanSat\electronics\component_list\"/>
    </mc:Choice>
  </mc:AlternateContent>
  <bookViews>
    <workbookView xWindow="0" yWindow="0" windowWidth="21600" windowHeight="9735"/>
  </bookViews>
  <sheets>
    <sheet name="Components" sheetId="1" r:id="rId1"/>
    <sheet name="PCB names and valu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C20" i="1" l="1"/>
  <c r="D17" i="1"/>
  <c r="D10" i="1"/>
  <c r="D12" i="1" l="1"/>
  <c r="D16" i="1"/>
  <c r="D15" i="1"/>
  <c r="D14" i="1"/>
  <c r="D13" i="1" l="1"/>
  <c r="D11" i="1" l="1"/>
  <c r="D3" i="1" l="1"/>
  <c r="D4" i="1"/>
  <c r="D5" i="1"/>
  <c r="D6" i="1"/>
  <c r="D7" i="1"/>
  <c r="D8" i="1"/>
  <c r="D9" i="1"/>
  <c r="D2" i="1"/>
  <c r="C22" i="1" l="1"/>
  <c r="C26" i="1" s="1"/>
</calcChain>
</file>

<file path=xl/sharedStrings.xml><?xml version="1.0" encoding="utf-8"?>
<sst xmlns="http://schemas.openxmlformats.org/spreadsheetml/2006/main" count="116" uniqueCount="96">
  <si>
    <t>Name</t>
  </si>
  <si>
    <t>Supplier</t>
  </si>
  <si>
    <t>URL</t>
  </si>
  <si>
    <t>Package</t>
  </si>
  <si>
    <t>Teensy 3.1</t>
  </si>
  <si>
    <t>Notes</t>
  </si>
  <si>
    <t>One in ground module</t>
  </si>
  <si>
    <t>One to be used on ground module</t>
  </si>
  <si>
    <t>IST HYT-271</t>
  </si>
  <si>
    <t>Rapid</t>
  </si>
  <si>
    <t>4-SIL</t>
  </si>
  <si>
    <t>http://www.rapidonline.com/Electronic-Components/IST-AG-HYT-271-Digital-humidity-temperature-sensor-50-9442?sourceRefKey=DsBEy7i-7&amp;filterSearchScope=1</t>
  </si>
  <si>
    <t>Hope RF RFM98W 433</t>
  </si>
  <si>
    <t>Custom</t>
  </si>
  <si>
    <t>Motor driver - ideally to be paired for easier heat dissipation + redundancy.</t>
  </si>
  <si>
    <t>GP-635T</t>
  </si>
  <si>
    <t>Sparkfun</t>
  </si>
  <si>
    <t>JST int.</t>
  </si>
  <si>
    <t>GPS. V small - larger than one we have but JST connectors can be soldered down easily</t>
  </si>
  <si>
    <t>https://www.sparkfun.com/products/11571</t>
  </si>
  <si>
    <t>6 pin JST cable</t>
  </si>
  <si>
    <t>T-H</t>
  </si>
  <si>
    <t>Breaks out GPS socket to individual wires. 8" length.</t>
  </si>
  <si>
    <t>https://www.sparkfun.com/products/10361</t>
  </si>
  <si>
    <t>Ultra LDO reg</t>
  </si>
  <si>
    <t>SOIC</t>
  </si>
  <si>
    <t>Vin 2.1-16V, max current 0.5A. Needs additional caps.</t>
  </si>
  <si>
    <t>Total</t>
  </si>
  <si>
    <t>Unit price</t>
  </si>
  <si>
    <t>Subtotal:</t>
  </si>
  <si>
    <t>VAT:</t>
  </si>
  <si>
    <t>P&amp;P:</t>
  </si>
  <si>
    <t>Rough estimate when foreign shipping included. May be less in the end.</t>
  </si>
  <si>
    <t>Total:</t>
  </si>
  <si>
    <t>HABSupplies</t>
  </si>
  <si>
    <t>LoRa 433mhz module. Gnd and CS module</t>
  </si>
  <si>
    <t>http://ava.upuaut.net/store/index.php?route=product/product&amp;product_id=110</t>
  </si>
  <si>
    <t>4.7uF ceramic</t>
  </si>
  <si>
    <t>0805</t>
  </si>
  <si>
    <t>Farnell</t>
  </si>
  <si>
    <t>http://uk.farnell.com/measurement-specialties/ms563702ba03-50/sensor-barometric-0-01-1-2bar-qfn/dp/2362663?Ntt=ms5637</t>
  </si>
  <si>
    <t>MS5637</t>
  </si>
  <si>
    <t>QFN</t>
  </si>
  <si>
    <t>A3901</t>
  </si>
  <si>
    <t>DFN-10</t>
  </si>
  <si>
    <t>http://uk.farnell.com/allegro-microsystems/a3901sejtr-t/motor-driv-full-bridge-400ma-dfn/dp/1651947</t>
  </si>
  <si>
    <t>http://uk.farnell.com/texas-instruments/lp2989im-3-3-nopb/ic-linear-voltage-regulator/dp/1652324</t>
  </si>
  <si>
    <t>http://uk.farnell.com/murata/grm219r6ya475ma73d/cap-mlcc-x5r-4-7uf-35v-0805/dp/2426962?in_merch=New%20Products&amp;in_merch=Featured%20New%20Products&amp;MER=i-9b10-00002068</t>
  </si>
  <si>
    <t>Quantity to be used in CanSat</t>
  </si>
  <si>
    <t>Voltage reg input/output caps. X5R as specified.</t>
  </si>
  <si>
    <t>SloughRC</t>
  </si>
  <si>
    <t>Tiny 2g linear servo motor. Self contained motor control. 3.2-4.2V</t>
  </si>
  <si>
    <t>http://www.sloughrc.com/default.asp?WPG=SRCM_HomePage1&amp;PageNumber=1&amp;s=c:0,c:070,b:Spektrum,c:070-040</t>
  </si>
  <si>
    <t>Spektrum SPMSH2026L</t>
  </si>
  <si>
    <t>http://uk.farnell.com/jst-japan-solderless-terminals/s2b-ph-sm4-tb-lf-sn/connector-header-smt-r-a-2mm-2way/dp/9492615?Ntt=S2B-PH-SM4-TB%28LF%29%28SN</t>
  </si>
  <si>
    <t>JST connector for LiPo</t>
  </si>
  <si>
    <t>JST side entry 2pin 2mm</t>
  </si>
  <si>
    <t>N/A SMD</t>
  </si>
  <si>
    <t>LiPo</t>
  </si>
  <si>
    <t>CC</t>
  </si>
  <si>
    <t xml:space="preserve">Cool Components. From Sparkfun. Self contained discharge protection circuitry </t>
  </si>
  <si>
    <t>https://www.coolcomponents.co.uk/lithium-polymer-battery-2000mah.html</t>
  </si>
  <si>
    <t xml:space="preserve"> Motors</t>
  </si>
  <si>
    <t>eBay - China</t>
  </si>
  <si>
    <t>?</t>
  </si>
  <si>
    <t>Consider economics of ordering in larger package but paying VAT and handling charge</t>
  </si>
  <si>
    <t>https://www.coolcomponents.co.uk/teensy-3-1.html</t>
  </si>
  <si>
    <t>http://uk.farnell.com/texas-instruments/lmr62421xmf/boost-1a-24vout/dp/2064678</t>
  </si>
  <si>
    <t>LMR62421XMF</t>
  </si>
  <si>
    <t>SOT-23</t>
  </si>
  <si>
    <t>Boost converter for motors.</t>
  </si>
  <si>
    <t>Component ID</t>
  </si>
  <si>
    <t>Value</t>
  </si>
  <si>
    <t>JP1</t>
  </si>
  <si>
    <t>JST connector</t>
  </si>
  <si>
    <t>U1</t>
  </si>
  <si>
    <t>IC1</t>
  </si>
  <si>
    <t>Component</t>
  </si>
  <si>
    <t>C1</t>
  </si>
  <si>
    <t>Capacitor for U2</t>
  </si>
  <si>
    <t>4.7uF</t>
  </si>
  <si>
    <t>C2</t>
  </si>
  <si>
    <t>C3</t>
  </si>
  <si>
    <t>10nf ceramic</t>
  </si>
  <si>
    <t>10nf</t>
  </si>
  <si>
    <t>http://uk.farnell.com/avx/0805ya103jat2a/cap-mlcc-c0g-np0-10nf-16v-0805/dp/2332815</t>
  </si>
  <si>
    <t>Voltage reg bypass cap. C0G/NP0 as specified in app notes</t>
  </si>
  <si>
    <t>10K resistors</t>
  </si>
  <si>
    <t>I2C SDA&amp;SCL pullups</t>
  </si>
  <si>
    <t>http://uk.farnell.com/te-connectivity/crgh0805f10k/resistor-power-10k-0-33w-1-0805/dp/2332084RL</t>
  </si>
  <si>
    <t>rel humidity &amp; ext air temp - ext mount</t>
  </si>
  <si>
    <t>O/B</t>
  </si>
  <si>
    <t>Diode</t>
  </si>
  <si>
    <t>SOD-323</t>
  </si>
  <si>
    <t>http://uk.farnell.com/nxp/bat760/diode-schottky-sod-323/dp/8734593</t>
  </si>
  <si>
    <t xml:space="preserve">Boost power supply diode. 1A forward current.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</si>
</sst>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£&quot;* #,##0.00_-;\-&quot;£&quot;* #,##0.00_-;_-&quot;£&quot;* &quot;-&quot;??_-;_-@_-"/>
    <numFmt numFmtId="164" formatCode="_-[$£-809]* #,##0.00_-;\-[$£-809]* #,##0.00_-;_-[$£-809]* &quot;-&quot;??_-;_-@_-"/>
    <numFmt numFmtId="165" formatCode="&quot;£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1" applyNumberFormat="1" applyFont="1"/>
    <xf numFmtId="49" fontId="0" fillId="0" borderId="0" xfId="0" applyNumberFormat="1"/>
    <xf numFmtId="1" fontId="0" fillId="0" borderId="0" xfId="0" applyNumberFormat="1"/>
    <xf numFmtId="49" fontId="2" fillId="0" borderId="0" xfId="0" applyNumberFormat="1" applyFont="1"/>
    <xf numFmtId="49" fontId="2" fillId="0" borderId="0" xfId="1" applyNumberFormat="1" applyFont="1"/>
    <xf numFmtId="165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G18" sqref="G18"/>
    </sheetView>
  </sheetViews>
  <sheetFormatPr defaultRowHeight="15" x14ac:dyDescent="0.25"/>
  <cols>
    <col min="1" max="1" width="28.85546875" style="2" customWidth="1"/>
    <col min="2" max="2" width="28.85546875" style="3" customWidth="1"/>
    <col min="3" max="3" width="9.140625" style="1"/>
    <col min="4" max="4" width="0" style="1" hidden="1" customWidth="1"/>
    <col min="5" max="5" width="13" style="2" customWidth="1"/>
    <col min="6" max="6" width="9.140625" style="2"/>
    <col min="7" max="7" width="78.85546875" style="2" bestFit="1" customWidth="1"/>
    <col min="8" max="8" width="9.140625" style="2"/>
  </cols>
  <sheetData>
    <row r="1" spans="1:8" s="2" customFormat="1" x14ac:dyDescent="0.25">
      <c r="A1" s="4" t="s">
        <v>0</v>
      </c>
      <c r="B1" s="4" t="s">
        <v>48</v>
      </c>
      <c r="C1" s="5" t="s">
        <v>28</v>
      </c>
      <c r="D1" s="5" t="s">
        <v>27</v>
      </c>
      <c r="E1" s="4" t="s">
        <v>1</v>
      </c>
      <c r="F1" s="4" t="s">
        <v>3</v>
      </c>
      <c r="G1" s="4" t="s">
        <v>5</v>
      </c>
      <c r="H1" s="4" t="s">
        <v>2</v>
      </c>
    </row>
    <row r="2" spans="1:8" x14ac:dyDescent="0.25">
      <c r="A2" s="2" t="s">
        <v>41</v>
      </c>
      <c r="B2" s="3">
        <v>2</v>
      </c>
      <c r="C2" s="1">
        <v>1.68</v>
      </c>
      <c r="D2" s="1">
        <f>B2*C2</f>
        <v>3.36</v>
      </c>
      <c r="E2" s="2" t="s">
        <v>39</v>
      </c>
      <c r="F2" s="2" t="s">
        <v>42</v>
      </c>
      <c r="G2" s="2" t="s">
        <v>7</v>
      </c>
      <c r="H2" s="2" t="s">
        <v>40</v>
      </c>
    </row>
    <row r="3" spans="1:8" x14ac:dyDescent="0.25">
      <c r="A3" s="2" t="s">
        <v>4</v>
      </c>
      <c r="B3" s="3">
        <v>2</v>
      </c>
      <c r="C3" s="1">
        <v>16.989999999999998</v>
      </c>
      <c r="D3" s="1">
        <f t="shared" ref="D3:D18" si="0">B3*C3</f>
        <v>33.979999999999997</v>
      </c>
      <c r="E3" s="2" t="s">
        <v>59</v>
      </c>
      <c r="F3" s="2" t="s">
        <v>13</v>
      </c>
      <c r="G3" s="2" t="s">
        <v>6</v>
      </c>
      <c r="H3" s="2" t="s">
        <v>66</v>
      </c>
    </row>
    <row r="4" spans="1:8" x14ac:dyDescent="0.25">
      <c r="A4" s="2" t="s">
        <v>8</v>
      </c>
      <c r="B4" s="3">
        <v>1</v>
      </c>
      <c r="C4" s="1">
        <v>19.059999999999999</v>
      </c>
      <c r="D4" s="1">
        <f t="shared" si="0"/>
        <v>19.059999999999999</v>
      </c>
      <c r="E4" s="2" t="s">
        <v>9</v>
      </c>
      <c r="F4" s="2" t="s">
        <v>10</v>
      </c>
      <c r="G4" s="2" t="s">
        <v>90</v>
      </c>
      <c r="H4" s="2" t="s">
        <v>11</v>
      </c>
    </row>
    <row r="5" spans="1:8" x14ac:dyDescent="0.25">
      <c r="A5" s="2" t="s">
        <v>12</v>
      </c>
      <c r="B5" s="3">
        <v>2</v>
      </c>
      <c r="C5" s="1">
        <v>5.99</v>
      </c>
      <c r="D5" s="1">
        <f t="shared" si="0"/>
        <v>11.98</v>
      </c>
      <c r="E5" s="2" t="s">
        <v>34</v>
      </c>
      <c r="F5" s="2" t="s">
        <v>13</v>
      </c>
      <c r="G5" s="2" t="s">
        <v>35</v>
      </c>
      <c r="H5" s="2" t="s">
        <v>36</v>
      </c>
    </row>
    <row r="6" spans="1:8" x14ac:dyDescent="0.25">
      <c r="A6" s="2" t="s">
        <v>43</v>
      </c>
      <c r="B6" s="3">
        <v>2</v>
      </c>
      <c r="C6" s="1">
        <v>0.99</v>
      </c>
      <c r="D6" s="1">
        <f t="shared" si="0"/>
        <v>1.98</v>
      </c>
      <c r="E6" s="2" t="s">
        <v>39</v>
      </c>
      <c r="F6" s="2" t="s">
        <v>44</v>
      </c>
      <c r="G6" s="2" t="s">
        <v>14</v>
      </c>
      <c r="H6" s="2" t="s">
        <v>45</v>
      </c>
    </row>
    <row r="7" spans="1:8" x14ac:dyDescent="0.25">
      <c r="A7" s="2" t="s">
        <v>15</v>
      </c>
      <c r="B7" s="3">
        <v>1</v>
      </c>
      <c r="C7" s="1">
        <v>24.59</v>
      </c>
      <c r="D7" s="1">
        <f t="shared" si="0"/>
        <v>24.59</v>
      </c>
      <c r="E7" s="2" t="s">
        <v>16</v>
      </c>
      <c r="F7" s="2" t="s">
        <v>17</v>
      </c>
      <c r="G7" s="2" t="s">
        <v>18</v>
      </c>
      <c r="H7" s="2" t="s">
        <v>19</v>
      </c>
    </row>
    <row r="8" spans="1:8" x14ac:dyDescent="0.25">
      <c r="A8" s="2" t="s">
        <v>20</v>
      </c>
      <c r="B8" s="3">
        <v>1</v>
      </c>
      <c r="C8" s="1">
        <v>0.92</v>
      </c>
      <c r="D8" s="1">
        <f t="shared" si="0"/>
        <v>0.92</v>
      </c>
      <c r="E8" s="2" t="s">
        <v>16</v>
      </c>
      <c r="F8" s="2" t="s">
        <v>21</v>
      </c>
      <c r="G8" s="2" t="s">
        <v>22</v>
      </c>
      <c r="H8" s="2" t="s">
        <v>23</v>
      </c>
    </row>
    <row r="9" spans="1:8" x14ac:dyDescent="0.25">
      <c r="A9" s="2" t="s">
        <v>24</v>
      </c>
      <c r="B9" s="3">
        <v>5</v>
      </c>
      <c r="C9" s="1">
        <v>1.86</v>
      </c>
      <c r="D9" s="1">
        <f t="shared" si="0"/>
        <v>9.3000000000000007</v>
      </c>
      <c r="E9" s="2" t="s">
        <v>39</v>
      </c>
      <c r="F9" s="2" t="s">
        <v>25</v>
      </c>
      <c r="G9" s="2" t="s">
        <v>26</v>
      </c>
      <c r="H9" s="2" t="s">
        <v>46</v>
      </c>
    </row>
    <row r="10" spans="1:8" x14ac:dyDescent="0.25">
      <c r="A10" s="2" t="s">
        <v>83</v>
      </c>
      <c r="B10" s="3">
        <v>1</v>
      </c>
      <c r="C10" s="1">
        <v>0.122</v>
      </c>
      <c r="D10" s="1">
        <f t="shared" si="0"/>
        <v>0.122</v>
      </c>
      <c r="E10" s="2" t="s">
        <v>39</v>
      </c>
      <c r="F10" s="2" t="s">
        <v>38</v>
      </c>
      <c r="G10" s="2" t="s">
        <v>86</v>
      </c>
      <c r="H10" s="2" t="s">
        <v>85</v>
      </c>
    </row>
    <row r="11" spans="1:8" x14ac:dyDescent="0.25">
      <c r="A11" s="2" t="s">
        <v>37</v>
      </c>
      <c r="B11" s="3">
        <v>3</v>
      </c>
      <c r="C11" s="1">
        <v>2.78</v>
      </c>
      <c r="D11" s="1">
        <f t="shared" si="0"/>
        <v>8.34</v>
      </c>
      <c r="E11" s="2" t="s">
        <v>39</v>
      </c>
      <c r="F11" s="2" t="s">
        <v>38</v>
      </c>
      <c r="G11" s="2" t="s">
        <v>49</v>
      </c>
      <c r="H11" s="2" t="s">
        <v>47</v>
      </c>
    </row>
    <row r="12" spans="1:8" x14ac:dyDescent="0.25">
      <c r="A12" s="2" t="s">
        <v>68</v>
      </c>
      <c r="B12" s="3">
        <v>1</v>
      </c>
      <c r="C12" s="1">
        <v>1.95</v>
      </c>
      <c r="D12" s="1">
        <f t="shared" si="0"/>
        <v>1.95</v>
      </c>
      <c r="E12" s="2" t="s">
        <v>39</v>
      </c>
      <c r="F12" s="2" t="s">
        <v>69</v>
      </c>
      <c r="G12" s="2" t="s">
        <v>70</v>
      </c>
      <c r="H12" s="2" t="s">
        <v>67</v>
      </c>
    </row>
    <row r="13" spans="1:8" x14ac:dyDescent="0.25">
      <c r="A13" t="s">
        <v>53</v>
      </c>
      <c r="B13" s="3">
        <v>1</v>
      </c>
      <c r="C13" s="1">
        <v>10.49</v>
      </c>
      <c r="D13" s="1">
        <f t="shared" si="0"/>
        <v>10.49</v>
      </c>
      <c r="E13" s="2" t="s">
        <v>50</v>
      </c>
      <c r="F13" s="2" t="s">
        <v>91</v>
      </c>
      <c r="G13" s="2" t="s">
        <v>51</v>
      </c>
      <c r="H13" s="2" t="s">
        <v>52</v>
      </c>
    </row>
    <row r="14" spans="1:8" x14ac:dyDescent="0.25">
      <c r="A14" t="s">
        <v>56</v>
      </c>
      <c r="B14" s="3">
        <v>1</v>
      </c>
      <c r="C14" s="1">
        <v>0.23100000000000001</v>
      </c>
      <c r="D14" s="1">
        <f t="shared" si="0"/>
        <v>0.23100000000000001</v>
      </c>
      <c r="E14" s="2" t="s">
        <v>39</v>
      </c>
      <c r="F14" s="2" t="s">
        <v>57</v>
      </c>
      <c r="G14" s="2" t="s">
        <v>55</v>
      </c>
      <c r="H14" s="2" t="s">
        <v>54</v>
      </c>
    </row>
    <row r="15" spans="1:8" x14ac:dyDescent="0.25">
      <c r="A15" s="2" t="s">
        <v>58</v>
      </c>
      <c r="B15" s="3">
        <v>1</v>
      </c>
      <c r="C15" s="1">
        <v>10.99</v>
      </c>
      <c r="D15" s="1">
        <f t="shared" si="0"/>
        <v>10.99</v>
      </c>
      <c r="E15" s="2" t="s">
        <v>59</v>
      </c>
      <c r="F15" s="2" t="s">
        <v>91</v>
      </c>
      <c r="G15" s="2" t="s">
        <v>60</v>
      </c>
      <c r="H15" s="2" t="s">
        <v>61</v>
      </c>
    </row>
    <row r="16" spans="1:8" x14ac:dyDescent="0.25">
      <c r="A16" s="2" t="s">
        <v>62</v>
      </c>
      <c r="B16" s="3">
        <v>2</v>
      </c>
      <c r="C16" s="1">
        <v>3.13</v>
      </c>
      <c r="D16" s="1">
        <f t="shared" si="0"/>
        <v>6.26</v>
      </c>
      <c r="E16" s="2" t="s">
        <v>63</v>
      </c>
      <c r="F16" s="2" t="s">
        <v>91</v>
      </c>
      <c r="G16" s="2" t="s">
        <v>65</v>
      </c>
      <c r="H16" s="2" t="s">
        <v>64</v>
      </c>
    </row>
    <row r="17" spans="1:8" x14ac:dyDescent="0.25">
      <c r="A17" s="2" t="s">
        <v>87</v>
      </c>
      <c r="B17" s="3">
        <v>2</v>
      </c>
      <c r="C17" s="1">
        <v>1.4E-2</v>
      </c>
      <c r="D17" s="1">
        <f t="shared" si="0"/>
        <v>2.8000000000000001E-2</v>
      </c>
      <c r="E17" s="2" t="s">
        <v>39</v>
      </c>
      <c r="F17" s="2" t="s">
        <v>38</v>
      </c>
      <c r="G17" s="2" t="s">
        <v>88</v>
      </c>
      <c r="H17" s="2" t="s">
        <v>89</v>
      </c>
    </row>
    <row r="18" spans="1:8" x14ac:dyDescent="0.25">
      <c r="A18" s="2" t="s">
        <v>92</v>
      </c>
      <c r="B18" s="3">
        <v>1</v>
      </c>
      <c r="C18" s="1">
        <v>7.8E-2</v>
      </c>
      <c r="D18" s="1">
        <f t="shared" si="0"/>
        <v>7.8E-2</v>
      </c>
      <c r="E18" s="2" t="s">
        <v>39</v>
      </c>
      <c r="F18" s="2" t="s">
        <v>93</v>
      </c>
      <c r="G18" s="2" t="s">
        <v>95</v>
      </c>
      <c r="H18" s="2" t="s">
        <v>94</v>
      </c>
    </row>
    <row r="20" spans="1:8" x14ac:dyDescent="0.25">
      <c r="A20" s="4" t="s">
        <v>29</v>
      </c>
      <c r="C20" s="6">
        <f>SUM(D2:D18)</f>
        <v>143.65899999999999</v>
      </c>
      <c r="E20" s="7"/>
      <c r="F20" s="7"/>
      <c r="G20" s="7"/>
    </row>
    <row r="22" spans="1:8" x14ac:dyDescent="0.25">
      <c r="A22" s="4" t="s">
        <v>30</v>
      </c>
      <c r="C22" s="1">
        <f>0.2*C20</f>
        <v>28.7318</v>
      </c>
    </row>
    <row r="24" spans="1:8" x14ac:dyDescent="0.25">
      <c r="A24" s="4" t="s">
        <v>31</v>
      </c>
      <c r="C24" s="1">
        <v>20</v>
      </c>
      <c r="G24" s="2" t="s">
        <v>32</v>
      </c>
    </row>
    <row r="26" spans="1:8" x14ac:dyDescent="0.25">
      <c r="A26" s="4" t="s">
        <v>33</v>
      </c>
      <c r="C26" s="1">
        <f>C20+C22+C24</f>
        <v>192.39079999999998</v>
      </c>
    </row>
  </sheetData>
  <mergeCells count="1">
    <mergeCell ref="E20:G2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8" sqref="C8"/>
    </sheetView>
  </sheetViews>
  <sheetFormatPr defaultRowHeight="15" x14ac:dyDescent="0.25"/>
  <cols>
    <col min="1" max="1" width="22.42578125" customWidth="1"/>
    <col min="2" max="2" width="55.7109375" customWidth="1"/>
  </cols>
  <sheetData>
    <row r="1" spans="1:3" x14ac:dyDescent="0.25">
      <c r="A1" t="s">
        <v>71</v>
      </c>
      <c r="B1" t="s">
        <v>77</v>
      </c>
      <c r="C1" t="s">
        <v>72</v>
      </c>
    </row>
    <row r="3" spans="1:3" x14ac:dyDescent="0.25">
      <c r="A3" t="s">
        <v>73</v>
      </c>
      <c r="B3" t="s">
        <v>74</v>
      </c>
    </row>
    <row r="4" spans="1:3" x14ac:dyDescent="0.25">
      <c r="A4" t="s">
        <v>75</v>
      </c>
      <c r="B4" t="s">
        <v>4</v>
      </c>
    </row>
    <row r="5" spans="1:3" x14ac:dyDescent="0.25">
      <c r="A5" t="s">
        <v>76</v>
      </c>
      <c r="B5" t="s">
        <v>68</v>
      </c>
    </row>
    <row r="6" spans="1:3" x14ac:dyDescent="0.25">
      <c r="A6" t="s">
        <v>78</v>
      </c>
      <c r="B6" t="s">
        <v>79</v>
      </c>
      <c r="C6" t="s">
        <v>80</v>
      </c>
    </row>
    <row r="7" spans="1:3" x14ac:dyDescent="0.25">
      <c r="A7" t="s">
        <v>81</v>
      </c>
      <c r="B7" t="s">
        <v>79</v>
      </c>
      <c r="C7" t="s">
        <v>80</v>
      </c>
    </row>
    <row r="8" spans="1:3" x14ac:dyDescent="0.25">
      <c r="A8" t="s">
        <v>82</v>
      </c>
      <c r="B8" t="s">
        <v>79</v>
      </c>
      <c r="C8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Components</vt:lpstr>
      <vt:lpstr>PCB names and values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Eustace</dc:creator>
  <cp:lastModifiedBy>William Eustace</cp:lastModifiedBy>
  <dcterms:created xsi:type="dcterms:W3CDTF">2014-09-28T17:17:27Z</dcterms:created>
  <dcterms:modified xsi:type="dcterms:W3CDTF">2014-10-05T18:10:43Z</dcterms:modified>
</cp:coreProperties>
</file>