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Dz11\Documents\GitHub\ashwindz11.github.io\"/>
    </mc:Choice>
  </mc:AlternateContent>
  <bookViews>
    <workbookView xWindow="0" yWindow="0" windowWidth="20490" windowHeight="7755" activeTab="1"/>
  </bookViews>
  <sheets>
    <sheet name="Pricing Levels" sheetId="11" r:id="rId1"/>
    <sheet name="Chart" sheetId="1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18" l="1"/>
  <c r="D46" i="18"/>
  <c r="D45" i="18"/>
  <c r="D31" i="11"/>
  <c r="F27" i="18" l="1"/>
  <c r="D26" i="18"/>
  <c r="H6" i="18"/>
  <c r="I5" i="18"/>
  <c r="E5" i="18"/>
  <c r="E4" i="18"/>
  <c r="H6" i="11" l="1"/>
  <c r="F15" i="11" l="1"/>
  <c r="I5" i="11"/>
  <c r="E5" i="11"/>
  <c r="E4" i="11"/>
  <c r="I43" i="11" l="1"/>
  <c r="D30" i="11" l="1"/>
  <c r="D14" i="11" l="1"/>
</calcChain>
</file>

<file path=xl/sharedStrings.xml><?xml version="1.0" encoding="utf-8"?>
<sst xmlns="http://schemas.openxmlformats.org/spreadsheetml/2006/main" count="130" uniqueCount="36">
  <si>
    <t>Modern UPVC</t>
  </si>
  <si>
    <t>Dunster House</t>
  </si>
  <si>
    <t>House of Windows</t>
  </si>
  <si>
    <t>Slide and Fold</t>
  </si>
  <si>
    <t>diyupvctradewindows</t>
  </si>
  <si>
    <t>easyfitwindow</t>
  </si>
  <si>
    <t>tradewindowsonline</t>
  </si>
  <si>
    <t>mybifold</t>
  </si>
  <si>
    <t>foldingdoors2u</t>
  </si>
  <si>
    <t>nowaluminium</t>
  </si>
  <si>
    <t>Just Doors UK</t>
  </si>
  <si>
    <t>GRP Composite Doors</t>
  </si>
  <si>
    <t>Composite Door Shop</t>
  </si>
  <si>
    <t>Windows And Doors</t>
  </si>
  <si>
    <t>Global Door</t>
  </si>
  <si>
    <t>Trade Windows Online</t>
  </si>
  <si>
    <t>Justdoorsuk</t>
  </si>
  <si>
    <t>Months</t>
  </si>
  <si>
    <t>Windows</t>
  </si>
  <si>
    <t>Doors</t>
  </si>
  <si>
    <t>Bi-Fold Doors</t>
  </si>
  <si>
    <t>Bi-Fold doors UK</t>
  </si>
  <si>
    <t>expressdoorsdirect</t>
  </si>
  <si>
    <t>Margin Increase</t>
  </si>
  <si>
    <t>Margin Decrease</t>
  </si>
  <si>
    <t>Composite Doors</t>
  </si>
  <si>
    <t>January</t>
  </si>
  <si>
    <t>The UPVC Company</t>
  </si>
  <si>
    <t>November</t>
  </si>
  <si>
    <t>we-do-doors</t>
  </si>
  <si>
    <t>February</t>
  </si>
  <si>
    <t>March (1)</t>
  </si>
  <si>
    <t>March (2)</t>
  </si>
  <si>
    <t xml:space="preserve">May </t>
  </si>
  <si>
    <t>June</t>
  </si>
  <si>
    <t>We-do-doors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</si>
</sst>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EEC0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0" xfId="0" applyBorder="1"/>
    <xf numFmtId="167" fontId="0" fillId="2" borderId="3" xfId="0" applyNumberFormat="1" applyFill="1" applyBorder="1"/>
    <xf numFmtId="167" fontId="0" fillId="3" borderId="3" xfId="0" applyNumberFormat="1" applyFill="1" applyBorder="1"/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7" fontId="0" fillId="0" borderId="3" xfId="0" applyNumberFormat="1" applyFill="1" applyBorder="1"/>
    <xf numFmtId="0" fontId="1" fillId="0" borderId="3" xfId="0" applyFont="1" applyBorder="1" applyAlignment="1">
      <alignment horizontal="center"/>
    </xf>
    <xf numFmtId="167" fontId="0" fillId="0" borderId="3" xfId="0" applyNumberFormat="1" applyFont="1" applyFill="1" applyBorder="1" applyAlignment="1">
      <alignment horizontal="right"/>
    </xf>
    <xf numFmtId="167" fontId="0" fillId="2" borderId="3" xfId="0" applyNumberFormat="1" applyFont="1" applyFill="1" applyBorder="1" applyAlignment="1">
      <alignment horizontal="right"/>
    </xf>
    <xf numFmtId="167" fontId="0" fillId="3" borderId="3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/>
    </xf>
    <xf numFmtId="16" fontId="1" fillId="0" borderId="3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0" fillId="0" borderId="0" xfId="0" applyNumberFormat="1" applyFill="1" applyBorder="1"/>
    <xf numFmtId="0" fontId="1" fillId="0" borderId="0" xfId="0" applyFont="1" applyFill="1" applyBorder="1" applyAlignment="1"/>
    <xf numFmtId="0" fontId="1" fillId="0" borderId="3" xfId="0" applyFont="1" applyBorder="1" applyAlignment="1">
      <alignment horizontal="center"/>
    </xf>
    <xf numFmtId="0" fontId="1" fillId="4" borderId="3" xfId="0" applyFont="1" applyFill="1" applyBorder="1" applyAlignment="1"/>
    <xf numFmtId="167" fontId="0" fillId="0" borderId="0" xfId="0" applyNumberFormat="1" applyFont="1" applyFill="1" applyBorder="1" applyAlignment="1">
      <alignment horizontal="right"/>
    </xf>
    <xf numFmtId="167" fontId="0" fillId="0" borderId="3" xfId="0" applyNumberFormat="1" applyBorder="1"/>
    <xf numFmtId="167" fontId="0" fillId="0" borderId="0" xfId="0" applyNumberFormat="1" applyBorder="1"/>
    <xf numFmtId="0" fontId="1" fillId="0" borderId="2" xfId="0" applyFont="1" applyFill="1" applyBorder="1" applyAlignment="1"/>
    <xf numFmtId="167" fontId="0" fillId="2" borderId="6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EEC0"/>
      <color rgb="FFFFFFBD"/>
      <color rgb="FFE6EBF6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Bi-Fold</a:t>
            </a:r>
            <a:r>
              <a:rPr lang="en-US" baseline="0"/>
              <a:t> Doors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Chart!$B$42:$B$43</c:f>
              <c:strCache>
                <c:ptCount val="2"/>
                <c:pt idx="0">
                  <c:v>Bi-Fold Doors</c:v>
                </c:pt>
                <c:pt idx="1">
                  <c:v>Modern UPVC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Chart!$A$44:$A$45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Chart!$B$44:$B$45</c:f>
              <c:numCache>
                <c:formatCode>0.0%</c:formatCode>
                <c:ptCount val="2"/>
                <c:pt idx="0">
                  <c:v>6.2E-2</c:v>
                </c:pt>
                <c:pt idx="1">
                  <c:v>6.4000000000000001E-2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Chart!$C$42:$C$43</c:f>
              <c:strCache>
                <c:ptCount val="2"/>
                <c:pt idx="0">
                  <c:v>Bi-Fold Doors</c:v>
                </c:pt>
                <c:pt idx="1">
                  <c:v>Slide and Fold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Chart!$A$44:$A$45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Chart!$C$44:$C$45</c:f>
              <c:numCache>
                <c:formatCode>0.0%</c:formatCode>
                <c:ptCount val="2"/>
                <c:pt idx="0">
                  <c:v>0</c:v>
                </c:pt>
                <c:pt idx="1">
                  <c:v>3.5000000000000003E-2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Chart!$D$42:$D$43</c:f>
              <c:strCache>
                <c:ptCount val="2"/>
                <c:pt idx="0">
                  <c:v>Bi-Fold Doors</c:v>
                </c:pt>
                <c:pt idx="1">
                  <c:v>Bi-Fold doors 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Chart!$A$44:$A$45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Chart!$D$44:$D$45</c:f>
              <c:numCache>
                <c:formatCode>0.0%</c:formatCode>
                <c:ptCount val="2"/>
                <c:pt idx="0">
                  <c:v>0</c:v>
                </c:pt>
                <c:pt idx="1">
                  <c:v>-4.0999999999999995E-2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Chart!$E$42:$E$43</c:f>
              <c:strCache>
                <c:ptCount val="2"/>
                <c:pt idx="0">
                  <c:v>Bi-Fold Doors</c:v>
                </c:pt>
                <c:pt idx="1">
                  <c:v>expressdoorsdirect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Chart!$A$44:$A$45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Chart!$E$44:$E$45</c:f>
              <c:numCache>
                <c:formatCode>0.0%</c:formatCode>
                <c:ptCount val="2"/>
                <c:pt idx="0">
                  <c:v>0</c:v>
                </c:pt>
                <c:pt idx="1">
                  <c:v>5.1499999999999997E-2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Chart!$F$42:$F$43</c:f>
              <c:strCache>
                <c:ptCount val="2"/>
                <c:pt idx="0">
                  <c:v>Bi-Fold Doors</c:v>
                </c:pt>
                <c:pt idx="1">
                  <c:v>mybifold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Chart!$A$44:$A$45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Chart!$F$44:$F$45</c:f>
              <c:numCache>
                <c:formatCode>0.0%</c:formatCode>
                <c:ptCount val="2"/>
                <c:pt idx="0">
                  <c:v>0</c:v>
                </c:pt>
                <c:pt idx="1">
                  <c:v>0.14499999999999999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Chart!$G$42:$G$43</c:f>
              <c:strCache>
                <c:ptCount val="2"/>
                <c:pt idx="0">
                  <c:v>Bi-Fold Doors</c:v>
                </c:pt>
                <c:pt idx="1">
                  <c:v>The UPVC Company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Chart!$A$44:$A$45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Chart!$G$44:$G$45</c:f>
              <c:numCache>
                <c:formatCode>0.0%</c:formatCode>
                <c:ptCount val="2"/>
              </c:numCache>
            </c:numRef>
          </c:val>
          <c:smooth val="0"/>
        </c:ser>
        <c:ser>
          <c:idx val="6"/>
          <c:order val="6"/>
          <c:tx>
            <c:strRef>
              <c:f>Chart!$H$42:$H$43</c:f>
              <c:strCache>
                <c:ptCount val="2"/>
                <c:pt idx="0">
                  <c:v>Bi-Fold Doors</c:v>
                </c:pt>
                <c:pt idx="1">
                  <c:v>foldingdoors2u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Chart!$A$44:$A$45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Chart!$H$44:$H$45</c:f>
              <c:numCache>
                <c:formatCode>0.0%</c:formatCode>
                <c:ptCount val="2"/>
                <c:pt idx="0">
                  <c:v>0</c:v>
                </c:pt>
                <c:pt idx="1">
                  <c:v>7.0000000000000007E-2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Chart!$I$42:$I$43</c:f>
              <c:strCache>
                <c:ptCount val="2"/>
                <c:pt idx="0">
                  <c:v>Bi-Fold Doors</c:v>
                </c:pt>
                <c:pt idx="1">
                  <c:v>tradewindowsonline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Chart!$A$44:$A$45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Chart!$I$44:$I$45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843944"/>
        <c:axId val="257251720"/>
      </c:lineChart>
      <c:catAx>
        <c:axId val="25384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51720"/>
        <c:crosses val="autoZero"/>
        <c:auto val="1"/>
        <c:lblAlgn val="ctr"/>
        <c:lblOffset val="100"/>
        <c:noMultiLvlLbl val="0"/>
      </c:catAx>
      <c:valAx>
        <c:axId val="2572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4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Composite</a:t>
            </a:r>
            <a:r>
              <a:rPr lang="en-US" baseline="0"/>
              <a:t> Doors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Chart!$B$62:$B$63</c:f>
              <c:strCache>
                <c:ptCount val="2"/>
                <c:pt idx="0">
                  <c:v>Composite Doors</c:v>
                </c:pt>
                <c:pt idx="1">
                  <c:v>Modern UPVC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Chart!$A$64:$A$65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Chart!$B$64:$B$65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Chart!$C$62:$C$63</c:f>
              <c:strCache>
                <c:ptCount val="2"/>
                <c:pt idx="0">
                  <c:v>Composite Doors</c:v>
                </c:pt>
                <c:pt idx="1">
                  <c:v>Just Doors 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Chart!$A$64:$A$65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Chart!$C$64:$C$65</c:f>
              <c:numCache>
                <c:formatCode>0.0%</c:formatCode>
                <c:ptCount val="2"/>
                <c:pt idx="0">
                  <c:v>0</c:v>
                </c:pt>
                <c:pt idx="1">
                  <c:v>9.4E-2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Chart!$D$62:$D$63</c:f>
              <c:strCache>
                <c:ptCount val="2"/>
                <c:pt idx="0">
                  <c:v>Composite Doors</c:v>
                </c:pt>
                <c:pt idx="1">
                  <c:v>GRP Composite Doors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Chart!$A$64:$A$65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Chart!$D$64:$D$65</c:f>
              <c:numCache>
                <c:formatCode>0.0%</c:formatCode>
                <c:ptCount val="2"/>
                <c:pt idx="0">
                  <c:v>0.06</c:v>
                </c:pt>
                <c:pt idx="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Chart!$E$62:$E$63</c:f>
              <c:strCache>
                <c:ptCount val="2"/>
                <c:pt idx="0">
                  <c:v>Composite Doors</c:v>
                </c:pt>
                <c:pt idx="1">
                  <c:v>Composite Door Shop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Chart!$A$64:$A$65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Chart!$E$64:$E$65</c:f>
              <c:numCache>
                <c:formatCode>0.0%</c:formatCode>
                <c:ptCount val="2"/>
                <c:pt idx="0">
                  <c:v>8.2000000000000003E-2</c:v>
                </c:pt>
                <c:pt idx="1">
                  <c:v>1.2E-2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Chart!$F$62:$F$63</c:f>
              <c:strCache>
                <c:ptCount val="2"/>
                <c:pt idx="0">
                  <c:v>Composite Doors</c:v>
                </c:pt>
                <c:pt idx="1">
                  <c:v>The UPVC Company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Chart!$A$64:$A$65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Chart!$F$64:$F$65</c:f>
              <c:numCache>
                <c:formatCode>0.0%</c:formatCode>
                <c:ptCount val="2"/>
                <c:pt idx="0">
                  <c:v>-1.9E-2</c:v>
                </c:pt>
                <c:pt idx="1">
                  <c:v>0.109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Chart!$G$62:$G$63</c:f>
              <c:strCache>
                <c:ptCount val="2"/>
                <c:pt idx="0">
                  <c:v>Composite Doors</c:v>
                </c:pt>
                <c:pt idx="1">
                  <c:v>We-do-doors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Chart!$A$64:$A$65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Chart!$G$64:$G$65</c:f>
              <c:numCache>
                <c:formatCode>0.0%</c:formatCode>
                <c:ptCount val="2"/>
              </c:numCache>
            </c:numRef>
          </c:val>
          <c:smooth val="0"/>
        </c:ser>
        <c:ser>
          <c:idx val="6"/>
          <c:order val="6"/>
          <c:tx>
            <c:strRef>
              <c:f>Chart!$H$62:$H$63</c:f>
              <c:strCache>
                <c:ptCount val="2"/>
                <c:pt idx="0">
                  <c:v>Composite Doors</c:v>
                </c:pt>
                <c:pt idx="1">
                  <c:v>Windows And Doors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Chart!$A$64:$A$65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Chart!$H$64:$H$65</c:f>
              <c:numCache>
                <c:formatCode>0.0%</c:formatCode>
                <c:ptCount val="2"/>
                <c:pt idx="0">
                  <c:v>0</c:v>
                </c:pt>
                <c:pt idx="1">
                  <c:v>9.5000000000000001E-2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Chart!$I$62:$I$63</c:f>
              <c:strCache>
                <c:ptCount val="2"/>
                <c:pt idx="0">
                  <c:v>Composite Doors</c:v>
                </c:pt>
                <c:pt idx="1">
                  <c:v>Global Door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Chart!$A$64:$A$65</c:f>
              <c:strCache>
                <c:ptCount val="2"/>
                <c:pt idx="0">
                  <c:v>November</c:v>
                </c:pt>
                <c:pt idx="1">
                  <c:v>January</c:v>
                </c:pt>
              </c:strCache>
            </c:strRef>
          </c:cat>
          <c:val>
            <c:numRef>
              <c:f>Chart!$I$64:$I$65</c:f>
              <c:numCache>
                <c:formatCode>0.0%</c:formatCode>
                <c:ptCount val="2"/>
                <c:pt idx="0">
                  <c:v>0</c:v>
                </c:pt>
                <c:pt idx="1">
                  <c:v>-5.0999999999999997E-2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67432"/>
        <c:axId val="255465080"/>
      </c:lineChart>
      <c:catAx>
        <c:axId val="2554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65080"/>
        <c:crosses val="autoZero"/>
        <c:auto val="1"/>
        <c:lblAlgn val="ctr"/>
        <c:lblOffset val="100"/>
        <c:noMultiLvlLbl val="0"/>
      </c:catAx>
      <c:valAx>
        <c:axId val="2554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6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Chart!$B$1:$B$2</c:f>
              <c:strCache>
                <c:ptCount val="2"/>
                <c:pt idx="0">
                  <c:v>Windows</c:v>
                </c:pt>
                <c:pt idx="1">
                  <c:v>Modern UPVC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Chart!$A$3:$A$8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Chart!$B$3:$B$8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4.2000000000000003E-2</c:v>
                </c:pt>
                <c:pt idx="5">
                  <c:v>4.9000000000000002E-2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Chart!$C$1:$C$2</c:f>
              <c:strCache>
                <c:ptCount val="2"/>
                <c:pt idx="0">
                  <c:v>Windows</c:v>
                </c:pt>
                <c:pt idx="1">
                  <c:v>Dunster House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Chart!$A$3:$A$8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Chart!$C$3:$C$8</c:f>
              <c:numCache>
                <c:formatCode>0.0%</c:formatCode>
                <c:ptCount val="6"/>
                <c:pt idx="0">
                  <c:v>7.0999999999999994E-2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Chart!$D$1:$D$2</c:f>
              <c:strCache>
                <c:ptCount val="2"/>
                <c:pt idx="0">
                  <c:v>Windows</c:v>
                </c:pt>
                <c:pt idx="1">
                  <c:v>House of Windows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Chart!$A$3:$A$8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Chart!$D$3:$D$8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Chart!$E$1:$E$2</c:f>
              <c:strCache>
                <c:ptCount val="2"/>
                <c:pt idx="0">
                  <c:v>Windows</c:v>
                </c:pt>
                <c:pt idx="1">
                  <c:v>Slide and Fold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Chart!$A$3:$A$8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Chart!$E$3:$E$8</c:f>
              <c:numCache>
                <c:formatCode>0.0%</c:formatCode>
                <c:ptCount val="6"/>
                <c:pt idx="0">
                  <c:v>0</c:v>
                </c:pt>
                <c:pt idx="1">
                  <c:v>7.0999999999999994E-2</c:v>
                </c:pt>
                <c:pt idx="2">
                  <c:v>0.17300000000000001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Chart!$F$1:$F$2</c:f>
              <c:strCache>
                <c:ptCount val="2"/>
                <c:pt idx="0">
                  <c:v>Windows</c:v>
                </c:pt>
                <c:pt idx="1">
                  <c:v>Justdoorsuk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Chart!$A$3:$A$8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Chart!$F$3:$F$8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5.8000000000000003E-2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Chart!$G$1:$G$2</c:f>
              <c:strCache>
                <c:ptCount val="2"/>
                <c:pt idx="0">
                  <c:v>Windows</c:v>
                </c:pt>
                <c:pt idx="1">
                  <c:v>The UPVC Company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Chart!$A$3:$A$8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Chart!$G$3:$G$8</c:f>
              <c:numCache>
                <c:formatCode>0.0%</c:formatCode>
                <c:ptCount val="6"/>
              </c:numCache>
            </c:numRef>
          </c:val>
          <c:smooth val="0"/>
        </c:ser>
        <c:ser>
          <c:idx val="6"/>
          <c:order val="6"/>
          <c:tx>
            <c:strRef>
              <c:f>Chart!$H$1:$H$2</c:f>
              <c:strCache>
                <c:ptCount val="2"/>
                <c:pt idx="0">
                  <c:v>Windows</c:v>
                </c:pt>
                <c:pt idx="1">
                  <c:v>diyupvctradewindows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Chart!$A$3:$A$8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Chart!$H$3:$H$8</c:f>
              <c:numCache>
                <c:formatCode>0.0%</c:formatCode>
                <c:ptCount val="6"/>
                <c:pt idx="0">
                  <c:v>2.8000000000000001E-2</c:v>
                </c:pt>
                <c:pt idx="1">
                  <c:v>0.188</c:v>
                </c:pt>
                <c:pt idx="2">
                  <c:v>8.0000000000000002E-3</c:v>
                </c:pt>
                <c:pt idx="3">
                  <c:v>-7.0999999999999994E-2</c:v>
                </c:pt>
                <c:pt idx="4">
                  <c:v>0</c:v>
                </c:pt>
                <c:pt idx="5">
                  <c:v>8.7999999999999995E-2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Chart!$I$1:$I$2</c:f>
              <c:strCache>
                <c:ptCount val="2"/>
                <c:pt idx="0">
                  <c:v>Windows</c:v>
                </c:pt>
                <c:pt idx="1">
                  <c:v>easyfitwindow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Chart!$A$3:$A$8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Chart!$I$3:$I$8</c:f>
              <c:numCache>
                <c:formatCode>0.0%</c:formatCode>
                <c:ptCount val="6"/>
                <c:pt idx="0">
                  <c:v>0</c:v>
                </c:pt>
                <c:pt idx="1">
                  <c:v>0.61199999999999999</c:v>
                </c:pt>
                <c:pt idx="2">
                  <c:v>-0.152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68608"/>
        <c:axId val="255462728"/>
      </c:lineChart>
      <c:catAx>
        <c:axId val="2554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62728"/>
        <c:crosses val="autoZero"/>
        <c:auto val="1"/>
        <c:lblAlgn val="ctr"/>
        <c:lblOffset val="100"/>
        <c:noMultiLvlLbl val="0"/>
      </c:catAx>
      <c:valAx>
        <c:axId val="2554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Chart!$B$23:$B$24</c:f>
              <c:strCache>
                <c:ptCount val="2"/>
                <c:pt idx="0">
                  <c:v>Doors</c:v>
                </c:pt>
                <c:pt idx="1">
                  <c:v>Modern UPVC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Chart!$A$25:$A$30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Chart!$B$25:$B$30</c:f>
              <c:numCache>
                <c:formatCode>0.0%</c:formatCode>
                <c:ptCount val="6"/>
                <c:pt idx="0">
                  <c:v>6.3E-2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6.2E-2</c:v>
                </c:pt>
                <c:pt idx="5">
                  <c:v>4.2999999999999997E-2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Chart!$C$23:$C$24</c:f>
              <c:strCache>
                <c:ptCount val="2"/>
                <c:pt idx="0">
                  <c:v>Doors</c:v>
                </c:pt>
                <c:pt idx="1">
                  <c:v>Dunster House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Chart!$A$25:$A$30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Chart!$C$25:$C$30</c:f>
              <c:numCache>
                <c:formatCode>0.0%</c:formatCode>
                <c:ptCount val="6"/>
                <c:pt idx="0">
                  <c:v>0</c:v>
                </c:pt>
                <c:pt idx="1">
                  <c:v>7.6999999999999999E-2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Chart!$D$23:$D$24</c:f>
              <c:strCache>
                <c:ptCount val="2"/>
                <c:pt idx="0">
                  <c:v>Doors</c:v>
                </c:pt>
                <c:pt idx="1">
                  <c:v>Slide and Fold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Chart!$A$25:$A$30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Chart!$D$25:$D$30</c:f>
              <c:numCache>
                <c:formatCode>0.0%</c:formatCode>
                <c:ptCount val="6"/>
                <c:pt idx="0">
                  <c:v>0</c:v>
                </c:pt>
                <c:pt idx="1">
                  <c:v>-1.2E-2</c:v>
                </c:pt>
                <c:pt idx="2">
                  <c:v>0.14899999999999999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Chart!$E$23:$E$24</c:f>
              <c:strCache>
                <c:ptCount val="2"/>
                <c:pt idx="0">
                  <c:v>Doors</c:v>
                </c:pt>
                <c:pt idx="1">
                  <c:v>Justdoorsuk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Chart!$A$25:$A$30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Chart!$E$25:$E$30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7.5999999999999998E-2</c:v>
                </c:pt>
                <c:pt idx="5">
                  <c:v>0.128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Chart!$F$23:$F$24</c:f>
              <c:strCache>
                <c:ptCount val="2"/>
                <c:pt idx="0">
                  <c:v>Doors</c:v>
                </c:pt>
                <c:pt idx="1">
                  <c:v>diyupvctradewindows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Chart!$A$25:$A$30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Chart!$F$25:$F$30</c:f>
              <c:numCache>
                <c:formatCode>0.0%</c:formatCode>
                <c:ptCount val="6"/>
                <c:pt idx="0">
                  <c:v>0</c:v>
                </c:pt>
                <c:pt idx="1">
                  <c:v>0.16</c:v>
                </c:pt>
                <c:pt idx="2">
                  <c:v>-7.2999999999999995E-2</c:v>
                </c:pt>
                <c:pt idx="3">
                  <c:v>0</c:v>
                </c:pt>
                <c:pt idx="4">
                  <c:v>0</c:v>
                </c:pt>
                <c:pt idx="5">
                  <c:v>3.4000000000000002E-2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Chart!$G$23:$G$24</c:f>
              <c:strCache>
                <c:ptCount val="2"/>
                <c:pt idx="0">
                  <c:v>Doors</c:v>
                </c:pt>
                <c:pt idx="1">
                  <c:v>The UPVC Company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Chart!$A$25:$A$30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Chart!$G$25:$G$30</c:f>
              <c:numCache>
                <c:formatCode>0.0%</c:formatCode>
                <c:ptCount val="6"/>
              </c:numCache>
            </c:numRef>
          </c:val>
          <c:smooth val="0"/>
        </c:ser>
        <c:ser>
          <c:idx val="6"/>
          <c:order val="6"/>
          <c:tx>
            <c:strRef>
              <c:f>Chart!$H$23:$H$24</c:f>
              <c:strCache>
                <c:ptCount val="2"/>
                <c:pt idx="0">
                  <c:v>Doors</c:v>
                </c:pt>
                <c:pt idx="1">
                  <c:v>easyfitwindow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Chart!$A$25:$A$30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Chart!$H$25:$H$30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Chart!$I$23:$I$24</c:f>
              <c:strCache>
                <c:ptCount val="2"/>
                <c:pt idx="0">
                  <c:v>Doors</c:v>
                </c:pt>
                <c:pt idx="1">
                  <c:v>tradewindowsonline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Chart!$A$25:$A$30</c:f>
              <c:strCache>
                <c:ptCount val="6"/>
                <c:pt idx="0">
                  <c:v>November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 (1)</c:v>
                </c:pt>
                <c:pt idx="4">
                  <c:v>March (2)</c:v>
                </c:pt>
                <c:pt idx="5">
                  <c:v>May </c:v>
                </c:pt>
              </c:strCache>
            </c:strRef>
          </c:cat>
          <c:val>
            <c:numRef>
              <c:f>Chart!$I$25:$I$30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63512"/>
        <c:axId val="308390560"/>
      </c:lineChart>
      <c:catAx>
        <c:axId val="2554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0560"/>
        <c:crosses val="autoZero"/>
        <c:auto val="1"/>
        <c:lblAlgn val="ctr"/>
        <c:lblOffset val="100"/>
        <c:noMultiLvlLbl val="0"/>
      </c:catAx>
      <c:valAx>
        <c:axId val="3083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6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176212</xdr:rowOff>
    </xdr:from>
    <xdr:to>
      <xdr:col>10</xdr:col>
      <xdr:colOff>219075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166686</xdr:rowOff>
    </xdr:from>
    <xdr:to>
      <xdr:col>10</xdr:col>
      <xdr:colOff>209550</xdr:colOff>
      <xdr:row>79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238124</xdr:colOff>
      <xdr:row>20</xdr:row>
      <xdr:rowOff>185738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138111</xdr:rowOff>
    </xdr:from>
    <xdr:to>
      <xdr:col>10</xdr:col>
      <xdr:colOff>200024</xdr:colOff>
      <xdr:row>39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selection activeCell="G49" sqref="G49"/>
    </sheetView>
  </sheetViews>
  <sheetFormatPr defaultRowHeight="15" x14ac:dyDescent="0.25"/>
  <cols>
    <col min="1" max="2" width="14.140625" customWidth="1"/>
    <col min="3" max="3" width="20" customWidth="1"/>
    <col min="4" max="4" width="21.42578125" customWidth="1"/>
    <col min="5" max="8" width="20.85546875" customWidth="1"/>
    <col min="9" max="9" width="21.140625" customWidth="1"/>
    <col min="10" max="10" width="21.85546875" customWidth="1"/>
    <col min="11" max="11" width="23" customWidth="1"/>
    <col min="12" max="12" width="23.85546875" customWidth="1"/>
  </cols>
  <sheetData>
    <row r="1" spans="1:12" x14ac:dyDescent="0.25">
      <c r="A1" s="25" t="s">
        <v>18</v>
      </c>
      <c r="B1" s="25"/>
      <c r="C1" s="25"/>
      <c r="D1" s="25"/>
      <c r="E1" s="25"/>
      <c r="F1" s="25"/>
      <c r="G1" s="25"/>
      <c r="H1" s="25"/>
      <c r="I1" s="25"/>
      <c r="J1" s="25"/>
      <c r="K1" s="23"/>
      <c r="L1" s="6" t="s">
        <v>23</v>
      </c>
    </row>
    <row r="2" spans="1:12" ht="15.75" thickBot="1" x14ac:dyDescent="0.3">
      <c r="A2" s="18" t="s">
        <v>17</v>
      </c>
      <c r="B2" s="18" t="s">
        <v>0</v>
      </c>
      <c r="C2" s="18" t="s">
        <v>1</v>
      </c>
      <c r="D2" s="18" t="s">
        <v>2</v>
      </c>
      <c r="E2" s="18" t="s">
        <v>3</v>
      </c>
      <c r="F2" s="18" t="s">
        <v>16</v>
      </c>
      <c r="G2" s="18" t="s">
        <v>27</v>
      </c>
      <c r="H2" s="18" t="s">
        <v>4</v>
      </c>
      <c r="I2" s="18" t="s">
        <v>5</v>
      </c>
      <c r="J2" s="18" t="s">
        <v>6</v>
      </c>
      <c r="L2" s="5" t="s">
        <v>24</v>
      </c>
    </row>
    <row r="3" spans="1:12" x14ac:dyDescent="0.25">
      <c r="A3" s="18" t="s">
        <v>28</v>
      </c>
      <c r="B3" s="7">
        <v>0</v>
      </c>
      <c r="C3" s="3">
        <v>7.0999999999999994E-2</v>
      </c>
      <c r="D3" s="7">
        <v>0</v>
      </c>
      <c r="E3" s="7">
        <v>0</v>
      </c>
      <c r="F3" s="7">
        <v>0</v>
      </c>
      <c r="G3" s="7"/>
      <c r="H3" s="3">
        <v>2.8000000000000001E-2</v>
      </c>
      <c r="I3" s="7">
        <v>0</v>
      </c>
      <c r="J3" s="7">
        <v>0</v>
      </c>
    </row>
    <row r="4" spans="1:12" x14ac:dyDescent="0.25">
      <c r="A4" s="12" t="s">
        <v>26</v>
      </c>
      <c r="B4" s="3">
        <v>0</v>
      </c>
      <c r="C4" s="7">
        <v>0</v>
      </c>
      <c r="D4" s="7">
        <v>0</v>
      </c>
      <c r="E4" s="3">
        <f>7.1%</f>
        <v>7.0999999999999994E-2</v>
      </c>
      <c r="F4" s="7">
        <v>0</v>
      </c>
      <c r="G4" s="7"/>
      <c r="H4" s="3">
        <v>0.188</v>
      </c>
      <c r="I4" s="3">
        <v>0.61199999999999999</v>
      </c>
      <c r="J4" s="7">
        <v>0</v>
      </c>
    </row>
    <row r="5" spans="1:12" x14ac:dyDescent="0.25">
      <c r="A5" s="12" t="s">
        <v>30</v>
      </c>
      <c r="B5" s="7">
        <v>0</v>
      </c>
      <c r="C5" s="7">
        <v>0</v>
      </c>
      <c r="D5" s="7">
        <v>0</v>
      </c>
      <c r="E5" s="3">
        <f>17.3%</f>
        <v>0.17300000000000001</v>
      </c>
      <c r="F5" s="7">
        <v>0</v>
      </c>
      <c r="G5" s="7"/>
      <c r="H5" s="3">
        <v>8.0000000000000002E-3</v>
      </c>
      <c r="I5" s="4">
        <f>15.2*-1%</f>
        <v>-0.152</v>
      </c>
      <c r="J5" s="7">
        <v>0</v>
      </c>
    </row>
    <row r="6" spans="1:12" x14ac:dyDescent="0.25">
      <c r="A6" s="12" t="s">
        <v>31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4">
        <f>(7.1*-1)%</f>
        <v>-7.0999999999999994E-2</v>
      </c>
      <c r="I6" s="7">
        <v>0</v>
      </c>
      <c r="J6" s="7">
        <v>0</v>
      </c>
    </row>
    <row r="7" spans="1:12" x14ac:dyDescent="0.25">
      <c r="A7" s="12" t="s">
        <v>32</v>
      </c>
      <c r="B7" s="3">
        <v>4.2000000000000003E-2</v>
      </c>
      <c r="C7" s="7">
        <v>0</v>
      </c>
      <c r="D7" s="7">
        <v>0</v>
      </c>
      <c r="E7" s="7">
        <v>0</v>
      </c>
      <c r="F7" s="7">
        <v>0</v>
      </c>
      <c r="G7" s="7"/>
      <c r="H7" s="7">
        <v>0</v>
      </c>
      <c r="I7" s="7">
        <v>0</v>
      </c>
      <c r="J7" s="7">
        <v>0</v>
      </c>
    </row>
    <row r="8" spans="1:12" x14ac:dyDescent="0.25">
      <c r="A8" s="12" t="s">
        <v>33</v>
      </c>
      <c r="B8" s="3">
        <v>4.9000000000000002E-2</v>
      </c>
      <c r="C8" s="3">
        <v>2.7E-2</v>
      </c>
      <c r="D8" s="3">
        <v>0.107</v>
      </c>
      <c r="E8" s="7">
        <v>0</v>
      </c>
      <c r="F8" s="3">
        <v>5.8000000000000003E-2</v>
      </c>
      <c r="G8" s="3"/>
      <c r="H8" s="3">
        <v>8.7999999999999995E-2</v>
      </c>
      <c r="I8" s="7">
        <v>0</v>
      </c>
      <c r="J8" s="3">
        <v>5.6000000000000001E-2</v>
      </c>
    </row>
    <row r="9" spans="1:12" x14ac:dyDescent="0.25">
      <c r="A9" s="12" t="s">
        <v>34</v>
      </c>
      <c r="B9" s="7">
        <v>0</v>
      </c>
      <c r="C9" s="7">
        <v>0</v>
      </c>
      <c r="D9" s="7">
        <v>0</v>
      </c>
      <c r="E9" s="3">
        <v>3.1E-2</v>
      </c>
      <c r="F9" s="7">
        <v>0</v>
      </c>
      <c r="G9" s="7">
        <v>0</v>
      </c>
      <c r="H9" s="7">
        <v>0</v>
      </c>
      <c r="I9" s="7">
        <v>0</v>
      </c>
      <c r="J9" s="3">
        <v>1.6E-2</v>
      </c>
    </row>
    <row r="11" spans="1:12" x14ac:dyDescent="0.25">
      <c r="A11" s="25" t="s">
        <v>19</v>
      </c>
      <c r="B11" s="25"/>
      <c r="C11" s="25"/>
      <c r="D11" s="25"/>
      <c r="E11" s="25"/>
      <c r="F11" s="25"/>
      <c r="G11" s="25"/>
      <c r="H11" s="25"/>
      <c r="I11" s="25"/>
      <c r="J11" s="25"/>
      <c r="K11" s="17"/>
    </row>
    <row r="12" spans="1:12" x14ac:dyDescent="0.25">
      <c r="A12" s="18" t="s">
        <v>17</v>
      </c>
      <c r="B12" s="18" t="s">
        <v>0</v>
      </c>
      <c r="C12" s="18" t="s">
        <v>1</v>
      </c>
      <c r="D12" s="18" t="s">
        <v>3</v>
      </c>
      <c r="E12" s="18" t="s">
        <v>16</v>
      </c>
      <c r="F12" s="18" t="s">
        <v>4</v>
      </c>
      <c r="G12" s="18" t="s">
        <v>27</v>
      </c>
      <c r="H12" s="18" t="s">
        <v>5</v>
      </c>
      <c r="I12" s="18" t="s">
        <v>6</v>
      </c>
      <c r="J12" s="18" t="s">
        <v>29</v>
      </c>
      <c r="K12" s="2"/>
    </row>
    <row r="13" spans="1:12" x14ac:dyDescent="0.25">
      <c r="A13" s="12" t="s">
        <v>28</v>
      </c>
      <c r="B13" s="3">
        <v>6.3E-2</v>
      </c>
      <c r="C13" s="7">
        <v>0</v>
      </c>
      <c r="D13" s="7">
        <v>0</v>
      </c>
      <c r="E13" s="7">
        <v>0</v>
      </c>
      <c r="F13" s="7">
        <v>0</v>
      </c>
      <c r="G13" s="7"/>
      <c r="H13" s="7">
        <v>0</v>
      </c>
      <c r="I13" s="7">
        <v>0</v>
      </c>
      <c r="J13" s="21"/>
      <c r="K13" s="2"/>
    </row>
    <row r="14" spans="1:12" x14ac:dyDescent="0.25">
      <c r="A14" s="12" t="s">
        <v>26</v>
      </c>
      <c r="B14" s="3">
        <v>0.01</v>
      </c>
      <c r="C14" s="3">
        <v>7.6999999999999999E-2</v>
      </c>
      <c r="D14" s="4">
        <f>(1.2*-1)/100</f>
        <v>-1.2E-2</v>
      </c>
      <c r="E14" s="7">
        <v>0</v>
      </c>
      <c r="F14" s="3">
        <v>0.16</v>
      </c>
      <c r="G14" s="3"/>
      <c r="H14" s="7">
        <v>0</v>
      </c>
      <c r="I14" s="7">
        <v>0</v>
      </c>
      <c r="J14" s="21"/>
      <c r="K14" s="2"/>
    </row>
    <row r="15" spans="1:12" x14ac:dyDescent="0.25">
      <c r="A15" s="12" t="s">
        <v>30</v>
      </c>
      <c r="B15" s="7">
        <v>0</v>
      </c>
      <c r="C15" s="7">
        <v>0</v>
      </c>
      <c r="D15" s="3">
        <v>0.14899999999999999</v>
      </c>
      <c r="E15" s="7">
        <v>0</v>
      </c>
      <c r="F15" s="4">
        <f>(7.3*-1)/100</f>
        <v>-7.2999999999999995E-2</v>
      </c>
      <c r="G15" s="4"/>
      <c r="H15" s="7">
        <v>0</v>
      </c>
      <c r="I15" s="7">
        <v>0</v>
      </c>
      <c r="J15" s="21">
        <v>0</v>
      </c>
      <c r="K15" s="2"/>
    </row>
    <row r="16" spans="1:12" x14ac:dyDescent="0.25">
      <c r="A16" s="12" t="s">
        <v>31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/>
      <c r="H16" s="7">
        <v>0</v>
      </c>
      <c r="I16" s="7">
        <v>0</v>
      </c>
      <c r="J16" s="21">
        <v>0</v>
      </c>
      <c r="K16" s="2"/>
    </row>
    <row r="17" spans="1:11" x14ac:dyDescent="0.25">
      <c r="A17" s="12" t="s">
        <v>32</v>
      </c>
      <c r="B17" s="3">
        <v>6.2E-2</v>
      </c>
      <c r="C17" s="7">
        <v>0</v>
      </c>
      <c r="D17" s="7">
        <v>0</v>
      </c>
      <c r="E17" s="3">
        <v>7.5999999999999998E-2</v>
      </c>
      <c r="F17" s="7">
        <v>0</v>
      </c>
      <c r="G17" s="7"/>
      <c r="H17" s="7">
        <v>0</v>
      </c>
      <c r="I17" s="7">
        <v>0</v>
      </c>
      <c r="J17" s="21">
        <v>0</v>
      </c>
      <c r="K17" s="2"/>
    </row>
    <row r="18" spans="1:11" x14ac:dyDescent="0.25">
      <c r="A18" s="12" t="s">
        <v>33</v>
      </c>
      <c r="B18" s="3">
        <v>4.2999999999999997E-2</v>
      </c>
      <c r="C18" s="7">
        <v>0</v>
      </c>
      <c r="D18" s="7">
        <v>0</v>
      </c>
      <c r="E18" s="3">
        <v>0.128</v>
      </c>
      <c r="F18" s="3">
        <v>3.4000000000000002E-2</v>
      </c>
      <c r="G18" s="3"/>
      <c r="H18" s="7">
        <v>0</v>
      </c>
      <c r="I18" s="3">
        <v>0.13700000000000001</v>
      </c>
      <c r="J18" s="7">
        <v>0</v>
      </c>
      <c r="K18" s="22"/>
    </row>
    <row r="19" spans="1:11" x14ac:dyDescent="0.25">
      <c r="A19" s="12" t="s">
        <v>34</v>
      </c>
      <c r="B19" s="7">
        <v>0</v>
      </c>
      <c r="C19" s="7">
        <v>0</v>
      </c>
      <c r="D19" s="3">
        <v>3.3000000000000002E-2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22"/>
    </row>
    <row r="20" spans="1:11" x14ac:dyDescent="0.25">
      <c r="A20" s="12"/>
      <c r="B20" s="7"/>
      <c r="C20" s="7"/>
      <c r="D20" s="7"/>
      <c r="E20" s="7"/>
      <c r="F20" s="7"/>
      <c r="G20" s="7"/>
      <c r="H20" s="7"/>
      <c r="I20" s="7"/>
      <c r="J20" s="7"/>
      <c r="K20" s="22"/>
    </row>
    <row r="21" spans="1:11" x14ac:dyDescent="0.25">
      <c r="A21" s="12"/>
      <c r="B21" s="7"/>
      <c r="C21" s="7"/>
      <c r="D21" s="7"/>
      <c r="E21" s="7"/>
      <c r="F21" s="7"/>
      <c r="G21" s="7"/>
      <c r="H21" s="7"/>
      <c r="I21" s="7"/>
      <c r="J21" s="7"/>
      <c r="K21" s="22"/>
    </row>
    <row r="22" spans="1:11" x14ac:dyDescent="0.25">
      <c r="A22" s="12"/>
      <c r="B22" s="7"/>
      <c r="C22" s="7"/>
      <c r="D22" s="7"/>
      <c r="E22" s="7"/>
      <c r="F22" s="7"/>
      <c r="G22" s="7"/>
      <c r="H22" s="7"/>
      <c r="I22" s="7"/>
      <c r="J22" s="7"/>
      <c r="K22" s="2"/>
    </row>
    <row r="23" spans="1:11" x14ac:dyDescent="0.25">
      <c r="A23" s="12"/>
      <c r="B23" s="7"/>
      <c r="C23" s="7"/>
      <c r="D23" s="7"/>
      <c r="E23" s="7"/>
      <c r="F23" s="7"/>
      <c r="G23" s="7"/>
      <c r="H23" s="7"/>
      <c r="I23" s="7"/>
      <c r="J23" s="7"/>
      <c r="K23" s="2"/>
    </row>
    <row r="24" spans="1:11" x14ac:dyDescent="0.25">
      <c r="A24" s="12"/>
      <c r="B24" s="7"/>
      <c r="C24" s="7"/>
      <c r="D24" s="7"/>
      <c r="E24" s="7"/>
      <c r="F24" s="7"/>
      <c r="G24" s="7"/>
      <c r="H24" s="7"/>
      <c r="I24" s="7"/>
      <c r="J24" s="7"/>
      <c r="K24" s="2"/>
    </row>
    <row r="27" spans="1:11" x14ac:dyDescent="0.25">
      <c r="A27" s="25" t="s">
        <v>20</v>
      </c>
      <c r="B27" s="25"/>
      <c r="C27" s="25"/>
      <c r="D27" s="25"/>
      <c r="E27" s="25"/>
      <c r="F27" s="25"/>
      <c r="G27" s="25"/>
      <c r="H27" s="25"/>
      <c r="I27" s="25"/>
      <c r="J27" s="25"/>
      <c r="K27" s="17"/>
    </row>
    <row r="28" spans="1:11" x14ac:dyDescent="0.25">
      <c r="A28" s="14" t="s">
        <v>17</v>
      </c>
      <c r="B28" s="14" t="s">
        <v>0</v>
      </c>
      <c r="C28" s="14" t="s">
        <v>3</v>
      </c>
      <c r="D28" s="14" t="s">
        <v>21</v>
      </c>
      <c r="E28" s="14" t="s">
        <v>22</v>
      </c>
      <c r="F28" s="14" t="s">
        <v>7</v>
      </c>
      <c r="G28" s="18" t="s">
        <v>27</v>
      </c>
      <c r="H28" s="14" t="s">
        <v>8</v>
      </c>
      <c r="I28" s="14" t="s">
        <v>6</v>
      </c>
      <c r="J28" s="14" t="s">
        <v>9</v>
      </c>
      <c r="K28" s="2"/>
    </row>
    <row r="29" spans="1:11" x14ac:dyDescent="0.25">
      <c r="A29" s="12" t="s">
        <v>28</v>
      </c>
      <c r="B29" s="3">
        <v>6.2E-2</v>
      </c>
      <c r="C29" s="7">
        <v>0</v>
      </c>
      <c r="D29" s="7">
        <v>0</v>
      </c>
      <c r="E29" s="7">
        <v>0</v>
      </c>
      <c r="F29" s="7">
        <v>0</v>
      </c>
      <c r="G29" s="7"/>
      <c r="H29" s="7">
        <v>0</v>
      </c>
      <c r="I29" s="7">
        <v>0</v>
      </c>
      <c r="J29" s="3">
        <v>2.1999999999999999E-2</v>
      </c>
      <c r="K29" s="2"/>
    </row>
    <row r="30" spans="1:11" x14ac:dyDescent="0.25">
      <c r="A30" s="12" t="s">
        <v>26</v>
      </c>
      <c r="B30" s="3">
        <v>6.4000000000000001E-2</v>
      </c>
      <c r="C30" s="3">
        <v>3.5000000000000003E-2</v>
      </c>
      <c r="D30" s="4">
        <f>(4.1*-1)%</f>
        <v>-4.0999999999999995E-2</v>
      </c>
      <c r="E30" s="3">
        <v>5.1499999999999997E-2</v>
      </c>
      <c r="F30" s="3">
        <v>0.14499999999999999</v>
      </c>
      <c r="G30" s="3"/>
      <c r="H30" s="3">
        <v>7.0000000000000007E-2</v>
      </c>
      <c r="I30" s="7">
        <v>0</v>
      </c>
      <c r="J30" s="7">
        <v>0</v>
      </c>
      <c r="K30" s="2"/>
    </row>
    <row r="31" spans="1:11" x14ac:dyDescent="0.25">
      <c r="A31" s="12" t="s">
        <v>34</v>
      </c>
      <c r="B31" s="7">
        <v>0</v>
      </c>
      <c r="C31" s="7">
        <v>0.111</v>
      </c>
      <c r="D31" s="4">
        <f>5.1*-1%</f>
        <v>-5.0999999999999997E-2</v>
      </c>
      <c r="E31" s="7">
        <v>0</v>
      </c>
      <c r="F31" s="7"/>
      <c r="G31" s="7">
        <v>0</v>
      </c>
      <c r="H31" s="7">
        <v>0</v>
      </c>
      <c r="I31" s="7">
        <v>0</v>
      </c>
      <c r="J31" s="7">
        <v>0</v>
      </c>
      <c r="K31" s="2"/>
    </row>
    <row r="32" spans="1:11" x14ac:dyDescent="0.25">
      <c r="A32" s="13"/>
      <c r="B32" s="7"/>
      <c r="C32" s="7"/>
      <c r="D32" s="7"/>
      <c r="E32" s="7"/>
      <c r="F32" s="7"/>
      <c r="G32" s="7"/>
      <c r="H32" s="7"/>
      <c r="I32" s="7"/>
      <c r="J32" s="7"/>
      <c r="K32" s="2"/>
    </row>
    <row r="33" spans="1:11" x14ac:dyDescent="0.25">
      <c r="A33" s="13"/>
      <c r="B33" s="7"/>
      <c r="C33" s="7"/>
      <c r="D33" s="7"/>
      <c r="E33" s="7"/>
      <c r="F33" s="7"/>
      <c r="G33" s="7"/>
      <c r="H33" s="7"/>
      <c r="I33" s="7"/>
      <c r="J33" s="7"/>
      <c r="K33" s="2"/>
    </row>
    <row r="34" spans="1:11" x14ac:dyDescent="0.25">
      <c r="A34" s="12"/>
      <c r="B34" s="7"/>
      <c r="C34" s="7"/>
      <c r="D34" s="7"/>
      <c r="E34" s="7"/>
      <c r="F34" s="7"/>
      <c r="G34" s="7"/>
      <c r="H34" s="7"/>
      <c r="I34" s="7"/>
      <c r="J34" s="7"/>
      <c r="K34" s="16"/>
    </row>
    <row r="35" spans="1:11" x14ac:dyDescent="0.25">
      <c r="A35" s="12"/>
      <c r="B35" s="7"/>
      <c r="C35" s="7"/>
      <c r="D35" s="7"/>
      <c r="E35" s="7"/>
      <c r="F35" s="7"/>
      <c r="G35" s="7"/>
      <c r="H35" s="7"/>
      <c r="I35" s="7"/>
      <c r="J35" s="7"/>
      <c r="K35" s="16"/>
    </row>
    <row r="36" spans="1:11" x14ac:dyDescent="0.25">
      <c r="A36" s="12"/>
      <c r="B36" s="7"/>
      <c r="C36" s="7"/>
      <c r="D36" s="7"/>
      <c r="E36" s="7"/>
      <c r="F36" s="7"/>
      <c r="G36" s="7"/>
      <c r="H36" s="7"/>
      <c r="I36" s="7"/>
      <c r="J36" s="7"/>
      <c r="K36" s="16"/>
    </row>
    <row r="37" spans="1:11" x14ac:dyDescent="0.25">
      <c r="A37" s="12"/>
      <c r="B37" s="7"/>
      <c r="C37" s="7"/>
      <c r="D37" s="7"/>
      <c r="E37" s="7"/>
      <c r="F37" s="7"/>
      <c r="G37" s="7"/>
      <c r="H37" s="7"/>
      <c r="I37" s="7"/>
      <c r="J37" s="7"/>
      <c r="K37" s="16"/>
    </row>
    <row r="38" spans="1:11" x14ac:dyDescent="0.25">
      <c r="A38" s="12"/>
      <c r="B38" s="7"/>
      <c r="C38" s="7"/>
      <c r="D38" s="7"/>
      <c r="E38" s="7"/>
      <c r="F38" s="7"/>
      <c r="G38" s="7"/>
      <c r="H38" s="7"/>
      <c r="I38" s="7"/>
      <c r="J38" s="7"/>
      <c r="K38" s="16"/>
    </row>
    <row r="40" spans="1:11" x14ac:dyDescent="0.25">
      <c r="A40" s="26" t="s">
        <v>25</v>
      </c>
      <c r="B40" s="27"/>
      <c r="C40" s="27"/>
      <c r="D40" s="27"/>
      <c r="E40" s="27"/>
      <c r="F40" s="27"/>
      <c r="G40" s="27"/>
      <c r="H40" s="27"/>
      <c r="I40" s="27"/>
      <c r="J40" s="28"/>
      <c r="K40" s="19"/>
    </row>
    <row r="41" spans="1:11" x14ac:dyDescent="0.25">
      <c r="A41" s="8" t="s">
        <v>17</v>
      </c>
      <c r="B41" s="8" t="s">
        <v>0</v>
      </c>
      <c r="C41" s="8" t="s">
        <v>10</v>
      </c>
      <c r="D41" s="8" t="s">
        <v>11</v>
      </c>
      <c r="E41" s="8" t="s">
        <v>12</v>
      </c>
      <c r="F41" s="15" t="s">
        <v>27</v>
      </c>
      <c r="G41" s="18" t="s">
        <v>35</v>
      </c>
      <c r="H41" s="8" t="s">
        <v>13</v>
      </c>
      <c r="I41" s="8" t="s">
        <v>14</v>
      </c>
      <c r="J41" s="8" t="s">
        <v>15</v>
      </c>
    </row>
    <row r="42" spans="1:11" x14ac:dyDescent="0.25">
      <c r="A42" s="12" t="s">
        <v>28</v>
      </c>
      <c r="B42" s="9">
        <v>0</v>
      </c>
      <c r="C42" s="9">
        <v>0</v>
      </c>
      <c r="D42" s="10">
        <v>0.06</v>
      </c>
      <c r="E42" s="10">
        <v>8.2000000000000003E-2</v>
      </c>
      <c r="F42" s="11">
        <v>-1.9E-2</v>
      </c>
      <c r="G42" s="11"/>
      <c r="H42" s="9">
        <v>0</v>
      </c>
      <c r="I42" s="9">
        <v>0</v>
      </c>
      <c r="J42" s="10">
        <v>0.159</v>
      </c>
    </row>
    <row r="43" spans="1:11" x14ac:dyDescent="0.25">
      <c r="A43" s="12" t="s">
        <v>26</v>
      </c>
      <c r="B43" s="9">
        <v>0</v>
      </c>
      <c r="C43" s="10">
        <v>9.4E-2</v>
      </c>
      <c r="D43" s="9">
        <v>0</v>
      </c>
      <c r="E43" s="10">
        <v>1.2E-2</v>
      </c>
      <c r="F43" s="10">
        <v>0.109</v>
      </c>
      <c r="G43" s="10"/>
      <c r="H43" s="10">
        <v>9.5000000000000001E-2</v>
      </c>
      <c r="I43" s="11">
        <f>(5.1*-1)/100</f>
        <v>-5.0999999999999997E-2</v>
      </c>
      <c r="J43" s="9">
        <v>0</v>
      </c>
    </row>
    <row r="44" spans="1:11" x14ac:dyDescent="0.25">
      <c r="A44" s="12" t="s">
        <v>34</v>
      </c>
      <c r="B44" s="9">
        <v>0</v>
      </c>
      <c r="C44" s="10">
        <v>2.4E-2</v>
      </c>
      <c r="D44" s="10">
        <v>6.4000000000000001E-2</v>
      </c>
      <c r="E44" s="10">
        <v>9.4E-2</v>
      </c>
      <c r="F44" s="10">
        <v>3.4000000000000002E-2</v>
      </c>
      <c r="G44" s="9">
        <v>0</v>
      </c>
      <c r="H44" s="9">
        <v>0</v>
      </c>
      <c r="I44" s="24">
        <v>8.8999999999999996E-2</v>
      </c>
      <c r="J44" s="9">
        <v>0</v>
      </c>
    </row>
    <row r="45" spans="1:11" x14ac:dyDescent="0.25">
      <c r="A45" s="12"/>
      <c r="B45" s="9"/>
      <c r="C45" s="9"/>
      <c r="D45" s="9"/>
      <c r="E45" s="9"/>
      <c r="F45" s="9"/>
      <c r="G45" s="9"/>
      <c r="H45" s="9"/>
      <c r="I45" s="9"/>
      <c r="J45" s="9"/>
    </row>
    <row r="46" spans="1:11" x14ac:dyDescent="0.25">
      <c r="A46" s="12"/>
      <c r="B46" s="9"/>
      <c r="C46" s="9"/>
      <c r="D46" s="9"/>
      <c r="E46" s="9"/>
      <c r="F46" s="9"/>
      <c r="G46" s="9"/>
      <c r="H46" s="9"/>
      <c r="I46" s="9"/>
      <c r="J46" s="9"/>
    </row>
    <row r="47" spans="1:11" x14ac:dyDescent="0.25">
      <c r="A47" s="12"/>
      <c r="B47" s="9"/>
      <c r="C47" s="9"/>
      <c r="D47" s="9"/>
      <c r="E47" s="9"/>
      <c r="F47" s="9"/>
      <c r="G47" s="9"/>
      <c r="H47" s="9"/>
      <c r="I47" s="9"/>
      <c r="J47" s="9"/>
    </row>
    <row r="48" spans="1:11" x14ac:dyDescent="0.25">
      <c r="A48" s="12"/>
      <c r="B48" s="9"/>
      <c r="C48" s="9"/>
      <c r="D48" s="9"/>
      <c r="E48" s="9"/>
      <c r="F48" s="9"/>
      <c r="G48" s="9"/>
      <c r="H48" s="9"/>
      <c r="I48" s="9"/>
      <c r="J48" s="9"/>
    </row>
    <row r="49" spans="1:10" x14ac:dyDescent="0.25">
      <c r="A49" s="12"/>
      <c r="B49" s="9"/>
      <c r="C49" s="9"/>
      <c r="D49" s="9"/>
      <c r="E49" s="9"/>
      <c r="F49" s="9"/>
      <c r="G49" s="9"/>
      <c r="H49" s="9"/>
      <c r="I49" s="9"/>
      <c r="J49" s="9"/>
    </row>
    <row r="50" spans="1:10" x14ac:dyDescent="0.25">
      <c r="A50" s="12"/>
      <c r="B50" s="9"/>
      <c r="C50" s="9"/>
      <c r="D50" s="9"/>
      <c r="E50" s="9"/>
      <c r="F50" s="9"/>
      <c r="G50" s="9"/>
      <c r="H50" s="9"/>
      <c r="I50" s="9"/>
      <c r="J50" s="9"/>
    </row>
    <row r="51" spans="1:10" x14ac:dyDescent="0.25">
      <c r="A51" s="12"/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12"/>
      <c r="B52" s="9"/>
      <c r="C52" s="9"/>
      <c r="D52" s="9"/>
      <c r="E52" s="9"/>
      <c r="F52" s="9"/>
      <c r="G52" s="9"/>
      <c r="H52" s="9"/>
      <c r="I52" s="9"/>
      <c r="J52" s="9"/>
    </row>
    <row r="53" spans="1:10" x14ac:dyDescent="0.25">
      <c r="A53" s="12"/>
      <c r="B53" s="9"/>
      <c r="C53" s="9"/>
      <c r="D53" s="9"/>
      <c r="E53" s="9"/>
      <c r="F53" s="9"/>
      <c r="G53" s="9"/>
      <c r="H53" s="9"/>
      <c r="I53" s="9"/>
      <c r="J53" s="9"/>
    </row>
  </sheetData>
  <mergeCells count="4">
    <mergeCell ref="A27:J27"/>
    <mergeCell ref="A40:J40"/>
    <mergeCell ref="A1:J1"/>
    <mergeCell ref="A11:J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E88" sqref="E88"/>
    </sheetView>
  </sheetViews>
  <sheetFormatPr defaultRowHeight="15" x14ac:dyDescent="0.25"/>
  <cols>
    <col min="1" max="1" width="16" customWidth="1"/>
    <col min="2" max="2" width="18" customWidth="1"/>
    <col min="3" max="3" width="17.42578125" customWidth="1"/>
    <col min="4" max="4" width="21" customWidth="1"/>
    <col min="5" max="5" width="20.140625" customWidth="1"/>
    <col min="6" max="6" width="20" customWidth="1"/>
    <col min="7" max="7" width="20.85546875" customWidth="1"/>
    <col min="8" max="8" width="19.5703125" customWidth="1"/>
    <col min="9" max="9" width="22" customWidth="1"/>
    <col min="10" max="10" width="13.28515625" customWidth="1"/>
  </cols>
  <sheetData>
    <row r="1" spans="1:10" x14ac:dyDescent="0.25">
      <c r="A1" s="25" t="s">
        <v>18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25">
      <c r="A2" s="18" t="s">
        <v>17</v>
      </c>
      <c r="B2" s="18" t="s">
        <v>0</v>
      </c>
      <c r="C2" s="18" t="s">
        <v>1</v>
      </c>
      <c r="D2" s="18" t="s">
        <v>2</v>
      </c>
      <c r="E2" s="18" t="s">
        <v>3</v>
      </c>
      <c r="F2" s="18" t="s">
        <v>16</v>
      </c>
      <c r="G2" s="18" t="s">
        <v>27</v>
      </c>
      <c r="H2" s="18" t="s">
        <v>4</v>
      </c>
      <c r="I2" s="18" t="s">
        <v>5</v>
      </c>
      <c r="J2" s="18" t="s">
        <v>6</v>
      </c>
    </row>
    <row r="3" spans="1:10" x14ac:dyDescent="0.25">
      <c r="A3" s="18" t="s">
        <v>28</v>
      </c>
      <c r="B3" s="7">
        <v>0</v>
      </c>
      <c r="C3" s="3">
        <v>7.0999999999999994E-2</v>
      </c>
      <c r="D3" s="7">
        <v>0</v>
      </c>
      <c r="E3" s="7">
        <v>0</v>
      </c>
      <c r="F3" s="7">
        <v>0</v>
      </c>
      <c r="G3" s="7"/>
      <c r="H3" s="3">
        <v>2.8000000000000001E-2</v>
      </c>
      <c r="I3" s="7">
        <v>0</v>
      </c>
      <c r="J3" s="7">
        <v>0</v>
      </c>
    </row>
    <row r="4" spans="1:10" x14ac:dyDescent="0.25">
      <c r="A4" s="12" t="s">
        <v>26</v>
      </c>
      <c r="B4" s="3">
        <v>0</v>
      </c>
      <c r="C4" s="7">
        <v>0</v>
      </c>
      <c r="D4" s="7">
        <v>0</v>
      </c>
      <c r="E4" s="3">
        <f>7.1%</f>
        <v>7.0999999999999994E-2</v>
      </c>
      <c r="F4" s="7">
        <v>0</v>
      </c>
      <c r="G4" s="7"/>
      <c r="H4" s="3">
        <v>0.188</v>
      </c>
      <c r="I4" s="3">
        <v>0.61199999999999999</v>
      </c>
      <c r="J4" s="7">
        <v>0</v>
      </c>
    </row>
    <row r="5" spans="1:10" x14ac:dyDescent="0.25">
      <c r="A5" s="12" t="s">
        <v>30</v>
      </c>
      <c r="B5" s="7">
        <v>0</v>
      </c>
      <c r="C5" s="7">
        <v>0</v>
      </c>
      <c r="D5" s="7">
        <v>0</v>
      </c>
      <c r="E5" s="3">
        <f>17.3%</f>
        <v>0.17300000000000001</v>
      </c>
      <c r="F5" s="7">
        <v>0</v>
      </c>
      <c r="G5" s="7"/>
      <c r="H5" s="3">
        <v>8.0000000000000002E-3</v>
      </c>
      <c r="I5" s="4">
        <f>15.2*-1%</f>
        <v>-0.152</v>
      </c>
      <c r="J5" s="7">
        <v>0</v>
      </c>
    </row>
    <row r="6" spans="1:10" x14ac:dyDescent="0.25">
      <c r="A6" s="12" t="s">
        <v>31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4">
        <f>(7.1*-1)%</f>
        <v>-7.0999999999999994E-2</v>
      </c>
      <c r="I6" s="7">
        <v>0</v>
      </c>
      <c r="J6" s="7">
        <v>0</v>
      </c>
    </row>
    <row r="7" spans="1:10" x14ac:dyDescent="0.25">
      <c r="A7" s="12" t="s">
        <v>32</v>
      </c>
      <c r="B7" s="3">
        <v>4.2000000000000003E-2</v>
      </c>
      <c r="C7" s="7">
        <v>0</v>
      </c>
      <c r="D7" s="7">
        <v>0</v>
      </c>
      <c r="E7" s="7">
        <v>0</v>
      </c>
      <c r="F7" s="7">
        <v>0</v>
      </c>
      <c r="G7" s="7"/>
      <c r="H7" s="7">
        <v>0</v>
      </c>
      <c r="I7" s="7">
        <v>0</v>
      </c>
      <c r="J7" s="7">
        <v>0</v>
      </c>
    </row>
    <row r="8" spans="1:10" x14ac:dyDescent="0.25">
      <c r="A8" s="12" t="s">
        <v>33</v>
      </c>
      <c r="B8" s="3">
        <v>4.9000000000000002E-2</v>
      </c>
      <c r="C8" s="3">
        <v>2.7E-2</v>
      </c>
      <c r="D8" s="3">
        <v>0.107</v>
      </c>
      <c r="E8" s="7">
        <v>0</v>
      </c>
      <c r="F8" s="3">
        <v>5.8000000000000003E-2</v>
      </c>
      <c r="G8" s="3"/>
      <c r="H8" s="3">
        <v>8.7999999999999995E-2</v>
      </c>
      <c r="I8" s="7">
        <v>0</v>
      </c>
      <c r="J8" s="3">
        <v>5.6000000000000001E-2</v>
      </c>
    </row>
    <row r="9" spans="1:10" x14ac:dyDescent="0.25">
      <c r="A9" s="12" t="s">
        <v>34</v>
      </c>
      <c r="B9" s="7">
        <v>0</v>
      </c>
      <c r="C9" s="7">
        <v>0</v>
      </c>
      <c r="D9" s="7">
        <v>0</v>
      </c>
      <c r="E9" s="3">
        <v>3.1E-2</v>
      </c>
      <c r="F9" s="7">
        <v>0</v>
      </c>
      <c r="G9" s="7">
        <v>0</v>
      </c>
      <c r="H9" s="7">
        <v>0</v>
      </c>
      <c r="I9" s="7">
        <v>0</v>
      </c>
      <c r="J9" s="3">
        <v>1.6E-2</v>
      </c>
    </row>
    <row r="23" spans="1:10" x14ac:dyDescent="0.25">
      <c r="A23" s="25" t="s">
        <v>19</v>
      </c>
      <c r="B23" s="25"/>
      <c r="C23" s="25"/>
      <c r="D23" s="25"/>
      <c r="E23" s="25"/>
      <c r="F23" s="25"/>
      <c r="G23" s="25"/>
      <c r="H23" s="25"/>
      <c r="I23" s="25"/>
      <c r="J23" s="25"/>
    </row>
    <row r="24" spans="1:10" x14ac:dyDescent="0.25">
      <c r="A24" s="18" t="s">
        <v>17</v>
      </c>
      <c r="B24" s="18" t="s">
        <v>0</v>
      </c>
      <c r="C24" s="18" t="s">
        <v>1</v>
      </c>
      <c r="D24" s="18" t="s">
        <v>3</v>
      </c>
      <c r="E24" s="18" t="s">
        <v>16</v>
      </c>
      <c r="F24" s="18" t="s">
        <v>4</v>
      </c>
      <c r="G24" s="18" t="s">
        <v>27</v>
      </c>
      <c r="H24" s="18" t="s">
        <v>5</v>
      </c>
      <c r="I24" s="18" t="s">
        <v>6</v>
      </c>
      <c r="J24" s="18" t="s">
        <v>29</v>
      </c>
    </row>
    <row r="25" spans="1:10" x14ac:dyDescent="0.25">
      <c r="A25" s="12" t="s">
        <v>28</v>
      </c>
      <c r="B25" s="3">
        <v>6.3E-2</v>
      </c>
      <c r="C25" s="7">
        <v>0</v>
      </c>
      <c r="D25" s="7">
        <v>0</v>
      </c>
      <c r="E25" s="7">
        <v>0</v>
      </c>
      <c r="F25" s="7">
        <v>0</v>
      </c>
      <c r="G25" s="7"/>
      <c r="H25" s="7">
        <v>0</v>
      </c>
      <c r="I25" s="7">
        <v>0</v>
      </c>
      <c r="J25" s="21"/>
    </row>
    <row r="26" spans="1:10" x14ac:dyDescent="0.25">
      <c r="A26" s="12" t="s">
        <v>26</v>
      </c>
      <c r="B26" s="3">
        <v>0.01</v>
      </c>
      <c r="C26" s="3">
        <v>7.6999999999999999E-2</v>
      </c>
      <c r="D26" s="4">
        <f>(1.2*-1)/100</f>
        <v>-1.2E-2</v>
      </c>
      <c r="E26" s="7">
        <v>0</v>
      </c>
      <c r="F26" s="3">
        <v>0.16</v>
      </c>
      <c r="G26" s="3"/>
      <c r="H26" s="7">
        <v>0</v>
      </c>
      <c r="I26" s="7">
        <v>0</v>
      </c>
      <c r="J26" s="21"/>
    </row>
    <row r="27" spans="1:10" x14ac:dyDescent="0.25">
      <c r="A27" s="12" t="s">
        <v>30</v>
      </c>
      <c r="B27" s="7">
        <v>0</v>
      </c>
      <c r="C27" s="7">
        <v>0</v>
      </c>
      <c r="D27" s="3">
        <v>0.14899999999999999</v>
      </c>
      <c r="E27" s="7">
        <v>0</v>
      </c>
      <c r="F27" s="4">
        <f>(7.3*-1)/100</f>
        <v>-7.2999999999999995E-2</v>
      </c>
      <c r="G27" s="4"/>
      <c r="H27" s="7">
        <v>0</v>
      </c>
      <c r="I27" s="7">
        <v>0</v>
      </c>
      <c r="J27" s="21">
        <v>0</v>
      </c>
    </row>
    <row r="28" spans="1:10" x14ac:dyDescent="0.25">
      <c r="A28" s="12" t="s">
        <v>31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/>
      <c r="H28" s="7">
        <v>0</v>
      </c>
      <c r="I28" s="7">
        <v>0</v>
      </c>
      <c r="J28" s="21">
        <v>0</v>
      </c>
    </row>
    <row r="29" spans="1:10" x14ac:dyDescent="0.25">
      <c r="A29" s="12" t="s">
        <v>32</v>
      </c>
      <c r="B29" s="3">
        <v>6.2E-2</v>
      </c>
      <c r="C29" s="7">
        <v>0</v>
      </c>
      <c r="D29" s="7">
        <v>0</v>
      </c>
      <c r="E29" s="3">
        <v>7.5999999999999998E-2</v>
      </c>
      <c r="F29" s="7">
        <v>0</v>
      </c>
      <c r="G29" s="7"/>
      <c r="H29" s="7">
        <v>0</v>
      </c>
      <c r="I29" s="7">
        <v>0</v>
      </c>
      <c r="J29" s="21">
        <v>0</v>
      </c>
    </row>
    <row r="30" spans="1:10" x14ac:dyDescent="0.25">
      <c r="A30" s="12" t="s">
        <v>33</v>
      </c>
      <c r="B30" s="3">
        <v>4.2999999999999997E-2</v>
      </c>
      <c r="C30" s="7">
        <v>0</v>
      </c>
      <c r="D30" s="7">
        <v>0</v>
      </c>
      <c r="E30" s="3">
        <v>0.128</v>
      </c>
      <c r="F30" s="3">
        <v>3.4000000000000002E-2</v>
      </c>
      <c r="G30" s="3"/>
      <c r="H30" s="7">
        <v>0</v>
      </c>
      <c r="I30" s="3">
        <v>0.13700000000000001</v>
      </c>
      <c r="J30" s="7">
        <v>0</v>
      </c>
    </row>
    <row r="31" spans="1:10" x14ac:dyDescent="0.25">
      <c r="A31" s="12" t="s">
        <v>34</v>
      </c>
      <c r="B31" s="7">
        <v>0</v>
      </c>
      <c r="C31" s="7">
        <v>0</v>
      </c>
      <c r="D31" s="3">
        <v>3.3000000000000002E-2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1:10" x14ac:dyDescent="0.25">
      <c r="A32" s="12"/>
      <c r="B32" s="7"/>
      <c r="C32" s="7"/>
      <c r="D32" s="7"/>
      <c r="E32" s="7"/>
      <c r="F32" s="7"/>
      <c r="G32" s="7"/>
      <c r="H32" s="7"/>
      <c r="I32" s="7"/>
      <c r="J32" s="21"/>
    </row>
    <row r="33" spans="1:10" x14ac:dyDescent="0.25">
      <c r="A33" s="12"/>
      <c r="B33" s="7"/>
      <c r="C33" s="7"/>
      <c r="D33" s="7"/>
      <c r="E33" s="7"/>
      <c r="F33" s="7"/>
      <c r="G33" s="7"/>
      <c r="H33" s="7"/>
      <c r="I33" s="7"/>
      <c r="J33" s="21"/>
    </row>
    <row r="34" spans="1:10" x14ac:dyDescent="0.25">
      <c r="A34" s="12"/>
      <c r="B34" s="7"/>
      <c r="C34" s="7"/>
      <c r="D34" s="7"/>
      <c r="E34" s="7"/>
      <c r="F34" s="7"/>
      <c r="G34" s="7"/>
      <c r="H34" s="7"/>
      <c r="I34" s="7"/>
      <c r="J34" s="1"/>
    </row>
    <row r="35" spans="1:10" x14ac:dyDescent="0.25">
      <c r="A35" s="12"/>
      <c r="B35" s="7"/>
      <c r="C35" s="7"/>
      <c r="D35" s="7"/>
      <c r="E35" s="7"/>
      <c r="F35" s="7"/>
      <c r="G35" s="7"/>
      <c r="H35" s="7"/>
      <c r="I35" s="7"/>
      <c r="J35" s="1"/>
    </row>
    <row r="36" spans="1:10" x14ac:dyDescent="0.25">
      <c r="A36" s="12"/>
      <c r="B36" s="7"/>
      <c r="C36" s="7"/>
      <c r="D36" s="7"/>
      <c r="E36" s="7"/>
      <c r="F36" s="7"/>
      <c r="G36" s="7"/>
      <c r="H36" s="7"/>
      <c r="I36" s="7"/>
      <c r="J36" s="1"/>
    </row>
    <row r="42" spans="1:10" x14ac:dyDescent="0.25">
      <c r="A42" s="25" t="s">
        <v>20</v>
      </c>
      <c r="B42" s="25"/>
      <c r="C42" s="25"/>
      <c r="D42" s="25"/>
      <c r="E42" s="25"/>
      <c r="F42" s="25"/>
      <c r="G42" s="25"/>
      <c r="H42" s="25"/>
      <c r="I42" s="25"/>
      <c r="J42" s="25"/>
    </row>
    <row r="43" spans="1:10" x14ac:dyDescent="0.25">
      <c r="A43" s="18" t="s">
        <v>17</v>
      </c>
      <c r="B43" s="18" t="s">
        <v>0</v>
      </c>
      <c r="C43" s="18" t="s">
        <v>3</v>
      </c>
      <c r="D43" s="18" t="s">
        <v>21</v>
      </c>
      <c r="E43" s="18" t="s">
        <v>22</v>
      </c>
      <c r="F43" s="18" t="s">
        <v>7</v>
      </c>
      <c r="G43" s="18" t="s">
        <v>27</v>
      </c>
      <c r="H43" s="18" t="s">
        <v>8</v>
      </c>
      <c r="I43" s="18" t="s">
        <v>6</v>
      </c>
      <c r="J43" s="18" t="s">
        <v>9</v>
      </c>
    </row>
    <row r="44" spans="1:10" x14ac:dyDescent="0.25">
      <c r="A44" s="12" t="s">
        <v>28</v>
      </c>
      <c r="B44" s="3">
        <v>6.2E-2</v>
      </c>
      <c r="C44" s="7">
        <v>0</v>
      </c>
      <c r="D44" s="7">
        <v>0</v>
      </c>
      <c r="E44" s="7">
        <v>0</v>
      </c>
      <c r="F44" s="7">
        <v>0</v>
      </c>
      <c r="G44" s="7"/>
      <c r="H44" s="7">
        <v>0</v>
      </c>
      <c r="I44" s="7">
        <v>0</v>
      </c>
      <c r="J44" s="3">
        <v>2.1999999999999999E-2</v>
      </c>
    </row>
    <row r="45" spans="1:10" x14ac:dyDescent="0.25">
      <c r="A45" s="12" t="s">
        <v>26</v>
      </c>
      <c r="B45" s="3">
        <v>6.4000000000000001E-2</v>
      </c>
      <c r="C45" s="3">
        <v>3.5000000000000003E-2</v>
      </c>
      <c r="D45" s="4">
        <f>(4.1*-1)%</f>
        <v>-4.0999999999999995E-2</v>
      </c>
      <c r="E45" s="3">
        <v>5.1499999999999997E-2</v>
      </c>
      <c r="F45" s="3">
        <v>0.14499999999999999</v>
      </c>
      <c r="G45" s="3"/>
      <c r="H45" s="3">
        <v>7.0000000000000007E-2</v>
      </c>
      <c r="I45" s="7">
        <v>0</v>
      </c>
      <c r="J45" s="7">
        <v>0</v>
      </c>
    </row>
    <row r="46" spans="1:10" x14ac:dyDescent="0.25">
      <c r="A46" s="12" t="s">
        <v>34</v>
      </c>
      <c r="B46" s="7">
        <v>0</v>
      </c>
      <c r="C46" s="7">
        <v>0.111</v>
      </c>
      <c r="D46" s="4">
        <f>5.1*-1%</f>
        <v>-5.0999999999999997E-2</v>
      </c>
      <c r="E46" s="7">
        <v>0</v>
      </c>
      <c r="F46" s="7"/>
      <c r="G46" s="7">
        <v>0</v>
      </c>
      <c r="H46" s="7">
        <v>0</v>
      </c>
      <c r="I46" s="7">
        <v>0</v>
      </c>
      <c r="J46" s="7">
        <v>0</v>
      </c>
    </row>
    <row r="47" spans="1:10" x14ac:dyDescent="0.25">
      <c r="A47" s="13"/>
      <c r="B47" s="7"/>
      <c r="C47" s="7"/>
      <c r="D47" s="7"/>
      <c r="E47" s="7"/>
      <c r="F47" s="7"/>
      <c r="G47" s="7"/>
      <c r="H47" s="7"/>
      <c r="I47" s="7"/>
    </row>
    <row r="48" spans="1:10" x14ac:dyDescent="0.25">
      <c r="A48" s="13"/>
      <c r="B48" s="7"/>
      <c r="C48" s="7"/>
      <c r="D48" s="7"/>
      <c r="E48" s="7"/>
      <c r="F48" s="7"/>
      <c r="G48" s="7"/>
      <c r="H48" s="7"/>
      <c r="I48" s="7"/>
    </row>
    <row r="49" spans="1:10" x14ac:dyDescent="0.25">
      <c r="A49" s="12"/>
      <c r="B49" s="7"/>
      <c r="C49" s="7"/>
      <c r="D49" s="7"/>
      <c r="E49" s="7"/>
      <c r="F49" s="7"/>
      <c r="G49" s="7"/>
      <c r="H49" s="7"/>
      <c r="I49" s="7"/>
    </row>
    <row r="50" spans="1:10" x14ac:dyDescent="0.25">
      <c r="A50" s="12"/>
      <c r="B50" s="7"/>
      <c r="C50" s="7"/>
      <c r="D50" s="7"/>
      <c r="E50" s="7"/>
      <c r="F50" s="7"/>
      <c r="G50" s="7"/>
      <c r="H50" s="7"/>
      <c r="I50" s="7"/>
    </row>
    <row r="51" spans="1:10" x14ac:dyDescent="0.25">
      <c r="A51" s="12"/>
      <c r="B51" s="7"/>
      <c r="C51" s="7"/>
      <c r="D51" s="7"/>
      <c r="E51" s="7"/>
      <c r="F51" s="7"/>
      <c r="G51" s="7"/>
      <c r="H51" s="7"/>
      <c r="I51" s="7"/>
    </row>
    <row r="52" spans="1:10" x14ac:dyDescent="0.25">
      <c r="A52" s="12"/>
      <c r="B52" s="7"/>
      <c r="C52" s="7"/>
      <c r="D52" s="7"/>
      <c r="E52" s="7"/>
      <c r="F52" s="7"/>
      <c r="G52" s="7"/>
      <c r="H52" s="7"/>
      <c r="I52" s="7"/>
    </row>
    <row r="53" spans="1:10" x14ac:dyDescent="0.25">
      <c r="A53" s="12"/>
      <c r="B53" s="7"/>
      <c r="C53" s="7"/>
      <c r="D53" s="7"/>
      <c r="E53" s="7"/>
      <c r="F53" s="7"/>
      <c r="G53" s="7"/>
      <c r="H53" s="7"/>
      <c r="I53" s="7"/>
    </row>
    <row r="62" spans="1:10" x14ac:dyDescent="0.25">
      <c r="A62" s="26" t="s">
        <v>25</v>
      </c>
      <c r="B62" s="27"/>
      <c r="C62" s="27"/>
      <c r="D62" s="27"/>
      <c r="E62" s="27"/>
      <c r="F62" s="27"/>
      <c r="G62" s="27"/>
      <c r="H62" s="27"/>
      <c r="I62" s="27"/>
      <c r="J62" s="28"/>
    </row>
    <row r="63" spans="1:10" x14ac:dyDescent="0.25">
      <c r="A63" s="18" t="s">
        <v>17</v>
      </c>
      <c r="B63" s="18" t="s">
        <v>0</v>
      </c>
      <c r="C63" s="18" t="s">
        <v>10</v>
      </c>
      <c r="D63" s="18" t="s">
        <v>11</v>
      </c>
      <c r="E63" s="18" t="s">
        <v>12</v>
      </c>
      <c r="F63" s="18" t="s">
        <v>27</v>
      </c>
      <c r="G63" s="18" t="s">
        <v>35</v>
      </c>
      <c r="H63" s="18" t="s">
        <v>13</v>
      </c>
      <c r="I63" s="18" t="s">
        <v>14</v>
      </c>
      <c r="J63" s="18" t="s">
        <v>15</v>
      </c>
    </row>
    <row r="64" spans="1:10" x14ac:dyDescent="0.25">
      <c r="A64" s="12" t="s">
        <v>28</v>
      </c>
      <c r="B64" s="9">
        <v>0</v>
      </c>
      <c r="C64" s="9">
        <v>0</v>
      </c>
      <c r="D64" s="10">
        <v>0.06</v>
      </c>
      <c r="E64" s="10">
        <v>8.2000000000000003E-2</v>
      </c>
      <c r="F64" s="11">
        <v>-1.9E-2</v>
      </c>
      <c r="G64" s="11"/>
      <c r="H64" s="9">
        <v>0</v>
      </c>
      <c r="I64" s="9">
        <v>0</v>
      </c>
      <c r="J64" s="10">
        <v>0.159</v>
      </c>
    </row>
    <row r="65" spans="1:10" x14ac:dyDescent="0.25">
      <c r="A65" s="12" t="s">
        <v>26</v>
      </c>
      <c r="B65" s="9">
        <v>0</v>
      </c>
      <c r="C65" s="10">
        <v>9.4E-2</v>
      </c>
      <c r="D65" s="9">
        <v>0</v>
      </c>
      <c r="E65" s="10">
        <v>1.2E-2</v>
      </c>
      <c r="F65" s="10">
        <v>0.109</v>
      </c>
      <c r="G65" s="10"/>
      <c r="H65" s="10">
        <v>9.5000000000000001E-2</v>
      </c>
      <c r="I65" s="11">
        <f>(5.1*-1)/100</f>
        <v>-5.0999999999999997E-2</v>
      </c>
      <c r="J65" s="9">
        <v>0</v>
      </c>
    </row>
    <row r="66" spans="1:10" x14ac:dyDescent="0.25">
      <c r="A66" s="12" t="s">
        <v>34</v>
      </c>
      <c r="B66" s="9">
        <v>0</v>
      </c>
      <c r="C66" s="10">
        <v>2.4E-2</v>
      </c>
      <c r="D66" s="10">
        <v>6.4000000000000001E-2</v>
      </c>
      <c r="E66" s="10">
        <v>9.4E-2</v>
      </c>
      <c r="F66" s="10">
        <v>3.4000000000000002E-2</v>
      </c>
      <c r="G66" s="9">
        <v>0</v>
      </c>
      <c r="H66" s="9">
        <v>0</v>
      </c>
      <c r="I66" s="24">
        <v>8.8999999999999996E-2</v>
      </c>
      <c r="J66" s="9">
        <v>0</v>
      </c>
    </row>
    <row r="67" spans="1:10" x14ac:dyDescent="0.25">
      <c r="A67" s="12"/>
      <c r="B67" s="9"/>
      <c r="C67" s="9"/>
      <c r="D67" s="9"/>
      <c r="E67" s="9"/>
      <c r="F67" s="9"/>
      <c r="G67" s="9"/>
      <c r="H67" s="9"/>
      <c r="I67" s="9"/>
      <c r="J67" s="20"/>
    </row>
    <row r="68" spans="1:10" x14ac:dyDescent="0.25">
      <c r="A68" s="12"/>
      <c r="B68" s="9"/>
      <c r="C68" s="9"/>
      <c r="D68" s="9"/>
      <c r="E68" s="9"/>
      <c r="F68" s="9"/>
      <c r="G68" s="9"/>
      <c r="H68" s="9"/>
      <c r="I68" s="9"/>
      <c r="J68" s="20"/>
    </row>
    <row r="69" spans="1:10" x14ac:dyDescent="0.25">
      <c r="A69" s="12"/>
      <c r="B69" s="9"/>
      <c r="C69" s="9"/>
      <c r="D69" s="9"/>
      <c r="E69" s="9"/>
      <c r="F69" s="9"/>
      <c r="G69" s="9"/>
      <c r="H69" s="9"/>
      <c r="I69" s="9"/>
      <c r="J69" s="20"/>
    </row>
    <row r="70" spans="1:10" x14ac:dyDescent="0.25">
      <c r="A70" s="12"/>
      <c r="B70" s="9"/>
      <c r="C70" s="9"/>
      <c r="D70" s="9"/>
      <c r="E70" s="9"/>
      <c r="F70" s="9"/>
      <c r="G70" s="9"/>
      <c r="H70" s="9"/>
      <c r="I70" s="9"/>
      <c r="J70" s="20"/>
    </row>
    <row r="71" spans="1:10" x14ac:dyDescent="0.25">
      <c r="A71" s="12"/>
      <c r="B71" s="9"/>
      <c r="C71" s="9"/>
      <c r="D71" s="9"/>
      <c r="E71" s="9"/>
      <c r="F71" s="9"/>
      <c r="G71" s="9"/>
      <c r="H71" s="9"/>
      <c r="I71" s="9"/>
      <c r="J71" s="20"/>
    </row>
    <row r="72" spans="1:10" x14ac:dyDescent="0.25">
      <c r="A72" s="12"/>
      <c r="B72" s="9"/>
      <c r="C72" s="9"/>
      <c r="D72" s="9"/>
      <c r="E72" s="9"/>
      <c r="F72" s="9"/>
      <c r="G72" s="9"/>
      <c r="H72" s="9"/>
      <c r="I72" s="9"/>
      <c r="J72" s="20"/>
    </row>
    <row r="73" spans="1:10" x14ac:dyDescent="0.25">
      <c r="A73" s="12"/>
      <c r="B73" s="9"/>
      <c r="C73" s="9"/>
      <c r="D73" s="9"/>
      <c r="E73" s="9"/>
      <c r="F73" s="9"/>
      <c r="G73" s="9"/>
      <c r="H73" s="9"/>
      <c r="I73" s="9"/>
      <c r="J73" s="20"/>
    </row>
    <row r="74" spans="1:10" x14ac:dyDescent="0.25">
      <c r="A74" s="12"/>
      <c r="B74" s="9"/>
      <c r="C74" s="9"/>
      <c r="D74" s="9"/>
      <c r="E74" s="9"/>
      <c r="F74" s="9"/>
      <c r="G74" s="9"/>
      <c r="H74" s="9"/>
      <c r="I74" s="9"/>
      <c r="J74" s="20"/>
    </row>
    <row r="75" spans="1:10" x14ac:dyDescent="0.25">
      <c r="A75" s="12"/>
      <c r="B75" s="9"/>
      <c r="C75" s="9"/>
      <c r="D75" s="9"/>
      <c r="E75" s="9"/>
      <c r="F75" s="9"/>
      <c r="G75" s="9"/>
      <c r="H75" s="9"/>
      <c r="I75" s="9"/>
      <c r="J75" s="20"/>
    </row>
  </sheetData>
  <mergeCells count="4">
    <mergeCell ref="A1:J1"/>
    <mergeCell ref="A23:J23"/>
    <mergeCell ref="A42:J42"/>
    <mergeCell ref="A62:J6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 Levels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AshwinDz11</dc:creator>
  <cp:lastModifiedBy>AshwinDz11</cp:lastModifiedBy>
  <dcterms:created xsi:type="dcterms:W3CDTF">2020-04-28T11:29:14Z</dcterms:created>
  <dcterms:modified xsi:type="dcterms:W3CDTF">2022-07-03T10:16:00Z</dcterms:modified>
</cp:coreProperties>
</file>