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EY CAFTA\The Case\"/>
    </mc:Choice>
  </mc:AlternateContent>
  <xr:revisionPtr revIDLastSave="0" documentId="13_ncr:1_{D60E851F-E2A4-4DBE-8F45-954A1BB09729}" xr6:coauthVersionLast="45" xr6:coauthVersionMax="45" xr10:uidLastSave="{00000000-0000-0000-0000-000000000000}"/>
  <bookViews>
    <workbookView xWindow="-108" yWindow="-108" windowWidth="23256" windowHeight="12576" xr2:uid="{A6AF7671-2B7A-4447-82B7-0F9D19CAEF16}"/>
  </bookViews>
  <sheets>
    <sheet name="Investment Portfolio "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4" i="1" l="1"/>
  <c r="W5" i="1" l="1"/>
  <c r="W6" i="1" s="1"/>
  <c r="W7" i="1" s="1"/>
  <c r="T5" i="1"/>
  <c r="T6" i="1" s="1"/>
  <c r="T7" i="1" s="1"/>
  <c r="Q5" i="1"/>
  <c r="Q6" i="1" s="1"/>
  <c r="Q7" i="1" s="1"/>
  <c r="N5" i="1"/>
  <c r="N6" i="1" s="1"/>
  <c r="N7" i="1" s="1"/>
  <c r="K5" i="1"/>
  <c r="K6" i="1" s="1"/>
  <c r="K7" i="1" s="1"/>
  <c r="H5" i="1"/>
  <c r="H6" i="1" s="1"/>
  <c r="H7" i="1" s="1"/>
  <c r="E5" i="1" l="1"/>
  <c r="E6" i="1" s="1"/>
  <c r="E7" i="1" s="1"/>
</calcChain>
</file>

<file path=xl/sharedStrings.xml><?xml version="1.0" encoding="utf-8"?>
<sst xmlns="http://schemas.openxmlformats.org/spreadsheetml/2006/main" count="123" uniqueCount="115">
  <si>
    <t>Tenor: Within 3 days</t>
  </si>
  <si>
    <t>Tenor: 3 days - 7 days</t>
  </si>
  <si>
    <t>Tenor: 7 days - 30 days</t>
  </si>
  <si>
    <t>Tenor: 1 month - 3 month</t>
  </si>
  <si>
    <t>Tenor: 3 month - 6 month</t>
  </si>
  <si>
    <t>Tenor: 6 month - 12 month</t>
  </si>
  <si>
    <t>Tenor: 1 year - 3 year</t>
  </si>
  <si>
    <t xml:space="preserve">Sub Product level </t>
  </si>
  <si>
    <t>Available investment products</t>
  </si>
  <si>
    <t>Amount 01</t>
  </si>
  <si>
    <t>Amount 02</t>
  </si>
  <si>
    <t>Amount 03</t>
  </si>
  <si>
    <t>Amount 04</t>
  </si>
  <si>
    <t>Amount 05</t>
  </si>
  <si>
    <t>Amount 06</t>
  </si>
  <si>
    <t>Amount 07</t>
  </si>
  <si>
    <t>FDs</t>
  </si>
  <si>
    <t>Bank Deposits</t>
  </si>
  <si>
    <t>SBI</t>
  </si>
  <si>
    <t>Bank of Baroda</t>
  </si>
  <si>
    <t>ICICI Bank</t>
  </si>
  <si>
    <t>HDFC Bank</t>
  </si>
  <si>
    <t>Yes Bank</t>
  </si>
  <si>
    <t>Corporate Debt</t>
  </si>
  <si>
    <t>Bonds / NCDs : 5 year Maturity</t>
  </si>
  <si>
    <t>HUDCO </t>
  </si>
  <si>
    <r>
      <t>NABARD</t>
    </r>
    <r>
      <rPr>
        <sz val="11"/>
        <color rgb="FF000000"/>
        <rFont val="Calibri"/>
        <family val="2"/>
      </rPr>
      <t> </t>
    </r>
  </si>
  <si>
    <r>
      <t> </t>
    </r>
    <r>
      <rPr>
        <sz val="11"/>
        <color theme="1"/>
        <rFont val="Calibri"/>
        <family val="2"/>
      </rPr>
      <t>PFC</t>
    </r>
  </si>
  <si>
    <t xml:space="preserve">CP </t>
  </si>
  <si>
    <r>
      <t> </t>
    </r>
    <r>
      <rPr>
        <sz val="11"/>
        <color theme="1"/>
        <rFont val="Calibri"/>
        <family val="2"/>
      </rPr>
      <t>Chambal Fertilisers and Chemicals Ltd</t>
    </r>
  </si>
  <si>
    <r>
      <t>Godrej Ltd.</t>
    </r>
    <r>
      <rPr>
        <sz val="11"/>
        <color rgb="FF000000"/>
        <rFont val="Calibri"/>
        <family val="2"/>
      </rPr>
      <t> </t>
    </r>
  </si>
  <si>
    <r>
      <t> </t>
    </r>
    <r>
      <rPr>
        <sz val="11"/>
        <color theme="1"/>
        <rFont val="Calibri"/>
        <family val="2"/>
      </rPr>
      <t>Redington India Ltd.</t>
    </r>
  </si>
  <si>
    <t>Sovereign Debt</t>
  </si>
  <si>
    <t xml:space="preserve">T Bill </t>
  </si>
  <si>
    <t>1 month Tbill</t>
  </si>
  <si>
    <t>3 month Tbill</t>
  </si>
  <si>
    <t>6 month Tbill</t>
  </si>
  <si>
    <t>Gsec / SDL / Muncipal Bonds</t>
  </si>
  <si>
    <t>2 year Gsec</t>
  </si>
  <si>
    <t>5 year Gsec</t>
  </si>
  <si>
    <t>10 year Gsec</t>
  </si>
  <si>
    <t>5 Yr Maharashtra (8.12%, Nov 2025)</t>
  </si>
  <si>
    <t>5 Yr Haryana (8.27%, Dec 2025)</t>
  </si>
  <si>
    <t>5 yr West Bengal (8.21%, Jun 2025)</t>
  </si>
  <si>
    <t>4 Yr Ahmedabad (8.7%, Jan 2024)</t>
  </si>
  <si>
    <t>Mutual Fund - Debt</t>
  </si>
  <si>
    <t xml:space="preserve">Overnight </t>
  </si>
  <si>
    <t>HDFC Overnight Fund</t>
  </si>
  <si>
    <t xml:space="preserve">SBI Overnight Fund </t>
  </si>
  <si>
    <t xml:space="preserve">ICICI Prudential Overnight Fund </t>
  </si>
  <si>
    <t xml:space="preserve">Liquid </t>
  </si>
  <si>
    <t xml:space="preserve">HDFC Liquid Fund </t>
  </si>
  <si>
    <t xml:space="preserve">SBI Liquid Fund </t>
  </si>
  <si>
    <t>ICICI Prudential Liquid Fund</t>
  </si>
  <si>
    <t>Credit Risk Fund</t>
  </si>
  <si>
    <t xml:space="preserve">HDFC Credit Risk Debt Fund </t>
  </si>
  <si>
    <t xml:space="preserve">SBI Credit Risk Fund </t>
  </si>
  <si>
    <t>ICICI Prudential Credit Risk Fund</t>
  </si>
  <si>
    <t>Mutual Fund - Equity</t>
  </si>
  <si>
    <t xml:space="preserve">ETF </t>
  </si>
  <si>
    <t>HDFC Gold ETF</t>
  </si>
  <si>
    <t>SBI ETF Nifty 50</t>
  </si>
  <si>
    <t>ICICI Prudential Bharat 22 ETF</t>
  </si>
  <si>
    <t xml:space="preserve">Large Cap MF </t>
  </si>
  <si>
    <t>HDFC Equity Fund</t>
  </si>
  <si>
    <t>SBI Magnum Multi Cap Fund</t>
  </si>
  <si>
    <t>ICICI Prudential Multicap Fund</t>
  </si>
  <si>
    <t>Direct Equity</t>
  </si>
  <si>
    <t>Principal protected schemes</t>
  </si>
  <si>
    <t>SBI CPO Fund-A-1-Reg(G)</t>
  </si>
  <si>
    <t>ICICI Pru CPO Fund-XIV-A-1275D(G)</t>
  </si>
  <si>
    <t>HDFC CPO-VIII-IV(1996D)(G)</t>
  </si>
  <si>
    <t>REITs</t>
  </si>
  <si>
    <t>IRB InvIT Ltd</t>
  </si>
  <si>
    <t>Embassy park</t>
  </si>
  <si>
    <t xml:space="preserve">Asset class level limits </t>
  </si>
  <si>
    <t>Amount of investment (In INR cr)</t>
  </si>
  <si>
    <t>Amount invested till now</t>
  </si>
  <si>
    <t>Investment allocation pending</t>
  </si>
  <si>
    <t>A</t>
  </si>
  <si>
    <t>B</t>
  </si>
  <si>
    <t>(A - B)</t>
  </si>
  <si>
    <t>Reason for investment in the product</t>
  </si>
  <si>
    <t>Action to be performed</t>
  </si>
  <si>
    <t>Nifty Stock 01 &lt;HDFC&gt;</t>
  </si>
  <si>
    <t>Nifty Stock 03 &lt;Infosys&gt;</t>
  </si>
  <si>
    <t>Nifty Stock 02 &lt;Reliance Industries&gt;</t>
  </si>
  <si>
    <t xml:space="preserve">They are safe, have a good return(higher than benchmark:10yr GSec), and this is the longest duration for which we can invest in them (due to the same reason as above). </t>
  </si>
  <si>
    <t>Further, we alloted capital to Bonds as per the returns and previous track record.</t>
  </si>
  <si>
    <t>the amount of allocation is according to the maximum historical returns. ICICI has the highest return hence weve allotted 100 Cr to it.</t>
  </si>
  <si>
    <t>has minimum returns out of the 3 credit risk funds</t>
  </si>
  <si>
    <t>No exit load here. Return is less so allocated less capital to it</t>
  </si>
  <si>
    <t>No exit load here. Return is high so allocated more capital to it</t>
  </si>
  <si>
    <t>HDFC CPO has highest return among all 3 CPOs</t>
  </si>
  <si>
    <t>Have a high return and have low risk</t>
  </si>
  <si>
    <t>For diversification. Amount invested is according to return</t>
  </si>
  <si>
    <t>Alloted minimum possible to credit risk funds in general. Most of the allocation of credit risk funds is done in this tenor to avoid high exit loads</t>
  </si>
  <si>
    <t>The bucket duration and the mandatory requirement to put in Liquid leaves us with this choice. The exit load is zero from the seventh day onwards, and we need to keep a huge amount liquid. Further, the allocation of money(35,40,75) is done according to sharpe ratio(risk and return both) and previous records</t>
  </si>
  <si>
    <t>The best performing Bank for last 20 years and has given a regular growth in its book and profits.</t>
  </si>
  <si>
    <t>The company has been able to convert from a petrochem to an Internet and data company. I expect it to ride the internet boom over the next decade</t>
  </si>
  <si>
    <t xml:space="preserve">The most consistent profit making IT company </t>
  </si>
  <si>
    <t>Since its a mandatory instrument for the portfolio, its being added but its not a preferred choice keeping in view the recent defaults. Debt funds give low return in a short duration. Hence, Credit risk funds are kept for a longer duration. Moreover, exit load is high(1%) for redemption within 365 days, so we've alloted capital to credit risk funds mostly for the longest tenor:1yr-3yr where it has low exit load (0.5%). Also, the risk is high, so minimum possible allocation is done, according to returns vs risk comparison.</t>
  </si>
  <si>
    <t>Again the bucket tenure being less, we have to settle for a low return as the risk profile increases with other instruments. Principal protection is the main objective and returns take a back seat. All other instruments will either not give much return or will have exit load</t>
  </si>
  <si>
    <t>The tenure of the funds to be invested is less so liquid funds are suitable. Also the exit load is nil after 7 days. We anyways have to put 20% in Liquid fund. Also, we need to keep a huge amount liquid. Further, the allocation of money(75,75,100) is done according to sharpe ratio(risk and return both) and previous records</t>
  </si>
  <si>
    <t xml:space="preserve">Although the tenure of bucket is less, but to cover the mandatory allocation we chose this as it is relatively safe over other instruments with reasonable chance of stable return. There is 0.1% exit load of SBI Magnum if redeemed between 0 and 30 days. So no exit load in this tenor. Also, it has high return and better proven track record as compared to other large cap MFs. </t>
  </si>
  <si>
    <t xml:space="preserve">5% of the total portfolio is being put in Gold for having a diversified Asset. It also has a very high historical return as compared to other ETFs(or even other investment instruments). </t>
  </si>
  <si>
    <t>The company has been able to convert from a petrochem to an Internet and data company. We expect it to ride the internet boom over the next decade</t>
  </si>
  <si>
    <t>The most consistent profit making IT company. Has increasing returns, even for a short duration</t>
  </si>
  <si>
    <t xml:space="preserve">It has 0.1% exit load if redeemed between 0 and 30 days. So no exit load in this tenor(3-6 months). Also, it has high return and better proven track record as compared to other large cap MFs. </t>
  </si>
  <si>
    <t>This is a safe haven, risk is less and return is high; amount of investment in these stocks is according to returns. Moreover, principal can be added/removed anytime from principal protected schemes. Safe, stable, low risk and good return, even in a short duration like 3-6 months</t>
  </si>
  <si>
    <t>These will help in diversification, and will lead to a good yield if invested for the highest possible duration. We could not allocate this for longer periods because the exit load is high for large cap and credit risk funds and yields are low for them if invested for shorter durations. Hence this is the longest possible duration for which we can invest in FDs and Bonds. Within FDs, capital is allocated as per return, risk and historical records.</t>
  </si>
  <si>
    <t>This is our benchmark, excess capital is safely invested here.</t>
  </si>
  <si>
    <t>Excess capital is invested here as they provide stability and safety, and also a good return</t>
  </si>
  <si>
    <t>Since this is a 3 day bucket and the money can be redeemed in 3 days, overnight funds are the only feasible choice. All other instruments tend to be risky and will invoke an exit load. All other instruments will either not give much return or have exit load; HDFC overnight has a lower return as compared to the other 2 overnight funds, although it has a high YTM, so we allocate less to it</t>
  </si>
  <si>
    <t>Has high historical return, is safer and will give a somewhat guaranteed return over a longer time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</si>
</sst>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font>
    <font>
      <sz val="11"/>
      <color theme="1"/>
      <name val="Calibri"/>
      <family val="2"/>
    </font>
    <font>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FC000"/>
        <bgColor indexed="64"/>
      </patternFill>
    </fill>
    <fill>
      <patternFill patternType="solid">
        <fgColor rgb="FF00B0F0"/>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Dashed">
        <color indexed="64"/>
      </bottom>
      <diagonal/>
    </border>
    <border>
      <left style="thin">
        <color indexed="64"/>
      </left>
      <right style="medium">
        <color indexed="64"/>
      </right>
      <top style="thin">
        <color indexed="64"/>
      </top>
      <bottom style="mediumDashed">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mediumDashed">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Dashed">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auto="1"/>
      </left>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right style="medium">
        <color indexed="64"/>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indexed="64"/>
      </right>
      <top style="thin">
        <color auto="1"/>
      </top>
      <bottom style="thin">
        <color auto="1"/>
      </bottom>
      <diagonal/>
    </border>
    <border>
      <left style="medium">
        <color auto="1"/>
      </left>
      <right style="medium">
        <color auto="1"/>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bottom style="mediumDashed">
        <color indexed="64"/>
      </bottom>
      <diagonal/>
    </border>
    <border>
      <left style="thin">
        <color indexed="64"/>
      </left>
      <right style="medium">
        <color indexed="64"/>
      </right>
      <top style="mediumDashed">
        <color indexed="64"/>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30">
    <xf numFmtId="0" fontId="0" fillId="0" borderId="0" xfId="0"/>
    <xf numFmtId="16" fontId="0" fillId="0" borderId="0" xfId="0" applyNumberFormat="1"/>
    <xf numFmtId="0" fontId="0" fillId="0" borderId="2" xfId="0" applyBorder="1" applyAlignment="1">
      <alignment horizontal="center"/>
    </xf>
    <xf numFmtId="0" fontId="0" fillId="0" borderId="0" xfId="0" applyAlignment="1">
      <alignment horizontal="center"/>
    </xf>
    <xf numFmtId="16" fontId="0" fillId="0" borderId="0" xfId="0" applyNumberFormat="1" applyFill="1" applyBorder="1"/>
    <xf numFmtId="0" fontId="3" fillId="0" borderId="0" xfId="0" applyFont="1" applyFill="1" applyBorder="1" applyAlignment="1">
      <alignment horizontal="center" vertical="center" wrapText="1"/>
    </xf>
    <xf numFmtId="0" fontId="3" fillId="0" borderId="0" xfId="0" applyFont="1" applyFill="1" applyBorder="1" applyAlignment="1">
      <alignment horizontal="center" vertical="center"/>
    </xf>
    <xf numFmtId="0" fontId="0" fillId="0" borderId="0" xfId="0" applyFill="1" applyBorder="1"/>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2" xfId="0" applyBorder="1" applyAlignment="1">
      <alignment horizontal="left"/>
    </xf>
    <xf numFmtId="0" fontId="0" fillId="0" borderId="23" xfId="0" applyBorder="1" applyAlignment="1">
      <alignment horizontal="left"/>
    </xf>
    <xf numFmtId="0" fontId="0" fillId="0" borderId="27"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4" xfId="0" applyBorder="1" applyAlignment="1">
      <alignment horizontal="left"/>
    </xf>
    <xf numFmtId="4" fontId="0" fillId="0" borderId="0" xfId="0" applyNumberFormat="1"/>
    <xf numFmtId="3" fontId="0" fillId="0" borderId="0" xfId="2" applyNumberFormat="1" applyFont="1"/>
    <xf numFmtId="0" fontId="0" fillId="0" borderId="20" xfId="0" applyBorder="1" applyAlignment="1">
      <alignment horizontal="center"/>
    </xf>
    <xf numFmtId="4" fontId="0" fillId="0" borderId="40" xfId="0" applyNumberFormat="1" applyBorder="1"/>
    <xf numFmtId="0" fontId="3" fillId="4" borderId="29" xfId="0" applyFont="1" applyFill="1" applyBorder="1" applyAlignment="1">
      <alignment horizontal="center"/>
    </xf>
    <xf numFmtId="16" fontId="0" fillId="0" borderId="37" xfId="0" applyNumberFormat="1" applyFill="1" applyBorder="1"/>
    <xf numFmtId="4" fontId="0" fillId="0" borderId="37" xfId="0" applyNumberFormat="1" applyBorder="1"/>
    <xf numFmtId="0" fontId="0" fillId="0" borderId="0" xfId="0" applyAlignment="1">
      <alignment wrapText="1"/>
    </xf>
    <xf numFmtId="4" fontId="0" fillId="0" borderId="40" xfId="0" applyNumberFormat="1" applyBorder="1" applyAlignment="1">
      <alignment horizontal="right" wrapText="1"/>
    </xf>
    <xf numFmtId="0" fontId="0" fillId="0" borderId="42" xfId="0" applyBorder="1" applyAlignment="1">
      <alignment horizontal="right" wrapText="1"/>
    </xf>
    <xf numFmtId="0" fontId="0" fillId="0" borderId="44" xfId="0" applyBorder="1" applyAlignment="1">
      <alignment horizontal="right" wrapText="1"/>
    </xf>
    <xf numFmtId="0" fontId="0" fillId="0" borderId="0" xfId="0" applyAlignment="1">
      <alignment horizontal="right" wrapText="1"/>
    </xf>
    <xf numFmtId="0" fontId="0" fillId="0" borderId="44" xfId="0" applyFill="1" applyBorder="1" applyAlignment="1">
      <alignment horizontal="center"/>
    </xf>
    <xf numFmtId="0" fontId="0" fillId="5" borderId="42" xfId="0" applyFill="1" applyBorder="1" applyAlignment="1">
      <alignment horizontal="center"/>
    </xf>
    <xf numFmtId="0" fontId="0" fillId="0" borderId="24" xfId="0" applyFont="1" applyBorder="1" applyAlignment="1">
      <alignment horizontal="center" wrapText="1"/>
    </xf>
    <xf numFmtId="2" fontId="0" fillId="0" borderId="10" xfId="2" applyNumberFormat="1" applyFont="1" applyBorder="1" applyAlignment="1">
      <alignment horizontal="center"/>
    </xf>
    <xf numFmtId="2" fontId="0" fillId="0" borderId="9" xfId="0" applyNumberFormat="1" applyBorder="1" applyAlignment="1">
      <alignment horizontal="center"/>
    </xf>
    <xf numFmtId="2" fontId="0" fillId="0" borderId="0" xfId="0" applyNumberFormat="1" applyFill="1" applyBorder="1" applyAlignment="1">
      <alignment horizontal="center"/>
    </xf>
    <xf numFmtId="2" fontId="0" fillId="0" borderId="7" xfId="0" applyNumberFormat="1" applyBorder="1" applyAlignment="1">
      <alignment horizontal="center"/>
    </xf>
    <xf numFmtId="2" fontId="0" fillId="0" borderId="11" xfId="0" applyNumberFormat="1" applyBorder="1" applyAlignment="1">
      <alignment horizontal="center"/>
    </xf>
    <xf numFmtId="2" fontId="0" fillId="0" borderId="10" xfId="0" applyNumberFormat="1" applyBorder="1" applyAlignment="1">
      <alignment horizontal="center"/>
    </xf>
    <xf numFmtId="2" fontId="0" fillId="0" borderId="14" xfId="0" applyNumberFormat="1" applyBorder="1" applyAlignment="1">
      <alignment horizontal="center"/>
    </xf>
    <xf numFmtId="2" fontId="0" fillId="0" borderId="12" xfId="0" applyNumberFormat="1" applyBorder="1" applyAlignment="1">
      <alignment horizontal="center"/>
    </xf>
    <xf numFmtId="2" fontId="0" fillId="0" borderId="30" xfId="2" applyNumberFormat="1" applyFont="1" applyBorder="1" applyAlignment="1">
      <alignment horizontal="center"/>
    </xf>
    <xf numFmtId="2" fontId="0" fillId="0" borderId="16" xfId="0" applyNumberFormat="1" applyBorder="1" applyAlignment="1">
      <alignment horizontal="center"/>
    </xf>
    <xf numFmtId="2" fontId="0" fillId="0" borderId="30" xfId="0" applyNumberFormat="1" applyBorder="1" applyAlignment="1">
      <alignment horizontal="center"/>
    </xf>
    <xf numFmtId="2" fontId="0" fillId="0" borderId="31" xfId="2" applyNumberFormat="1" applyFont="1" applyBorder="1" applyAlignment="1">
      <alignment horizontal="center"/>
    </xf>
    <xf numFmtId="2" fontId="0" fillId="0" borderId="18" xfId="0" applyNumberFormat="1" applyBorder="1" applyAlignment="1">
      <alignment horizontal="center"/>
    </xf>
    <xf numFmtId="2" fontId="0" fillId="0" borderId="31" xfId="0" applyNumberFormat="1" applyBorder="1" applyAlignment="1">
      <alignment horizontal="center"/>
    </xf>
    <xf numFmtId="2" fontId="0" fillId="0" borderId="12" xfId="2" applyNumberFormat="1" applyFont="1" applyBorder="1" applyAlignment="1">
      <alignment horizontal="center"/>
    </xf>
    <xf numFmtId="2" fontId="0" fillId="0" borderId="7" xfId="2" applyNumberFormat="1" applyFont="1" applyBorder="1" applyAlignment="1">
      <alignment horizontal="center"/>
    </xf>
    <xf numFmtId="2" fontId="1" fillId="0" borderId="12" xfId="2" applyNumberFormat="1" applyFont="1" applyBorder="1" applyAlignment="1">
      <alignment horizontal="center"/>
    </xf>
    <xf numFmtId="2" fontId="0" fillId="0" borderId="32" xfId="2" applyNumberFormat="1" applyFont="1" applyBorder="1" applyAlignment="1">
      <alignment horizontal="center"/>
    </xf>
    <xf numFmtId="2" fontId="0" fillId="0" borderId="21" xfId="0" applyNumberFormat="1" applyBorder="1" applyAlignment="1">
      <alignment horizontal="center"/>
    </xf>
    <xf numFmtId="2" fontId="0" fillId="0" borderId="32" xfId="0" applyNumberFormat="1" applyBorder="1" applyAlignment="1">
      <alignment horizontal="center"/>
    </xf>
    <xf numFmtId="2" fontId="2" fillId="0" borderId="10" xfId="2" applyNumberFormat="1" applyFont="1" applyBorder="1" applyAlignment="1">
      <alignment horizontal="center"/>
    </xf>
    <xf numFmtId="2" fontId="2" fillId="0" borderId="11" xfId="0" applyNumberFormat="1" applyFont="1" applyBorder="1" applyAlignment="1">
      <alignment horizontal="center"/>
    </xf>
    <xf numFmtId="2" fontId="2" fillId="0" borderId="0" xfId="0" applyNumberFormat="1" applyFont="1" applyFill="1" applyBorder="1" applyAlignment="1">
      <alignment horizontal="center"/>
    </xf>
    <xf numFmtId="2" fontId="2" fillId="0" borderId="10" xfId="0" applyNumberFormat="1" applyFont="1" applyBorder="1" applyAlignment="1">
      <alignment horizontal="center"/>
    </xf>
    <xf numFmtId="2" fontId="2" fillId="0" borderId="16" xfId="0" applyNumberFormat="1" applyFont="1" applyBorder="1" applyAlignment="1">
      <alignment horizontal="center"/>
    </xf>
    <xf numFmtId="2" fontId="2" fillId="0" borderId="30" xfId="0" applyNumberFormat="1" applyFont="1" applyBorder="1" applyAlignment="1">
      <alignment horizontal="center"/>
    </xf>
    <xf numFmtId="2" fontId="2" fillId="0" borderId="18" xfId="0" applyNumberFormat="1" applyFont="1" applyBorder="1" applyAlignment="1">
      <alignment horizontal="center"/>
    </xf>
    <xf numFmtId="2" fontId="2" fillId="0" borderId="31" xfId="0" applyNumberFormat="1" applyFont="1" applyBorder="1" applyAlignment="1">
      <alignment horizontal="center"/>
    </xf>
    <xf numFmtId="2" fontId="2" fillId="0" borderId="12" xfId="2" applyNumberFormat="1" applyFont="1" applyBorder="1" applyAlignment="1">
      <alignment horizontal="center"/>
    </xf>
    <xf numFmtId="2" fontId="2" fillId="0" borderId="14" xfId="0" applyNumberFormat="1" applyFont="1" applyBorder="1" applyAlignment="1">
      <alignment horizontal="center"/>
    </xf>
    <xf numFmtId="2" fontId="2" fillId="0" borderId="12" xfId="0" applyNumberFormat="1" applyFont="1" applyBorder="1" applyAlignment="1">
      <alignment horizontal="center"/>
    </xf>
    <xf numFmtId="2" fontId="0" fillId="0" borderId="18" xfId="1" applyNumberFormat="1" applyFont="1" applyBorder="1" applyAlignment="1">
      <alignment horizontal="center"/>
    </xf>
    <xf numFmtId="2" fontId="0" fillId="0" borderId="0" xfId="1" applyNumberFormat="1" applyFont="1" applyFill="1" applyBorder="1" applyAlignment="1">
      <alignment horizontal="center"/>
    </xf>
    <xf numFmtId="2" fontId="0" fillId="0" borderId="31" xfId="1" applyNumberFormat="1" applyFont="1" applyBorder="1" applyAlignment="1">
      <alignment horizontal="center"/>
    </xf>
    <xf numFmtId="2" fontId="2" fillId="0" borderId="14" xfId="1" applyNumberFormat="1" applyFont="1" applyBorder="1" applyAlignment="1">
      <alignment horizontal="center"/>
    </xf>
    <xf numFmtId="2" fontId="2" fillId="0" borderId="0" xfId="1" applyNumberFormat="1" applyFont="1" applyFill="1" applyBorder="1" applyAlignment="1">
      <alignment horizontal="center"/>
    </xf>
    <xf numFmtId="2" fontId="2" fillId="0" borderId="12" xfId="1" applyNumberFormat="1" applyFont="1" applyBorder="1" applyAlignment="1">
      <alignment horizontal="center"/>
    </xf>
    <xf numFmtId="2" fontId="0" fillId="0" borderId="0" xfId="0" applyNumberFormat="1"/>
    <xf numFmtId="2" fontId="0" fillId="0" borderId="18" xfId="0" applyNumberFormat="1" applyBorder="1" applyAlignment="1">
      <alignment horizontal="center"/>
    </xf>
    <xf numFmtId="2" fontId="6" fillId="0" borderId="11" xfId="0" applyNumberFormat="1" applyFont="1" applyBorder="1" applyAlignment="1">
      <alignment horizontal="center"/>
    </xf>
    <xf numFmtId="2" fontId="6" fillId="0" borderId="10" xfId="0" applyNumberFormat="1" applyFont="1" applyBorder="1" applyAlignment="1">
      <alignment horizontal="center"/>
    </xf>
    <xf numFmtId="2" fontId="6" fillId="0" borderId="18" xfId="0" applyNumberFormat="1" applyFont="1" applyFill="1" applyBorder="1" applyAlignment="1">
      <alignment horizontal="center"/>
    </xf>
    <xf numFmtId="2" fontId="6" fillId="0" borderId="11" xfId="0" applyNumberFormat="1" applyFont="1" applyFill="1" applyBorder="1" applyAlignment="1">
      <alignment horizontal="center"/>
    </xf>
    <xf numFmtId="2" fontId="6" fillId="0" borderId="21" xfId="0" applyNumberFormat="1" applyFont="1" applyFill="1" applyBorder="1" applyAlignment="1">
      <alignment horizontal="center"/>
    </xf>
    <xf numFmtId="2" fontId="6" fillId="0" borderId="30" xfId="0" applyNumberFormat="1" applyFont="1" applyBorder="1" applyAlignment="1">
      <alignment horizontal="center"/>
    </xf>
    <xf numFmtId="2" fontId="6" fillId="0" borderId="16" xfId="0" applyNumberFormat="1" applyFont="1" applyBorder="1" applyAlignment="1">
      <alignment horizontal="center"/>
    </xf>
    <xf numFmtId="2" fontId="6" fillId="0" borderId="31" xfId="0" applyNumberFormat="1" applyFont="1" applyBorder="1" applyAlignment="1">
      <alignment horizontal="center"/>
    </xf>
    <xf numFmtId="2" fontId="6" fillId="0" borderId="18" xfId="0" applyNumberFormat="1" applyFont="1" applyBorder="1" applyAlignment="1">
      <alignment horizontal="center"/>
    </xf>
    <xf numFmtId="2" fontId="6" fillId="0" borderId="0" xfId="0" applyNumberFormat="1" applyFont="1" applyFill="1" applyBorder="1" applyAlignment="1">
      <alignment horizontal="center"/>
    </xf>
    <xf numFmtId="2" fontId="0" fillId="0" borderId="51" xfId="0" applyNumberFormat="1" applyBorder="1" applyAlignment="1">
      <alignment horizontal="center"/>
    </xf>
    <xf numFmtId="2" fontId="0" fillId="0" borderId="52" xfId="0" applyNumberFormat="1" applyBorder="1" applyAlignment="1">
      <alignment horizontal="center"/>
    </xf>
    <xf numFmtId="2" fontId="0" fillId="0" borderId="53" xfId="0" applyNumberFormat="1" applyBorder="1" applyAlignment="1">
      <alignment horizontal="center"/>
    </xf>
    <xf numFmtId="2" fontId="0" fillId="0" borderId="54" xfId="0" applyNumberFormat="1" applyBorder="1" applyAlignment="1">
      <alignment horizontal="center"/>
    </xf>
    <xf numFmtId="2" fontId="0" fillId="0" borderId="55" xfId="0" applyNumberFormat="1" applyBorder="1" applyAlignment="1">
      <alignment horizontal="center"/>
    </xf>
    <xf numFmtId="2" fontId="0" fillId="0" borderId="21" xfId="0" applyNumberFormat="1" applyBorder="1" applyAlignment="1">
      <alignment horizontal="center"/>
    </xf>
    <xf numFmtId="2" fontId="0" fillId="0" borderId="18" xfId="0" applyNumberFormat="1" applyBorder="1" applyAlignment="1">
      <alignment horizontal="center"/>
    </xf>
    <xf numFmtId="3" fontId="0" fillId="5" borderId="49" xfId="0" applyNumberFormat="1" applyFill="1" applyBorder="1" applyAlignment="1">
      <alignment horizontal="center"/>
    </xf>
    <xf numFmtId="3" fontId="0" fillId="5" borderId="43" xfId="0" applyNumberFormat="1" applyFill="1" applyBorder="1" applyAlignment="1">
      <alignment horizontal="center"/>
    </xf>
    <xf numFmtId="3" fontId="0" fillId="0" borderId="50" xfId="0" applyNumberFormat="1" applyBorder="1" applyAlignment="1">
      <alignment horizontal="center"/>
    </xf>
    <xf numFmtId="3" fontId="0" fillId="0" borderId="45" xfId="0" applyNumberFormat="1" applyBorder="1" applyAlignment="1">
      <alignment horizontal="center"/>
    </xf>
    <xf numFmtId="3" fontId="3" fillId="4" borderId="46" xfId="0" applyNumberFormat="1" applyFont="1" applyFill="1" applyBorder="1" applyAlignment="1">
      <alignment horizontal="center"/>
    </xf>
    <xf numFmtId="3" fontId="3" fillId="4" borderId="47" xfId="0" applyNumberFormat="1" applyFont="1" applyFill="1" applyBorder="1" applyAlignment="1">
      <alignment horizontal="center"/>
    </xf>
    <xf numFmtId="3" fontId="0" fillId="0" borderId="48" xfId="0" applyNumberFormat="1" applyBorder="1" applyAlignment="1">
      <alignment horizontal="center"/>
    </xf>
    <xf numFmtId="3" fontId="0" fillId="0" borderId="41" xfId="0" applyNumberFormat="1" applyBorder="1" applyAlignment="1">
      <alignment horizontal="center"/>
    </xf>
    <xf numFmtId="0" fontId="3" fillId="2" borderId="33" xfId="0" applyFont="1" applyFill="1" applyBorder="1" applyAlignment="1">
      <alignment horizontal="center" vertical="center" wrapText="1"/>
    </xf>
    <xf numFmtId="0" fontId="3" fillId="2" borderId="34" xfId="0" applyFont="1" applyFill="1" applyBorder="1" applyAlignment="1">
      <alignment horizontal="center" vertical="center" wrapText="1"/>
    </xf>
    <xf numFmtId="0" fontId="3" fillId="2" borderId="35" xfId="0" applyFont="1" applyFill="1" applyBorder="1" applyAlignment="1">
      <alignment horizontal="center" vertical="center" wrapText="1"/>
    </xf>
    <xf numFmtId="0" fontId="3" fillId="2" borderId="36"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38" xfId="0" applyFont="1" applyFill="1" applyBorder="1" applyAlignment="1">
      <alignment horizontal="center" vertical="center"/>
    </xf>
    <xf numFmtId="0" fontId="3" fillId="2" borderId="39"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3" fontId="0" fillId="0" borderId="50" xfId="0" applyNumberFormat="1" applyFill="1" applyBorder="1" applyAlignment="1">
      <alignment horizontal="center"/>
    </xf>
    <xf numFmtId="3" fontId="0" fillId="0" borderId="45" xfId="0" applyNumberFormat="1" applyFill="1" applyBorder="1" applyAlignment="1">
      <alignment horizontal="center"/>
    </xf>
    <xf numFmtId="0" fontId="3" fillId="3" borderId="5" xfId="0" applyFont="1" applyFill="1" applyBorder="1" applyAlignment="1">
      <alignment horizontal="center" wrapText="1"/>
    </xf>
    <xf numFmtId="0" fontId="3" fillId="3" borderId="6" xfId="0" applyFont="1" applyFill="1" applyBorder="1" applyAlignment="1">
      <alignment horizont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8" xfId="0" applyFont="1" applyFill="1" applyBorder="1" applyAlignment="1">
      <alignment horizontal="center" vertical="center"/>
    </xf>
    <xf numFmtId="0" fontId="3" fillId="3" borderId="2" xfId="0" applyFont="1" applyFill="1" applyBorder="1" applyAlignment="1">
      <alignment horizontal="center" vertical="center"/>
    </xf>
    <xf numFmtId="3" fontId="3" fillId="2" borderId="5" xfId="2" applyNumberFormat="1" applyFont="1" applyFill="1" applyBorder="1" applyAlignment="1">
      <alignment horizontal="center" vertical="center"/>
    </xf>
    <xf numFmtId="3" fontId="3" fillId="2" borderId="6" xfId="2" applyNumberFormat="1" applyFont="1" applyFill="1" applyBorder="1" applyAlignment="1">
      <alignment horizontal="center" vertical="center"/>
    </xf>
    <xf numFmtId="0" fontId="3" fillId="0" borderId="7"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0" xfId="0" applyFont="1" applyBorder="1" applyAlignment="1">
      <alignment horizontal="center" vertical="center" wrapText="1"/>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mfiframes.mutualfundsindia.com/DSPApp/Factsheet.aspx?param=25722" TargetMode="External"/><Relationship Id="rId13" Type="http://schemas.openxmlformats.org/officeDocument/2006/relationships/hyperlink" Target="http://mfiframes.mutualfundsindia.com/DSPApp/Factsheet.aspx?param=31407" TargetMode="External"/><Relationship Id="rId3" Type="http://schemas.openxmlformats.org/officeDocument/2006/relationships/hyperlink" Target="http://mfiframes.mutualfundsindia.com/DSPApp/Factsheet.aspx?param=39175" TargetMode="External"/><Relationship Id="rId7" Type="http://schemas.openxmlformats.org/officeDocument/2006/relationships/hyperlink" Target="http://mfiframes.mutualfundsindia.com/DSPApp/Factsheet.aspx?param=17113" TargetMode="External"/><Relationship Id="rId12" Type="http://schemas.openxmlformats.org/officeDocument/2006/relationships/hyperlink" Target="http://mfiframes.mutualfundsindia.com/DSPApp/Factsheet.aspx?param=17129" TargetMode="External"/><Relationship Id="rId2" Type="http://schemas.openxmlformats.org/officeDocument/2006/relationships/hyperlink" Target="http://mfiframes.mutualfundsindia.com/DSPApp/Factsheet.aspx?param=17624" TargetMode="External"/><Relationship Id="rId16" Type="http://schemas.openxmlformats.org/officeDocument/2006/relationships/printerSettings" Target="../printerSettings/printerSettings1.bin"/><Relationship Id="rId1" Type="http://schemas.openxmlformats.org/officeDocument/2006/relationships/hyperlink" Target="http://mfiframes.mutualfundsindia.com/DSPApp/Factsheet.aspx?param=16709" TargetMode="External"/><Relationship Id="rId6" Type="http://schemas.openxmlformats.org/officeDocument/2006/relationships/hyperlink" Target="http://mfiframes.mutualfundsindia.com/DSPApp/Factsheet.aspx?param=17645" TargetMode="External"/><Relationship Id="rId11" Type="http://schemas.openxmlformats.org/officeDocument/2006/relationships/hyperlink" Target="http://mfiframes.mutualfundsindia.com/DSPApp/Factsheet.aspx?param=17636" TargetMode="External"/><Relationship Id="rId5" Type="http://schemas.openxmlformats.org/officeDocument/2006/relationships/hyperlink" Target="http://mfiframes.mutualfundsindia.com/DSPApp/Factsheet.aspx?param=16026" TargetMode="External"/><Relationship Id="rId15" Type="http://schemas.openxmlformats.org/officeDocument/2006/relationships/hyperlink" Target="http://mfiframes.mutualfundsindia.com/DSPApp/Factsheet.aspx?param=11388" TargetMode="External"/><Relationship Id="rId10" Type="http://schemas.openxmlformats.org/officeDocument/2006/relationships/hyperlink" Target="http://mfiframes.mutualfundsindia.com/DSPApp/Factsheet.aspx?param=16722" TargetMode="External"/><Relationship Id="rId4" Type="http://schemas.openxmlformats.org/officeDocument/2006/relationships/hyperlink" Target="http://mfiframes.mutualfundsindia.com/DSPApp/Factsheet.aspx?param=16074" TargetMode="External"/><Relationship Id="rId9" Type="http://schemas.openxmlformats.org/officeDocument/2006/relationships/hyperlink" Target="http://mfiframes.mutualfundsindia.com/DSPApp/Factsheet.aspx?param=17609" TargetMode="External"/><Relationship Id="rId14" Type="http://schemas.openxmlformats.org/officeDocument/2006/relationships/hyperlink" Target="http://mfiframes.mutualfundsindia.com/DSPApp/Factsheet.aspx?param=355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EA449-0F70-4BB7-821F-0BBA88A2E51C}">
  <dimension ref="B1:Z65"/>
  <sheetViews>
    <sheetView tabSelected="1" zoomScale="55" zoomScaleNormal="55" workbookViewId="0">
      <pane xSplit="4" ySplit="10" topLeftCell="E11" activePane="bottomRight" state="frozen"/>
      <selection pane="topRight" activeCell="E1" sqref="E1"/>
      <selection pane="bottomLeft" activeCell="A5" sqref="A5"/>
      <selection pane="bottomRight" activeCell="Y25" sqref="Y25"/>
    </sheetView>
  </sheetViews>
  <sheetFormatPr defaultRowHeight="14.4" x14ac:dyDescent="0.3"/>
  <cols>
    <col min="1" max="1" width="2.109375" customWidth="1"/>
    <col min="2" max="2" width="11.77734375" customWidth="1"/>
    <col min="3" max="3" width="14.5546875" style="26" customWidth="1"/>
    <col min="4" max="4" width="31.5546875" style="3" customWidth="1"/>
    <col min="5" max="5" width="19" style="20" customWidth="1"/>
    <col min="6" max="6" width="22.21875" customWidth="1"/>
    <col min="7" max="7" width="0.6640625" style="7" customWidth="1"/>
    <col min="8" max="8" width="19" customWidth="1"/>
    <col min="9" max="9" width="22.21875" customWidth="1"/>
    <col min="10" max="10" width="0.6640625" style="7" customWidth="1"/>
    <col min="11" max="11" width="19" customWidth="1"/>
    <col min="12" max="12" width="22.21875" customWidth="1"/>
    <col min="13" max="13" width="0.6640625" style="7" customWidth="1"/>
    <col min="14" max="14" width="19" customWidth="1"/>
    <col min="15" max="15" width="22.21875" customWidth="1"/>
    <col min="16" max="16" width="0.6640625" style="7" customWidth="1"/>
    <col min="17" max="17" width="19" customWidth="1"/>
    <col min="18" max="18" width="22.21875" customWidth="1"/>
    <col min="19" max="19" width="0.6640625" style="7" customWidth="1"/>
    <col min="20" max="20" width="19" customWidth="1"/>
    <col min="21" max="21" width="22.21875" customWidth="1"/>
    <col min="22" max="22" width="0.6640625" style="7" customWidth="1"/>
    <col min="23" max="23" width="19" customWidth="1"/>
    <col min="24" max="24" width="22.21875" customWidth="1"/>
    <col min="25" max="25" width="9.77734375" bestFit="1" customWidth="1"/>
  </cols>
  <sheetData>
    <row r="1" spans="2:25" ht="15" thickBot="1" x14ac:dyDescent="0.35">
      <c r="D1" s="21"/>
      <c r="F1" s="1"/>
      <c r="G1" s="4"/>
      <c r="H1" s="1"/>
      <c r="I1" s="1"/>
      <c r="J1" s="4"/>
      <c r="K1" s="1"/>
      <c r="L1" s="1"/>
      <c r="M1" s="4"/>
      <c r="N1" s="1"/>
      <c r="O1" s="1"/>
      <c r="P1" s="4"/>
      <c r="Q1" s="1"/>
      <c r="R1" s="1"/>
      <c r="S1" s="4"/>
      <c r="T1" s="1"/>
      <c r="U1" s="1"/>
      <c r="V1" s="4"/>
      <c r="W1" s="1"/>
      <c r="X1" s="1"/>
    </row>
    <row r="2" spans="2:25" ht="14.4" customHeight="1" x14ac:dyDescent="0.3">
      <c r="D2" s="2"/>
      <c r="E2" s="98" t="s">
        <v>0</v>
      </c>
      <c r="F2" s="99"/>
      <c r="G2" s="5"/>
      <c r="H2" s="98" t="s">
        <v>1</v>
      </c>
      <c r="I2" s="99"/>
      <c r="J2" s="5"/>
      <c r="K2" s="98" t="s">
        <v>2</v>
      </c>
      <c r="L2" s="99"/>
      <c r="M2" s="5"/>
      <c r="N2" s="98" t="s">
        <v>3</v>
      </c>
      <c r="O2" s="99"/>
      <c r="P2" s="5"/>
      <c r="Q2" s="98" t="s">
        <v>4</v>
      </c>
      <c r="R2" s="99"/>
      <c r="S2" s="5"/>
      <c r="T2" s="98" t="s">
        <v>5</v>
      </c>
      <c r="U2" s="99"/>
      <c r="V2" s="5"/>
      <c r="W2" s="98" t="s">
        <v>6</v>
      </c>
      <c r="X2" s="99"/>
    </row>
    <row r="3" spans="2:25" ht="15" thickBot="1" x14ac:dyDescent="0.35">
      <c r="D3" s="2"/>
      <c r="E3" s="100"/>
      <c r="F3" s="101"/>
      <c r="G3" s="5"/>
      <c r="H3" s="100"/>
      <c r="I3" s="101"/>
      <c r="J3" s="5"/>
      <c r="K3" s="100"/>
      <c r="L3" s="101"/>
      <c r="M3" s="5"/>
      <c r="N3" s="100"/>
      <c r="O3" s="101"/>
      <c r="P3" s="5"/>
      <c r="Q3" s="100"/>
      <c r="R3" s="101"/>
      <c r="S3" s="5"/>
      <c r="T3" s="100"/>
      <c r="U3" s="101"/>
      <c r="V3" s="5"/>
      <c r="W3" s="100"/>
      <c r="X3" s="101"/>
    </row>
    <row r="4" spans="2:25" s="19" customFormat="1" x14ac:dyDescent="0.3">
      <c r="C4" s="27" t="s">
        <v>79</v>
      </c>
      <c r="D4" s="22" t="s">
        <v>76</v>
      </c>
      <c r="E4" s="96">
        <v>250</v>
      </c>
      <c r="F4" s="97"/>
      <c r="G4" s="25"/>
      <c r="H4" s="96">
        <v>375</v>
      </c>
      <c r="I4" s="97"/>
      <c r="J4" s="25"/>
      <c r="K4" s="96">
        <v>250</v>
      </c>
      <c r="L4" s="97"/>
      <c r="M4" s="25"/>
      <c r="N4" s="96">
        <v>375</v>
      </c>
      <c r="O4" s="97"/>
      <c r="P4" s="25"/>
      <c r="Q4" s="96">
        <v>375</v>
      </c>
      <c r="R4" s="97"/>
      <c r="S4" s="25"/>
      <c r="T4" s="96">
        <v>125</v>
      </c>
      <c r="U4" s="97"/>
      <c r="V4" s="25"/>
      <c r="W4" s="96">
        <v>250</v>
      </c>
      <c r="X4" s="97"/>
      <c r="Y4" s="19">
        <f>SUM(E4:X4)</f>
        <v>2000</v>
      </c>
    </row>
    <row r="5" spans="2:25" x14ac:dyDescent="0.3">
      <c r="C5" s="28" t="s">
        <v>80</v>
      </c>
      <c r="D5" s="32" t="s">
        <v>77</v>
      </c>
      <c r="E5" s="90">
        <f>SUM(E11:E58)</f>
        <v>250</v>
      </c>
      <c r="F5" s="91"/>
      <c r="G5" s="24"/>
      <c r="H5" s="90">
        <f>SUM(H11:H58)</f>
        <v>375</v>
      </c>
      <c r="I5" s="91"/>
      <c r="J5" s="24"/>
      <c r="K5" s="90">
        <f>SUM(K11:K58)</f>
        <v>250</v>
      </c>
      <c r="L5" s="91"/>
      <c r="M5" s="24"/>
      <c r="N5" s="90">
        <f>SUM(N11:N58)</f>
        <v>375</v>
      </c>
      <c r="O5" s="91"/>
      <c r="P5" s="24"/>
      <c r="Q5" s="90">
        <f>SUM(Q11:Q58)</f>
        <v>375</v>
      </c>
      <c r="R5" s="91"/>
      <c r="S5" s="24"/>
      <c r="T5" s="90">
        <f>SUM(T11:T58)</f>
        <v>125</v>
      </c>
      <c r="U5" s="91"/>
      <c r="V5" s="24"/>
      <c r="W5" s="90">
        <f>SUM(W11:W58)</f>
        <v>250</v>
      </c>
      <c r="X5" s="91"/>
    </row>
    <row r="6" spans="2:25" ht="15" thickBot="1" x14ac:dyDescent="0.35">
      <c r="C6" s="29" t="s">
        <v>81</v>
      </c>
      <c r="D6" s="31" t="s">
        <v>78</v>
      </c>
      <c r="E6" s="108">
        <f>E4-E5</f>
        <v>0</v>
      </c>
      <c r="F6" s="109"/>
      <c r="G6" s="24"/>
      <c r="H6" s="92">
        <f>H4-H5</f>
        <v>0</v>
      </c>
      <c r="I6" s="93"/>
      <c r="J6" s="24"/>
      <c r="K6" s="92">
        <f>K4-K5</f>
        <v>0</v>
      </c>
      <c r="L6" s="93"/>
      <c r="M6" s="24"/>
      <c r="N6" s="92">
        <f>N4-N5</f>
        <v>0</v>
      </c>
      <c r="O6" s="93"/>
      <c r="P6" s="24"/>
      <c r="Q6" s="92">
        <f>Q4-Q5</f>
        <v>0</v>
      </c>
      <c r="R6" s="93"/>
      <c r="S6" s="24"/>
      <c r="T6" s="92">
        <f>T4-T5</f>
        <v>0</v>
      </c>
      <c r="U6" s="93"/>
      <c r="V6" s="24"/>
      <c r="W6" s="92">
        <f>W4-W5</f>
        <v>0</v>
      </c>
      <c r="X6" s="93"/>
    </row>
    <row r="7" spans="2:25" ht="15" thickBot="1" x14ac:dyDescent="0.35">
      <c r="C7" s="30"/>
      <c r="D7" s="23" t="s">
        <v>83</v>
      </c>
      <c r="E7" s="94" t="str">
        <f>IF(E6=0,"Appropriate allocation",IF(E6&lt;0,"Reduce allocation from this tenor","Allocate more funds in this tenor"))</f>
        <v>Appropriate allocation</v>
      </c>
      <c r="F7" s="95"/>
      <c r="G7" s="24"/>
      <c r="H7" s="94" t="str">
        <f>IF(H6=0,"Appropriate allocation",IF(H6&lt;0,"Reduce allocation from this tenor","Allocate more funds in this tenor"))</f>
        <v>Appropriate allocation</v>
      </c>
      <c r="I7" s="95"/>
      <c r="J7" s="24"/>
      <c r="K7" s="94" t="str">
        <f>IF(K6=0,"Appropriate allocation",IF(K6&lt;0,"Reduce allocation from this tenor","Allocate more funds in this tenor"))</f>
        <v>Appropriate allocation</v>
      </c>
      <c r="L7" s="95"/>
      <c r="M7" s="24"/>
      <c r="N7" s="94" t="str">
        <f>IF(N6=0,"Appropriate allocation",IF(N6&lt;0,"Reduce allocation from this tenor","Allocate more funds in this tenor"))</f>
        <v>Appropriate allocation</v>
      </c>
      <c r="O7" s="95"/>
      <c r="P7" s="24"/>
      <c r="Q7" s="94" t="str">
        <f>IF(Q6=0,"Appropriate allocation",IF(Q6&lt;0,"Reduce allocation from this tenor","Allocate more funds in this tenor"))</f>
        <v>Appropriate allocation</v>
      </c>
      <c r="R7" s="95"/>
      <c r="S7" s="24"/>
      <c r="T7" s="94" t="str">
        <f>IF(T6=0,"Appropriate allocation",IF(T6&lt;0,"Reduce allocation from this tenor","Allocate more funds in this tenor"))</f>
        <v>Appropriate allocation</v>
      </c>
      <c r="U7" s="95"/>
      <c r="V7" s="24"/>
      <c r="W7" s="94" t="str">
        <f>IF(W6=0,"Appropriate allocation",IF(W6&lt;0,"Reduce allocation from this tenor","Allocate more funds in this tenor"))</f>
        <v>Appropriate allocation</v>
      </c>
      <c r="X7" s="95"/>
    </row>
    <row r="8" spans="2:25" ht="15" thickBot="1" x14ac:dyDescent="0.35">
      <c r="D8" s="2"/>
      <c r="F8" s="1"/>
      <c r="G8" s="4"/>
      <c r="H8" s="1"/>
      <c r="I8" s="1"/>
      <c r="J8" s="4"/>
      <c r="K8" s="1"/>
      <c r="L8" s="1"/>
      <c r="M8" s="4"/>
      <c r="N8" s="1"/>
      <c r="O8" s="1"/>
      <c r="P8" s="4"/>
      <c r="Q8" s="1"/>
      <c r="R8" s="1"/>
      <c r="S8" s="4"/>
      <c r="T8" s="1"/>
      <c r="U8" s="1"/>
      <c r="V8" s="4"/>
      <c r="W8" s="1"/>
      <c r="X8" s="1"/>
    </row>
    <row r="9" spans="2:25" ht="14.4" customHeight="1" x14ac:dyDescent="0.3">
      <c r="B9" s="110" t="s">
        <v>75</v>
      </c>
      <c r="C9" s="112" t="s">
        <v>7</v>
      </c>
      <c r="D9" s="114" t="s">
        <v>8</v>
      </c>
      <c r="E9" s="116" t="s">
        <v>9</v>
      </c>
      <c r="F9" s="102" t="s">
        <v>82</v>
      </c>
      <c r="G9" s="6"/>
      <c r="H9" s="106" t="s">
        <v>10</v>
      </c>
      <c r="I9" s="102" t="s">
        <v>82</v>
      </c>
      <c r="J9" s="6"/>
      <c r="K9" s="106" t="s">
        <v>11</v>
      </c>
      <c r="L9" s="102" t="s">
        <v>82</v>
      </c>
      <c r="M9" s="6"/>
      <c r="N9" s="106" t="s">
        <v>12</v>
      </c>
      <c r="O9" s="102" t="s">
        <v>82</v>
      </c>
      <c r="P9" s="6"/>
      <c r="Q9" s="104" t="s">
        <v>13</v>
      </c>
      <c r="R9" s="102" t="s">
        <v>82</v>
      </c>
      <c r="S9" s="6"/>
      <c r="T9" s="106" t="s">
        <v>14</v>
      </c>
      <c r="U9" s="102" t="s">
        <v>82</v>
      </c>
      <c r="V9" s="6"/>
      <c r="W9" s="106" t="s">
        <v>15</v>
      </c>
      <c r="X9" s="102" t="s">
        <v>82</v>
      </c>
    </row>
    <row r="10" spans="2:25" ht="15" thickBot="1" x14ac:dyDescent="0.35">
      <c r="B10" s="111"/>
      <c r="C10" s="113"/>
      <c r="D10" s="115"/>
      <c r="E10" s="117"/>
      <c r="F10" s="103"/>
      <c r="G10" s="6"/>
      <c r="H10" s="107"/>
      <c r="I10" s="103"/>
      <c r="J10" s="6"/>
      <c r="K10" s="107"/>
      <c r="L10" s="103"/>
      <c r="M10" s="6"/>
      <c r="N10" s="107"/>
      <c r="O10" s="103"/>
      <c r="P10" s="6"/>
      <c r="Q10" s="105"/>
      <c r="R10" s="103"/>
      <c r="S10" s="6"/>
      <c r="T10" s="107"/>
      <c r="U10" s="103"/>
      <c r="V10" s="6"/>
      <c r="W10" s="107"/>
      <c r="X10" s="103"/>
    </row>
    <row r="11" spans="2:25" x14ac:dyDescent="0.3">
      <c r="B11" s="118" t="s">
        <v>16</v>
      </c>
      <c r="C11" s="121" t="s">
        <v>17</v>
      </c>
      <c r="D11" s="8" t="s">
        <v>18</v>
      </c>
      <c r="E11" s="34"/>
      <c r="F11" s="35"/>
      <c r="G11" s="36"/>
      <c r="H11" s="37"/>
      <c r="I11" s="35"/>
      <c r="J11" s="36"/>
      <c r="K11" s="37"/>
      <c r="L11" s="35"/>
      <c r="M11" s="36"/>
      <c r="N11" s="37">
        <v>3</v>
      </c>
      <c r="O11" s="83" t="s">
        <v>110</v>
      </c>
      <c r="P11" s="36"/>
      <c r="Q11" s="37"/>
      <c r="R11" s="35"/>
      <c r="S11" s="36"/>
      <c r="T11" s="37"/>
      <c r="U11" s="35"/>
      <c r="V11" s="36"/>
      <c r="W11" s="37"/>
      <c r="X11" s="35"/>
    </row>
    <row r="12" spans="2:25" x14ac:dyDescent="0.3">
      <c r="B12" s="119"/>
      <c r="C12" s="122"/>
      <c r="D12" s="9" t="s">
        <v>19</v>
      </c>
      <c r="E12" s="34"/>
      <c r="F12" s="38"/>
      <c r="G12" s="36"/>
      <c r="H12" s="39"/>
      <c r="I12" s="38"/>
      <c r="J12" s="36"/>
      <c r="K12" s="39"/>
      <c r="L12" s="38"/>
      <c r="M12" s="36"/>
      <c r="N12" s="39">
        <v>2</v>
      </c>
      <c r="O12" s="84"/>
      <c r="P12" s="36"/>
      <c r="Q12" s="39"/>
      <c r="R12" s="38"/>
      <c r="S12" s="36"/>
      <c r="T12" s="39"/>
      <c r="U12" s="38"/>
      <c r="V12" s="36"/>
      <c r="W12" s="39"/>
      <c r="X12" s="38"/>
    </row>
    <row r="13" spans="2:25" x14ac:dyDescent="0.3">
      <c r="B13" s="119"/>
      <c r="C13" s="122"/>
      <c r="D13" s="9" t="s">
        <v>20</v>
      </c>
      <c r="E13" s="34"/>
      <c r="F13" s="38"/>
      <c r="G13" s="36"/>
      <c r="H13" s="39"/>
      <c r="I13" s="38"/>
      <c r="J13" s="36"/>
      <c r="K13" s="39"/>
      <c r="L13" s="38"/>
      <c r="M13" s="36"/>
      <c r="N13" s="39">
        <v>3</v>
      </c>
      <c r="O13" s="84"/>
      <c r="P13" s="36"/>
      <c r="Q13" s="39"/>
      <c r="R13" s="38"/>
      <c r="S13" s="36"/>
      <c r="T13" s="39"/>
      <c r="U13" s="38"/>
      <c r="V13" s="36"/>
      <c r="W13" s="39"/>
      <c r="X13" s="38"/>
    </row>
    <row r="14" spans="2:25" x14ac:dyDescent="0.3">
      <c r="B14" s="119"/>
      <c r="C14" s="122"/>
      <c r="D14" s="9" t="s">
        <v>21</v>
      </c>
      <c r="E14" s="34"/>
      <c r="F14" s="38"/>
      <c r="G14" s="36"/>
      <c r="H14" s="39"/>
      <c r="I14" s="38"/>
      <c r="J14" s="36"/>
      <c r="K14" s="39"/>
      <c r="L14" s="38"/>
      <c r="M14" s="36"/>
      <c r="N14" s="39">
        <v>3</v>
      </c>
      <c r="O14" s="84"/>
      <c r="P14" s="36"/>
      <c r="Q14" s="39"/>
      <c r="R14" s="38"/>
      <c r="S14" s="36"/>
      <c r="T14" s="39"/>
      <c r="U14" s="38"/>
      <c r="V14" s="36"/>
      <c r="W14" s="39"/>
      <c r="X14" s="38"/>
    </row>
    <row r="15" spans="2:25" ht="15" thickBot="1" x14ac:dyDescent="0.35">
      <c r="B15" s="120"/>
      <c r="C15" s="123"/>
      <c r="D15" s="10" t="s">
        <v>22</v>
      </c>
      <c r="E15" s="34"/>
      <c r="F15" s="40"/>
      <c r="G15" s="36"/>
      <c r="H15" s="41"/>
      <c r="I15" s="40"/>
      <c r="J15" s="36"/>
      <c r="K15" s="41"/>
      <c r="L15" s="40"/>
      <c r="M15" s="36"/>
      <c r="N15" s="41">
        <v>5</v>
      </c>
      <c r="O15" s="85"/>
      <c r="P15" s="36"/>
      <c r="Q15" s="41"/>
      <c r="R15" s="40"/>
      <c r="S15" s="36"/>
      <c r="T15" s="41"/>
      <c r="U15" s="40"/>
      <c r="V15" s="36"/>
      <c r="W15" s="41"/>
      <c r="X15" s="40"/>
    </row>
    <row r="16" spans="2:25" x14ac:dyDescent="0.3">
      <c r="B16" s="124" t="s">
        <v>23</v>
      </c>
      <c r="C16" s="121" t="s">
        <v>24</v>
      </c>
      <c r="D16" s="8" t="s">
        <v>25</v>
      </c>
      <c r="E16" s="34"/>
      <c r="F16" s="35"/>
      <c r="G16" s="36"/>
      <c r="H16" s="37"/>
      <c r="I16" s="35"/>
      <c r="J16" s="36"/>
      <c r="K16" s="37"/>
      <c r="L16" s="35"/>
      <c r="M16" s="36"/>
      <c r="N16" s="37">
        <v>12</v>
      </c>
      <c r="O16" s="35" t="s">
        <v>87</v>
      </c>
      <c r="P16" s="36"/>
      <c r="Q16" s="37"/>
      <c r="R16" s="35"/>
      <c r="S16" s="36"/>
      <c r="T16" s="37"/>
      <c r="U16" s="35"/>
      <c r="V16" s="36"/>
      <c r="W16" s="37"/>
      <c r="X16" s="35"/>
    </row>
    <row r="17" spans="2:24" x14ac:dyDescent="0.3">
      <c r="B17" s="125"/>
      <c r="C17" s="122"/>
      <c r="D17" s="9" t="s">
        <v>26</v>
      </c>
      <c r="E17" s="34"/>
      <c r="F17" s="38"/>
      <c r="G17" s="36"/>
      <c r="H17" s="39"/>
      <c r="I17" s="38"/>
      <c r="J17" s="36"/>
      <c r="K17" s="39"/>
      <c r="L17" s="38"/>
      <c r="M17" s="36"/>
      <c r="N17" s="39">
        <v>10</v>
      </c>
      <c r="O17" s="38" t="s">
        <v>88</v>
      </c>
      <c r="P17" s="36"/>
      <c r="Q17" s="39"/>
      <c r="R17" s="38"/>
      <c r="S17" s="36"/>
      <c r="T17" s="39"/>
      <c r="U17" s="38"/>
      <c r="V17" s="36"/>
      <c r="W17" s="39"/>
      <c r="X17" s="38"/>
    </row>
    <row r="18" spans="2:24" ht="15" thickBot="1" x14ac:dyDescent="0.35">
      <c r="B18" s="125"/>
      <c r="C18" s="127"/>
      <c r="D18" s="11" t="s">
        <v>27</v>
      </c>
      <c r="E18" s="42"/>
      <c r="F18" s="43"/>
      <c r="G18" s="36"/>
      <c r="H18" s="44"/>
      <c r="I18" s="43"/>
      <c r="J18" s="36"/>
      <c r="K18" s="44"/>
      <c r="L18" s="43"/>
      <c r="M18" s="36"/>
      <c r="N18" s="44">
        <v>20</v>
      </c>
      <c r="O18" s="43"/>
      <c r="P18" s="36"/>
      <c r="Q18" s="44"/>
      <c r="R18" s="43"/>
      <c r="S18" s="36"/>
      <c r="T18" s="44"/>
      <c r="U18" s="43"/>
      <c r="V18" s="36"/>
      <c r="W18" s="44"/>
      <c r="X18" s="43"/>
    </row>
    <row r="19" spans="2:24" x14ac:dyDescent="0.3">
      <c r="B19" s="125"/>
      <c r="C19" s="128" t="s">
        <v>28</v>
      </c>
      <c r="D19" s="12" t="s">
        <v>29</v>
      </c>
      <c r="E19" s="45"/>
      <c r="F19" s="46"/>
      <c r="G19" s="36"/>
      <c r="H19" s="47"/>
      <c r="I19" s="46"/>
      <c r="J19" s="36"/>
      <c r="K19" s="47"/>
      <c r="L19" s="46"/>
      <c r="M19" s="36"/>
      <c r="N19" s="47">
        <v>4</v>
      </c>
      <c r="O19" s="46" t="s">
        <v>95</v>
      </c>
      <c r="P19" s="36"/>
      <c r="Q19" s="47"/>
      <c r="R19" s="46"/>
      <c r="S19" s="36"/>
      <c r="T19" s="47"/>
      <c r="U19" s="46"/>
      <c r="V19" s="36"/>
      <c r="W19" s="47"/>
      <c r="X19" s="46"/>
    </row>
    <row r="20" spans="2:24" x14ac:dyDescent="0.3">
      <c r="B20" s="125"/>
      <c r="C20" s="122"/>
      <c r="D20" s="9" t="s">
        <v>30</v>
      </c>
      <c r="E20" s="34"/>
      <c r="F20" s="38"/>
      <c r="G20" s="36"/>
      <c r="H20" s="39"/>
      <c r="I20" s="38"/>
      <c r="J20" s="36"/>
      <c r="K20" s="39"/>
      <c r="L20" s="38"/>
      <c r="M20" s="36"/>
      <c r="N20" s="39">
        <v>4</v>
      </c>
      <c r="O20" s="38"/>
      <c r="P20" s="36"/>
      <c r="Q20" s="39"/>
      <c r="R20" s="38"/>
      <c r="S20" s="36"/>
      <c r="T20" s="39"/>
      <c r="U20" s="38"/>
      <c r="V20" s="36"/>
      <c r="W20" s="39"/>
      <c r="X20" s="38"/>
    </row>
    <row r="21" spans="2:24" ht="15" thickBot="1" x14ac:dyDescent="0.35">
      <c r="B21" s="126"/>
      <c r="C21" s="123"/>
      <c r="D21" s="10" t="s">
        <v>31</v>
      </c>
      <c r="E21" s="48"/>
      <c r="F21" s="40"/>
      <c r="G21" s="36"/>
      <c r="H21" s="41"/>
      <c r="I21" s="40"/>
      <c r="J21" s="36"/>
      <c r="K21" s="41"/>
      <c r="L21" s="40"/>
      <c r="M21" s="36"/>
      <c r="N21" s="41">
        <v>4</v>
      </c>
      <c r="O21" s="40"/>
      <c r="P21" s="36"/>
      <c r="Q21" s="41"/>
      <c r="R21" s="40"/>
      <c r="S21" s="36"/>
      <c r="T21" s="41"/>
      <c r="U21" s="40"/>
      <c r="V21" s="36"/>
      <c r="W21" s="41"/>
      <c r="X21" s="40"/>
    </row>
    <row r="22" spans="2:24" x14ac:dyDescent="0.3">
      <c r="B22" s="124" t="s">
        <v>32</v>
      </c>
      <c r="C22" s="121" t="s">
        <v>33</v>
      </c>
      <c r="D22" s="8" t="s">
        <v>34</v>
      </c>
      <c r="E22" s="49"/>
      <c r="F22" s="35"/>
      <c r="G22" s="36"/>
      <c r="H22" s="37"/>
      <c r="I22" s="35"/>
      <c r="J22" s="36"/>
      <c r="K22" s="37"/>
      <c r="L22" s="35"/>
      <c r="M22" s="36"/>
      <c r="N22" s="37"/>
      <c r="O22" s="35"/>
      <c r="P22" s="36"/>
      <c r="Q22" s="37"/>
      <c r="R22" s="35"/>
      <c r="S22" s="36"/>
      <c r="T22" s="37"/>
      <c r="U22" s="35"/>
      <c r="V22" s="36"/>
      <c r="W22" s="37"/>
      <c r="X22" s="35"/>
    </row>
    <row r="23" spans="2:24" x14ac:dyDescent="0.3">
      <c r="B23" s="125"/>
      <c r="C23" s="122"/>
      <c r="D23" s="9" t="s">
        <v>35</v>
      </c>
      <c r="E23" s="34"/>
      <c r="F23" s="38"/>
      <c r="G23" s="36"/>
      <c r="H23" s="39"/>
      <c r="I23" s="38"/>
      <c r="J23" s="36"/>
      <c r="K23" s="39"/>
      <c r="L23" s="38"/>
      <c r="M23" s="36"/>
      <c r="N23" s="39"/>
      <c r="O23" s="38"/>
      <c r="P23" s="36"/>
      <c r="Q23" s="39"/>
      <c r="R23" s="38"/>
      <c r="S23" s="36"/>
      <c r="T23" s="39"/>
      <c r="U23" s="38"/>
      <c r="V23" s="36"/>
      <c r="W23" s="39"/>
      <c r="X23" s="38"/>
    </row>
    <row r="24" spans="2:24" ht="15" thickBot="1" x14ac:dyDescent="0.35">
      <c r="B24" s="125"/>
      <c r="C24" s="127"/>
      <c r="D24" s="11" t="s">
        <v>36</v>
      </c>
      <c r="E24" s="42"/>
      <c r="F24" s="43"/>
      <c r="G24" s="36"/>
      <c r="H24" s="44"/>
      <c r="I24" s="43"/>
      <c r="J24" s="36"/>
      <c r="K24" s="44"/>
      <c r="L24" s="43"/>
      <c r="M24" s="36"/>
      <c r="N24" s="44"/>
      <c r="O24" s="43"/>
      <c r="P24" s="36"/>
      <c r="Q24" s="44"/>
      <c r="R24" s="43"/>
      <c r="S24" s="36"/>
      <c r="T24" s="44"/>
      <c r="U24" s="43"/>
      <c r="V24" s="36"/>
      <c r="W24" s="44"/>
      <c r="X24" s="43"/>
    </row>
    <row r="25" spans="2:24" x14ac:dyDescent="0.3">
      <c r="B25" s="125"/>
      <c r="C25" s="128" t="s">
        <v>37</v>
      </c>
      <c r="D25" s="12" t="s">
        <v>38</v>
      </c>
      <c r="E25" s="45"/>
      <c r="F25" s="46"/>
      <c r="G25" s="36"/>
      <c r="H25" s="47"/>
      <c r="I25" s="46"/>
      <c r="J25" s="36"/>
      <c r="K25" s="47"/>
      <c r="L25" s="46"/>
      <c r="M25" s="36"/>
      <c r="N25" s="47"/>
      <c r="O25" s="46"/>
      <c r="P25" s="36"/>
      <c r="Q25" s="47"/>
      <c r="R25" s="46"/>
      <c r="S25" s="36"/>
      <c r="T25" s="47"/>
      <c r="U25" s="46"/>
      <c r="V25" s="36"/>
      <c r="W25" s="47"/>
      <c r="X25" s="46"/>
    </row>
    <row r="26" spans="2:24" x14ac:dyDescent="0.3">
      <c r="B26" s="125"/>
      <c r="C26" s="122"/>
      <c r="D26" s="9" t="s">
        <v>39</v>
      </c>
      <c r="E26" s="34"/>
      <c r="F26" s="38"/>
      <c r="G26" s="36"/>
      <c r="H26" s="39"/>
      <c r="I26" s="38"/>
      <c r="J26" s="36"/>
      <c r="K26" s="39"/>
      <c r="L26" s="38"/>
      <c r="M26" s="36"/>
      <c r="N26" s="39"/>
      <c r="O26" s="38"/>
      <c r="P26" s="36"/>
      <c r="Q26" s="39"/>
      <c r="R26" s="38"/>
      <c r="S26" s="36"/>
      <c r="T26" s="39"/>
      <c r="U26" s="38"/>
      <c r="V26" s="36"/>
      <c r="W26" s="39"/>
      <c r="X26" s="38"/>
    </row>
    <row r="27" spans="2:24" x14ac:dyDescent="0.3">
      <c r="B27" s="125"/>
      <c r="C27" s="122"/>
      <c r="D27" s="9" t="s">
        <v>40</v>
      </c>
      <c r="E27" s="34">
        <v>15</v>
      </c>
      <c r="F27" s="38" t="s">
        <v>111</v>
      </c>
      <c r="G27" s="36"/>
      <c r="H27" s="39"/>
      <c r="I27" s="38"/>
      <c r="J27" s="36"/>
      <c r="K27" s="39"/>
      <c r="L27" s="38"/>
      <c r="M27" s="36"/>
      <c r="N27" s="39"/>
      <c r="O27" s="38"/>
      <c r="P27" s="36"/>
      <c r="Q27" s="39"/>
      <c r="R27" s="38"/>
      <c r="S27" s="36"/>
      <c r="T27" s="39"/>
      <c r="U27" s="38"/>
      <c r="V27" s="36"/>
      <c r="W27" s="39"/>
      <c r="X27" s="38"/>
    </row>
    <row r="28" spans="2:24" x14ac:dyDescent="0.3">
      <c r="B28" s="125"/>
      <c r="C28" s="122"/>
      <c r="D28" s="9" t="s">
        <v>41</v>
      </c>
      <c r="E28" s="34"/>
      <c r="F28" s="38"/>
      <c r="G28" s="36"/>
      <c r="H28" s="39">
        <v>5</v>
      </c>
      <c r="I28" s="88" t="s">
        <v>112</v>
      </c>
      <c r="J28" s="36"/>
      <c r="K28" s="39"/>
      <c r="L28" s="38"/>
      <c r="M28" s="36"/>
      <c r="N28" s="39">
        <v>10</v>
      </c>
      <c r="O28" s="88" t="s">
        <v>94</v>
      </c>
      <c r="P28" s="36"/>
      <c r="Q28" s="39"/>
      <c r="R28" s="38"/>
      <c r="S28" s="36"/>
      <c r="T28" s="39"/>
      <c r="U28" s="38"/>
      <c r="V28" s="36"/>
      <c r="W28" s="39"/>
      <c r="X28" s="38"/>
    </row>
    <row r="29" spans="2:24" x14ac:dyDescent="0.3">
      <c r="B29" s="125"/>
      <c r="C29" s="122"/>
      <c r="D29" s="9" t="s">
        <v>42</v>
      </c>
      <c r="E29" s="34"/>
      <c r="F29" s="38"/>
      <c r="G29" s="36"/>
      <c r="H29" s="39">
        <v>5</v>
      </c>
      <c r="I29" s="84"/>
      <c r="J29" s="36"/>
      <c r="K29" s="39"/>
      <c r="L29" s="38"/>
      <c r="M29" s="36"/>
      <c r="N29" s="39">
        <v>10</v>
      </c>
      <c r="O29" s="84"/>
      <c r="P29" s="36"/>
      <c r="Q29" s="39"/>
      <c r="R29" s="38"/>
      <c r="S29" s="36"/>
      <c r="T29" s="39"/>
      <c r="U29" s="38"/>
      <c r="V29" s="36"/>
      <c r="W29" s="39"/>
      <c r="X29" s="38"/>
    </row>
    <row r="30" spans="2:24" x14ac:dyDescent="0.3">
      <c r="B30" s="125"/>
      <c r="C30" s="122"/>
      <c r="D30" s="9" t="s">
        <v>43</v>
      </c>
      <c r="E30" s="34"/>
      <c r="F30" s="38"/>
      <c r="G30" s="36"/>
      <c r="H30" s="39">
        <v>5</v>
      </c>
      <c r="I30" s="89"/>
      <c r="J30" s="36"/>
      <c r="K30" s="39"/>
      <c r="L30" s="38"/>
      <c r="M30" s="36"/>
      <c r="N30" s="39">
        <v>10</v>
      </c>
      <c r="O30" s="89"/>
      <c r="P30" s="36"/>
      <c r="Q30" s="39"/>
      <c r="R30" s="38"/>
      <c r="S30" s="36"/>
      <c r="T30" s="39"/>
      <c r="U30" s="38"/>
      <c r="V30" s="36"/>
      <c r="W30" s="39"/>
      <c r="X30" s="38"/>
    </row>
    <row r="31" spans="2:24" ht="15" thickBot="1" x14ac:dyDescent="0.35">
      <c r="B31" s="126"/>
      <c r="C31" s="123"/>
      <c r="D31" s="33" t="s">
        <v>44</v>
      </c>
      <c r="E31" s="50"/>
      <c r="F31" s="40"/>
      <c r="G31" s="36"/>
      <c r="H31" s="41"/>
      <c r="I31" s="40"/>
      <c r="J31" s="36"/>
      <c r="K31" s="41"/>
      <c r="L31" s="40"/>
      <c r="M31" s="36"/>
      <c r="N31" s="41"/>
      <c r="O31" s="40"/>
      <c r="P31" s="36"/>
      <c r="Q31" s="41"/>
      <c r="R31" s="40"/>
      <c r="S31" s="36"/>
      <c r="T31" s="41"/>
      <c r="U31" s="40"/>
      <c r="V31" s="36"/>
      <c r="W31" s="41"/>
      <c r="X31" s="40"/>
    </row>
    <row r="32" spans="2:24" ht="15" thickBot="1" x14ac:dyDescent="0.35">
      <c r="B32" s="118" t="s">
        <v>45</v>
      </c>
      <c r="C32" s="121" t="s">
        <v>46</v>
      </c>
      <c r="D32" s="13" t="s">
        <v>47</v>
      </c>
      <c r="E32" s="49">
        <v>75</v>
      </c>
      <c r="F32" s="83" t="s">
        <v>113</v>
      </c>
      <c r="G32" s="36"/>
      <c r="H32" s="37">
        <v>120</v>
      </c>
      <c r="I32" s="83" t="s">
        <v>102</v>
      </c>
      <c r="J32" s="36"/>
      <c r="K32" s="37"/>
      <c r="L32" s="35"/>
      <c r="M32" s="36"/>
      <c r="N32" s="37"/>
      <c r="O32" s="35"/>
      <c r="P32" s="36"/>
      <c r="Q32" s="37"/>
      <c r="R32" s="35"/>
      <c r="S32" s="36"/>
      <c r="T32" s="37"/>
      <c r="U32" s="35"/>
      <c r="V32" s="36"/>
      <c r="W32" s="37"/>
      <c r="X32" s="35"/>
    </row>
    <row r="33" spans="2:24" x14ac:dyDescent="0.3">
      <c r="B33" s="119"/>
      <c r="C33" s="122"/>
      <c r="D33" s="14" t="s">
        <v>48</v>
      </c>
      <c r="E33" s="49">
        <v>80</v>
      </c>
      <c r="F33" s="84"/>
      <c r="G33" s="36"/>
      <c r="H33" s="39">
        <v>120</v>
      </c>
      <c r="I33" s="84"/>
      <c r="J33" s="36"/>
      <c r="K33" s="39"/>
      <c r="L33" s="38"/>
      <c r="M33" s="36"/>
      <c r="N33" s="39"/>
      <c r="O33" s="38"/>
      <c r="P33" s="36"/>
      <c r="Q33" s="39"/>
      <c r="R33" s="38"/>
      <c r="S33" s="36"/>
      <c r="T33" s="39"/>
      <c r="U33" s="38"/>
      <c r="V33" s="36"/>
      <c r="W33" s="39"/>
      <c r="X33" s="38"/>
    </row>
    <row r="34" spans="2:24" ht="15" thickBot="1" x14ac:dyDescent="0.35">
      <c r="B34" s="119"/>
      <c r="C34" s="129"/>
      <c r="D34" s="15" t="s">
        <v>49</v>
      </c>
      <c r="E34" s="51">
        <v>80</v>
      </c>
      <c r="F34" s="85"/>
      <c r="G34" s="36"/>
      <c r="H34" s="39">
        <v>120</v>
      </c>
      <c r="I34" s="85"/>
      <c r="J34" s="36"/>
      <c r="K34" s="53"/>
      <c r="L34" s="52"/>
      <c r="M34" s="36"/>
      <c r="N34" s="53"/>
      <c r="O34" s="52"/>
      <c r="P34" s="36"/>
      <c r="Q34" s="53"/>
      <c r="R34" s="52"/>
      <c r="S34" s="36"/>
      <c r="T34" s="53"/>
      <c r="U34" s="52"/>
      <c r="V34" s="36"/>
      <c r="W34" s="53"/>
      <c r="X34" s="52"/>
    </row>
    <row r="35" spans="2:24" ht="15" thickBot="1" x14ac:dyDescent="0.35">
      <c r="B35" s="119"/>
      <c r="C35" s="121" t="s">
        <v>50</v>
      </c>
      <c r="D35" s="13" t="s">
        <v>51</v>
      </c>
      <c r="E35" s="49"/>
      <c r="F35" s="35"/>
      <c r="G35" s="36"/>
      <c r="H35" s="37"/>
      <c r="I35" s="35"/>
      <c r="J35" s="36"/>
      <c r="K35" s="39">
        <v>75</v>
      </c>
      <c r="L35" s="83" t="s">
        <v>103</v>
      </c>
      <c r="M35" s="36"/>
      <c r="N35" s="37">
        <v>35</v>
      </c>
      <c r="O35" s="83" t="s">
        <v>97</v>
      </c>
      <c r="P35" s="36"/>
      <c r="Q35" s="37"/>
      <c r="R35" s="35"/>
      <c r="S35" s="36"/>
      <c r="T35" s="37"/>
      <c r="U35" s="35"/>
      <c r="V35" s="36"/>
      <c r="W35" s="37"/>
      <c r="X35" s="35"/>
    </row>
    <row r="36" spans="2:24" ht="15" thickBot="1" x14ac:dyDescent="0.35">
      <c r="B36" s="119"/>
      <c r="C36" s="122"/>
      <c r="D36" s="14" t="s">
        <v>52</v>
      </c>
      <c r="E36" s="49"/>
      <c r="F36" s="38"/>
      <c r="G36" s="36"/>
      <c r="H36" s="39"/>
      <c r="I36" s="38"/>
      <c r="J36" s="36"/>
      <c r="K36" s="39">
        <v>75</v>
      </c>
      <c r="L36" s="84"/>
      <c r="M36" s="36"/>
      <c r="N36" s="39">
        <v>40</v>
      </c>
      <c r="O36" s="84"/>
      <c r="P36" s="36"/>
      <c r="Q36" s="39"/>
      <c r="R36" s="38"/>
      <c r="S36" s="36"/>
      <c r="T36" s="39"/>
      <c r="U36" s="38"/>
      <c r="V36" s="36"/>
      <c r="W36" s="39"/>
      <c r="X36" s="38"/>
    </row>
    <row r="37" spans="2:24" ht="15" thickBot="1" x14ac:dyDescent="0.35">
      <c r="B37" s="119"/>
      <c r="C37" s="127"/>
      <c r="D37" s="16" t="s">
        <v>53</v>
      </c>
      <c r="E37" s="49"/>
      <c r="F37" s="43"/>
      <c r="G37" s="36"/>
      <c r="H37" s="44"/>
      <c r="I37" s="43"/>
      <c r="J37" s="36"/>
      <c r="K37" s="44">
        <v>100</v>
      </c>
      <c r="L37" s="86"/>
      <c r="M37" s="36"/>
      <c r="N37" s="44">
        <v>75</v>
      </c>
      <c r="O37" s="86"/>
      <c r="P37" s="36"/>
      <c r="Q37" s="44"/>
      <c r="R37" s="43"/>
      <c r="S37" s="36"/>
      <c r="T37" s="44"/>
      <c r="U37" s="43"/>
      <c r="V37" s="36"/>
      <c r="W37" s="44"/>
      <c r="X37" s="43"/>
    </row>
    <row r="38" spans="2:24" x14ac:dyDescent="0.3">
      <c r="B38" s="119"/>
      <c r="C38" s="128" t="s">
        <v>54</v>
      </c>
      <c r="D38" s="17" t="s">
        <v>55</v>
      </c>
      <c r="E38" s="45"/>
      <c r="F38" s="46"/>
      <c r="G38" s="36"/>
      <c r="H38" s="47"/>
      <c r="I38" s="46"/>
      <c r="J38" s="36"/>
      <c r="K38" s="47"/>
      <c r="L38" s="46"/>
      <c r="M38" s="36"/>
      <c r="N38" s="47">
        <v>5</v>
      </c>
      <c r="O38" s="46"/>
      <c r="P38" s="36"/>
      <c r="Q38" s="47"/>
      <c r="R38" s="46"/>
      <c r="S38" s="36"/>
      <c r="T38" s="47">
        <v>30</v>
      </c>
      <c r="U38" s="87" t="s">
        <v>101</v>
      </c>
      <c r="V38" s="36"/>
      <c r="W38" s="47">
        <v>70</v>
      </c>
      <c r="X38" s="46" t="s">
        <v>96</v>
      </c>
    </row>
    <row r="39" spans="2:24" x14ac:dyDescent="0.3">
      <c r="B39" s="119"/>
      <c r="C39" s="122"/>
      <c r="D39" s="14" t="s">
        <v>56</v>
      </c>
      <c r="E39" s="45"/>
      <c r="F39" s="38"/>
      <c r="G39" s="36"/>
      <c r="H39" s="39"/>
      <c r="I39" s="38"/>
      <c r="J39" s="36"/>
      <c r="K39" s="39"/>
      <c r="L39" s="38"/>
      <c r="M39" s="36"/>
      <c r="N39" s="39">
        <v>5</v>
      </c>
      <c r="O39" s="38"/>
      <c r="P39" s="36"/>
      <c r="Q39" s="39"/>
      <c r="R39" s="38"/>
      <c r="S39" s="36"/>
      <c r="T39" s="39">
        <v>20</v>
      </c>
      <c r="U39" s="84"/>
      <c r="V39" s="36"/>
      <c r="W39" s="47">
        <v>30</v>
      </c>
      <c r="X39" s="38" t="s">
        <v>90</v>
      </c>
    </row>
    <row r="40" spans="2:24" ht="15" thickBot="1" x14ac:dyDescent="0.35">
      <c r="B40" s="120"/>
      <c r="C40" s="123"/>
      <c r="D40" s="18" t="s">
        <v>57</v>
      </c>
      <c r="E40" s="45"/>
      <c r="F40" s="40"/>
      <c r="G40" s="36"/>
      <c r="H40" s="41"/>
      <c r="I40" s="40"/>
      <c r="J40" s="36"/>
      <c r="K40" s="41"/>
      <c r="L40" s="40"/>
      <c r="M40" s="36"/>
      <c r="N40" s="41">
        <v>5</v>
      </c>
      <c r="O40" s="40"/>
      <c r="P40" s="36"/>
      <c r="Q40" s="41"/>
      <c r="R40" s="40"/>
      <c r="S40" s="36"/>
      <c r="T40" s="41">
        <v>50</v>
      </c>
      <c r="U40" s="85"/>
      <c r="V40" s="36"/>
      <c r="W40" s="41">
        <v>100</v>
      </c>
      <c r="X40" s="40" t="s">
        <v>89</v>
      </c>
    </row>
    <row r="41" spans="2:24" x14ac:dyDescent="0.3">
      <c r="B41" s="118" t="s">
        <v>58</v>
      </c>
      <c r="C41" s="121" t="s">
        <v>59</v>
      </c>
      <c r="D41" s="13" t="s">
        <v>60</v>
      </c>
      <c r="E41" s="49"/>
      <c r="F41" s="35"/>
      <c r="G41" s="36"/>
      <c r="H41" s="37"/>
      <c r="I41" s="35"/>
      <c r="J41" s="36"/>
      <c r="K41" s="37"/>
      <c r="L41" s="35"/>
      <c r="M41" s="36"/>
      <c r="N41" s="37"/>
      <c r="O41" s="35"/>
      <c r="P41" s="36"/>
      <c r="Q41" s="37">
        <v>100</v>
      </c>
      <c r="R41" s="35" t="s">
        <v>105</v>
      </c>
      <c r="S41" s="36"/>
      <c r="T41" s="37"/>
      <c r="U41" s="35"/>
      <c r="V41" s="36"/>
      <c r="W41" s="37"/>
      <c r="X41" s="35"/>
    </row>
    <row r="42" spans="2:24" x14ac:dyDescent="0.3">
      <c r="B42" s="119"/>
      <c r="C42" s="122"/>
      <c r="D42" s="14" t="s">
        <v>61</v>
      </c>
      <c r="E42" s="54"/>
      <c r="F42" s="55"/>
      <c r="G42" s="56"/>
      <c r="H42" s="57"/>
      <c r="I42" s="55"/>
      <c r="J42" s="56"/>
      <c r="K42" s="57"/>
      <c r="L42" s="55"/>
      <c r="M42" s="56"/>
      <c r="N42" s="57"/>
      <c r="O42" s="55"/>
      <c r="P42" s="56"/>
      <c r="Q42" s="74">
        <v>100</v>
      </c>
      <c r="R42" s="73" t="s">
        <v>114</v>
      </c>
      <c r="S42" s="56"/>
      <c r="T42" s="57"/>
      <c r="U42" s="55"/>
      <c r="V42" s="56"/>
      <c r="W42" s="57"/>
      <c r="X42" s="55"/>
    </row>
    <row r="43" spans="2:24" ht="15" thickBot="1" x14ac:dyDescent="0.35">
      <c r="B43" s="119"/>
      <c r="C43" s="127"/>
      <c r="D43" s="16" t="s">
        <v>62</v>
      </c>
      <c r="E43" s="54"/>
      <c r="F43" s="58"/>
      <c r="G43" s="56"/>
      <c r="H43" s="59"/>
      <c r="I43" s="58"/>
      <c r="J43" s="56"/>
      <c r="K43" s="59"/>
      <c r="L43" s="58"/>
      <c r="M43" s="56"/>
      <c r="N43" s="59"/>
      <c r="O43" s="58"/>
      <c r="P43" s="56"/>
      <c r="Q43" s="78"/>
      <c r="R43" s="79"/>
      <c r="S43" s="56"/>
      <c r="T43" s="59"/>
      <c r="U43" s="58"/>
      <c r="V43" s="56"/>
      <c r="W43" s="59"/>
      <c r="X43" s="58"/>
    </row>
    <row r="44" spans="2:24" x14ac:dyDescent="0.3">
      <c r="B44" s="119"/>
      <c r="C44" s="128" t="s">
        <v>63</v>
      </c>
      <c r="D44" s="17" t="s">
        <v>64</v>
      </c>
      <c r="E44" s="54"/>
      <c r="F44" s="60"/>
      <c r="G44" s="56"/>
      <c r="H44" s="61"/>
      <c r="I44" s="60"/>
      <c r="J44" s="56"/>
      <c r="K44" s="61"/>
      <c r="L44" s="60"/>
      <c r="M44" s="56"/>
      <c r="N44" s="61"/>
      <c r="O44" s="60"/>
      <c r="P44" s="56"/>
      <c r="Q44" s="80"/>
      <c r="R44" s="81"/>
      <c r="S44" s="56"/>
      <c r="T44" s="80"/>
      <c r="U44" s="81"/>
      <c r="V44" s="82"/>
      <c r="W44" s="80">
        <v>15</v>
      </c>
      <c r="X44" s="81" t="s">
        <v>91</v>
      </c>
    </row>
    <row r="45" spans="2:24" x14ac:dyDescent="0.3">
      <c r="B45" s="119"/>
      <c r="C45" s="122"/>
      <c r="D45" s="14" t="s">
        <v>65</v>
      </c>
      <c r="E45" s="54"/>
      <c r="F45" s="55"/>
      <c r="G45" s="56"/>
      <c r="H45" s="57"/>
      <c r="I45" s="55"/>
      <c r="J45" s="56"/>
      <c r="K45" s="57"/>
      <c r="L45" s="55"/>
      <c r="M45" s="56"/>
      <c r="N45" s="74">
        <v>50</v>
      </c>
      <c r="O45" s="73" t="s">
        <v>104</v>
      </c>
      <c r="P45" s="56"/>
      <c r="Q45" s="74">
        <v>75</v>
      </c>
      <c r="R45" s="73" t="s">
        <v>108</v>
      </c>
      <c r="S45" s="56"/>
      <c r="T45" s="74">
        <v>25</v>
      </c>
      <c r="U45" s="81" t="s">
        <v>92</v>
      </c>
      <c r="V45" s="82"/>
      <c r="W45" s="74">
        <v>35</v>
      </c>
      <c r="X45" s="81" t="s">
        <v>92</v>
      </c>
    </row>
    <row r="46" spans="2:24" ht="15" thickBot="1" x14ac:dyDescent="0.35">
      <c r="B46" s="120"/>
      <c r="C46" s="123"/>
      <c r="D46" s="18" t="s">
        <v>66</v>
      </c>
      <c r="E46" s="62"/>
      <c r="F46" s="63"/>
      <c r="G46" s="56"/>
      <c r="H46" s="64"/>
      <c r="I46" s="63"/>
      <c r="J46" s="56"/>
      <c r="K46" s="64"/>
      <c r="L46" s="63"/>
      <c r="M46" s="56"/>
      <c r="N46" s="64"/>
      <c r="O46" s="63"/>
      <c r="P46" s="56"/>
      <c r="Q46" s="64"/>
      <c r="R46" s="63"/>
      <c r="S46" s="56"/>
      <c r="T46" s="64"/>
      <c r="U46" s="63"/>
      <c r="V46" s="56"/>
      <c r="W46" s="64"/>
      <c r="X46" s="60"/>
    </row>
    <row r="47" spans="2:24" x14ac:dyDescent="0.3">
      <c r="B47" s="118" t="s">
        <v>67</v>
      </c>
      <c r="C47" s="121"/>
      <c r="D47" s="8" t="s">
        <v>84</v>
      </c>
      <c r="E47" s="45"/>
      <c r="F47" s="46"/>
      <c r="G47" s="36"/>
      <c r="H47" s="47"/>
      <c r="I47" s="46"/>
      <c r="J47" s="36"/>
      <c r="K47" s="47"/>
      <c r="L47" s="46"/>
      <c r="M47" s="36"/>
      <c r="N47" s="47">
        <v>24</v>
      </c>
      <c r="O47" s="75" t="s">
        <v>98</v>
      </c>
      <c r="P47" s="36"/>
      <c r="Q47" s="47">
        <v>16</v>
      </c>
      <c r="R47" s="75" t="s">
        <v>98</v>
      </c>
      <c r="S47" s="36"/>
      <c r="T47" s="47"/>
      <c r="U47" s="46"/>
      <c r="V47" s="36"/>
      <c r="W47" s="47"/>
      <c r="X47" s="46"/>
    </row>
    <row r="48" spans="2:24" x14ac:dyDescent="0.3">
      <c r="B48" s="119"/>
      <c r="C48" s="122"/>
      <c r="D48" s="9" t="s">
        <v>86</v>
      </c>
      <c r="E48" s="45"/>
      <c r="F48" s="55"/>
      <c r="G48" s="56"/>
      <c r="H48" s="57"/>
      <c r="I48" s="55"/>
      <c r="J48" s="56"/>
      <c r="K48" s="57"/>
      <c r="L48" s="55"/>
      <c r="M48" s="56"/>
      <c r="N48" s="74">
        <v>18</v>
      </c>
      <c r="O48" s="76" t="s">
        <v>106</v>
      </c>
      <c r="P48" s="56"/>
      <c r="Q48" s="57">
        <v>12</v>
      </c>
      <c r="R48" s="76" t="s">
        <v>99</v>
      </c>
      <c r="S48" s="56"/>
      <c r="T48" s="57"/>
      <c r="U48" s="55"/>
      <c r="V48" s="56"/>
      <c r="W48" s="57"/>
      <c r="X48" s="55"/>
    </row>
    <row r="49" spans="2:26" ht="15" thickBot="1" x14ac:dyDescent="0.35">
      <c r="B49" s="120"/>
      <c r="C49" s="123"/>
      <c r="D49" s="10" t="s">
        <v>85</v>
      </c>
      <c r="E49" s="45"/>
      <c r="F49" s="52"/>
      <c r="G49" s="36"/>
      <c r="H49" s="53"/>
      <c r="I49" s="52"/>
      <c r="J49" s="36"/>
      <c r="K49" s="53"/>
      <c r="L49" s="52"/>
      <c r="M49" s="36"/>
      <c r="N49" s="53">
        <v>18</v>
      </c>
      <c r="O49" s="77" t="s">
        <v>107</v>
      </c>
      <c r="P49" s="36"/>
      <c r="Q49" s="53">
        <v>12</v>
      </c>
      <c r="R49" s="77" t="s">
        <v>100</v>
      </c>
      <c r="S49" s="36"/>
      <c r="T49" s="53"/>
      <c r="U49" s="52"/>
      <c r="V49" s="36"/>
      <c r="W49" s="53"/>
      <c r="X49" s="52"/>
    </row>
    <row r="50" spans="2:26" ht="14.4" customHeight="1" x14ac:dyDescent="0.3">
      <c r="B50" s="118" t="s">
        <v>68</v>
      </c>
      <c r="C50" s="121"/>
      <c r="D50" s="8" t="s">
        <v>69</v>
      </c>
      <c r="E50" s="54"/>
      <c r="F50" s="72"/>
      <c r="G50" s="36"/>
      <c r="H50" s="37"/>
      <c r="I50" s="83"/>
      <c r="J50" s="36"/>
      <c r="K50" s="37"/>
      <c r="L50" s="35"/>
      <c r="M50" s="36"/>
      <c r="N50" s="37"/>
      <c r="O50" s="35"/>
      <c r="P50" s="36"/>
      <c r="Q50" s="37">
        <v>10</v>
      </c>
      <c r="R50" s="35" t="s">
        <v>109</v>
      </c>
      <c r="S50" s="36"/>
      <c r="T50" s="37"/>
      <c r="U50" s="35"/>
      <c r="V50" s="36"/>
      <c r="W50" s="37"/>
      <c r="X50" s="35"/>
    </row>
    <row r="51" spans="2:26" x14ac:dyDescent="0.3">
      <c r="B51" s="119"/>
      <c r="C51" s="122"/>
      <c r="D51" s="9" t="s">
        <v>70</v>
      </c>
      <c r="E51" s="54"/>
      <c r="F51" s="55"/>
      <c r="G51" s="36"/>
      <c r="H51" s="39"/>
      <c r="I51" s="84"/>
      <c r="J51" s="36"/>
      <c r="K51" s="39"/>
      <c r="L51" s="38"/>
      <c r="M51" s="36"/>
      <c r="N51" s="39"/>
      <c r="O51" s="38"/>
      <c r="P51" s="36"/>
      <c r="Q51" s="39">
        <v>20</v>
      </c>
      <c r="R51" s="38"/>
      <c r="S51" s="36"/>
      <c r="T51" s="39"/>
      <c r="U51" s="38"/>
      <c r="V51" s="36"/>
      <c r="W51" s="39"/>
      <c r="X51" s="38"/>
      <c r="Z51" s="71"/>
    </row>
    <row r="52" spans="2:26" ht="15" customHeight="1" thickBot="1" x14ac:dyDescent="0.35">
      <c r="B52" s="120"/>
      <c r="C52" s="123"/>
      <c r="D52" s="10" t="s">
        <v>71</v>
      </c>
      <c r="E52" s="54"/>
      <c r="F52" s="72"/>
      <c r="G52" s="36"/>
      <c r="H52" s="41"/>
      <c r="I52" s="85"/>
      <c r="J52" s="36"/>
      <c r="K52" s="41"/>
      <c r="L52" s="40"/>
      <c r="M52" s="36"/>
      <c r="N52" s="41"/>
      <c r="O52" s="40"/>
      <c r="P52" s="36"/>
      <c r="Q52" s="41">
        <v>30</v>
      </c>
      <c r="R52" s="40" t="s">
        <v>93</v>
      </c>
      <c r="S52" s="36"/>
      <c r="T52" s="41"/>
      <c r="U52" s="40"/>
      <c r="V52" s="36"/>
      <c r="W52" s="41"/>
      <c r="X52" s="40"/>
    </row>
    <row r="53" spans="2:26" x14ac:dyDescent="0.3">
      <c r="B53" s="118" t="s">
        <v>72</v>
      </c>
      <c r="C53" s="121"/>
      <c r="D53" s="8" t="s">
        <v>73</v>
      </c>
      <c r="E53" s="45"/>
      <c r="F53" s="65"/>
      <c r="G53" s="66"/>
      <c r="H53" s="67"/>
      <c r="I53" s="65"/>
      <c r="J53" s="66"/>
      <c r="K53" s="67"/>
      <c r="L53" s="65"/>
      <c r="M53" s="66"/>
      <c r="N53" s="67"/>
      <c r="O53" s="65"/>
      <c r="P53" s="66"/>
      <c r="Q53" s="67"/>
      <c r="R53" s="65"/>
      <c r="S53" s="66"/>
      <c r="T53" s="67"/>
      <c r="U53" s="65"/>
      <c r="V53" s="66"/>
      <c r="W53" s="67"/>
      <c r="X53" s="65"/>
    </row>
    <row r="54" spans="2:26" ht="15" thickBot="1" x14ac:dyDescent="0.35">
      <c r="B54" s="120"/>
      <c r="C54" s="123"/>
      <c r="D54" s="10" t="s">
        <v>74</v>
      </c>
      <c r="E54" s="62"/>
      <c r="F54" s="68"/>
      <c r="G54" s="69"/>
      <c r="H54" s="70"/>
      <c r="I54" s="68"/>
      <c r="J54" s="69"/>
      <c r="K54" s="70"/>
      <c r="L54" s="68"/>
      <c r="M54" s="69"/>
      <c r="N54" s="70"/>
      <c r="O54" s="68"/>
      <c r="P54" s="69"/>
      <c r="Q54" s="70"/>
      <c r="R54" s="68"/>
      <c r="S54" s="69"/>
      <c r="T54" s="70"/>
      <c r="U54" s="68"/>
      <c r="V54" s="69"/>
      <c r="W54" s="70"/>
      <c r="X54" s="68"/>
    </row>
    <row r="56" spans="2:26" x14ac:dyDescent="0.3">
      <c r="F56" s="71"/>
    </row>
    <row r="58" spans="2:26" x14ac:dyDescent="0.3">
      <c r="O58" s="71"/>
    </row>
    <row r="59" spans="2:26" x14ac:dyDescent="0.3">
      <c r="F59" s="20"/>
    </row>
    <row r="60" spans="2:26" x14ac:dyDescent="0.3">
      <c r="F60" s="20"/>
    </row>
    <row r="61" spans="2:26" x14ac:dyDescent="0.3">
      <c r="F61" s="20"/>
      <c r="L61" s="7"/>
      <c r="M61"/>
      <c r="O61" s="7"/>
      <c r="P61"/>
      <c r="R61" s="7"/>
      <c r="S61"/>
      <c r="U61" s="7"/>
      <c r="V61"/>
    </row>
    <row r="62" spans="2:26" x14ac:dyDescent="0.3">
      <c r="F62" s="20"/>
      <c r="L62" s="7"/>
      <c r="M62"/>
      <c r="O62" s="7"/>
      <c r="P62"/>
      <c r="R62" s="7"/>
      <c r="S62"/>
      <c r="U62" s="7"/>
      <c r="V62"/>
    </row>
    <row r="63" spans="2:26" x14ac:dyDescent="0.3">
      <c r="L63" s="7"/>
      <c r="M63"/>
      <c r="O63" s="7"/>
      <c r="P63"/>
      <c r="R63" s="7"/>
      <c r="S63"/>
      <c r="U63" s="7"/>
      <c r="V63"/>
    </row>
    <row r="64" spans="2:26" x14ac:dyDescent="0.3">
      <c r="L64" s="7"/>
      <c r="M64"/>
      <c r="O64" s="7"/>
      <c r="P64"/>
      <c r="R64" s="7"/>
      <c r="S64"/>
      <c r="U64" s="7"/>
      <c r="V64"/>
    </row>
    <row r="65" spans="12:22" x14ac:dyDescent="0.3">
      <c r="L65" s="7"/>
      <c r="M65"/>
      <c r="O65" s="7"/>
      <c r="P65"/>
      <c r="R65" s="7"/>
      <c r="S65"/>
      <c r="U65" s="7"/>
      <c r="V65"/>
    </row>
  </sheetData>
  <mergeCells count="79">
    <mergeCell ref="F32:F34"/>
    <mergeCell ref="I32:I34"/>
    <mergeCell ref="B53:C54"/>
    <mergeCell ref="B22:B31"/>
    <mergeCell ref="C22:C24"/>
    <mergeCell ref="C25:C31"/>
    <mergeCell ref="B32:B40"/>
    <mergeCell ref="C32:C34"/>
    <mergeCell ref="C35:C37"/>
    <mergeCell ref="C38:C40"/>
    <mergeCell ref="B41:B46"/>
    <mergeCell ref="C41:C43"/>
    <mergeCell ref="C44:C46"/>
    <mergeCell ref="B47:C49"/>
    <mergeCell ref="B50:C52"/>
    <mergeCell ref="I28:I30"/>
    <mergeCell ref="B11:B15"/>
    <mergeCell ref="C11:C15"/>
    <mergeCell ref="B16:B21"/>
    <mergeCell ref="C16:C18"/>
    <mergeCell ref="C19:C21"/>
    <mergeCell ref="B9:B10"/>
    <mergeCell ref="C9:C10"/>
    <mergeCell ref="D9:D10"/>
    <mergeCell ref="E9:E10"/>
    <mergeCell ref="H9:H10"/>
    <mergeCell ref="E2:F3"/>
    <mergeCell ref="F9:F10"/>
    <mergeCell ref="H2:I3"/>
    <mergeCell ref="K2:L3"/>
    <mergeCell ref="N2:O3"/>
    <mergeCell ref="K9:K10"/>
    <mergeCell ref="N9:N10"/>
    <mergeCell ref="E4:F4"/>
    <mergeCell ref="E5:F5"/>
    <mergeCell ref="E6:F6"/>
    <mergeCell ref="E7:F7"/>
    <mergeCell ref="K7:L7"/>
    <mergeCell ref="N5:O5"/>
    <mergeCell ref="N6:O6"/>
    <mergeCell ref="N7:O7"/>
    <mergeCell ref="Q2:R3"/>
    <mergeCell ref="T2:U3"/>
    <mergeCell ref="W2:X3"/>
    <mergeCell ref="I9:I10"/>
    <mergeCell ref="L9:L10"/>
    <mergeCell ref="O9:O10"/>
    <mergeCell ref="R9:R10"/>
    <mergeCell ref="U9:U10"/>
    <mergeCell ref="X9:X10"/>
    <mergeCell ref="Q9:Q10"/>
    <mergeCell ref="T9:T10"/>
    <mergeCell ref="W9:W10"/>
    <mergeCell ref="H5:I5"/>
    <mergeCell ref="H6:I6"/>
    <mergeCell ref="H7:I7"/>
    <mergeCell ref="K6:L6"/>
    <mergeCell ref="W5:X5"/>
    <mergeCell ref="W6:X6"/>
    <mergeCell ref="W7:X7"/>
    <mergeCell ref="H4:I4"/>
    <mergeCell ref="K4:L4"/>
    <mergeCell ref="N4:O4"/>
    <mergeCell ref="Q4:R4"/>
    <mergeCell ref="T4:U4"/>
    <mergeCell ref="W4:X4"/>
    <mergeCell ref="Q5:R5"/>
    <mergeCell ref="Q6:R6"/>
    <mergeCell ref="Q7:R7"/>
    <mergeCell ref="T5:U5"/>
    <mergeCell ref="T6:U6"/>
    <mergeCell ref="T7:U7"/>
    <mergeCell ref="K5:L5"/>
    <mergeCell ref="I50:I52"/>
    <mergeCell ref="L35:L37"/>
    <mergeCell ref="O35:O37"/>
    <mergeCell ref="O11:O15"/>
    <mergeCell ref="U38:U40"/>
    <mergeCell ref="O28:O30"/>
  </mergeCells>
  <hyperlinks>
    <hyperlink ref="D32" r:id="rId1" display="http://mfiframes.mutualfundsindia.com/DSPApp/Factsheet.aspx?param=16709" xr:uid="{CC199C0D-5C55-4C74-AEB5-8C688609FE19}"/>
    <hyperlink ref="D33" r:id="rId2" display="http://mfiframes.mutualfundsindia.com/DSPApp/Factsheet.aspx?param=17624" xr:uid="{75EE27AA-54DF-4025-8898-219A0EFD0677}"/>
    <hyperlink ref="D34" r:id="rId3" display="http://mfiframes.mutualfundsindia.com/DSPApp/Factsheet.aspx?param=39175" xr:uid="{F26D09EE-8FE3-43DF-886D-AE223BD3F175}"/>
    <hyperlink ref="D35" r:id="rId4" display="http://mfiframes.mutualfundsindia.com/DSPApp/Factsheet.aspx?param=16074" xr:uid="{594E92FE-7C1E-4761-A284-28916163F8FD}"/>
    <hyperlink ref="D37" r:id="rId5" display="http://mfiframes.mutualfundsindia.com/DSPApp/Factsheet.aspx?param=16026" xr:uid="{7F73E9F3-5F86-4C9A-ADA7-D1B7201C61BA}"/>
    <hyperlink ref="D36" r:id="rId6" display="http://mfiframes.mutualfundsindia.com/DSPApp/Factsheet.aspx?param=17645" xr:uid="{5641F800-E07D-4E26-940A-50026303A900}"/>
    <hyperlink ref="D40" r:id="rId7" display="http://mfiframes.mutualfundsindia.com/DSPApp/Factsheet.aspx?param=17113" xr:uid="{386DC572-9C94-4668-958B-8A91D84C8A8C}"/>
    <hyperlink ref="D38" r:id="rId8" display="http://mfiframes.mutualfundsindia.com/DSPApp/Factsheet.aspx?param=25722" xr:uid="{AC384B74-29E1-403D-A879-943BAE281218}"/>
    <hyperlink ref="D39" r:id="rId9" display="http://mfiframes.mutualfundsindia.com/DSPApp/Factsheet.aspx?param=17609" xr:uid="{C873262E-A9EB-4218-A37B-ABDF7E91A92A}"/>
    <hyperlink ref="D44" r:id="rId10" display="http://mfiframes.mutualfundsindia.com/DSPApp/Factsheet.aspx?param=16722" xr:uid="{FB5AA3B8-08A3-4EB8-9D92-FE441C067ED1}"/>
    <hyperlink ref="D45" r:id="rId11" display="http://mfiframes.mutualfundsindia.com/DSPApp/Factsheet.aspx?param=17636" xr:uid="{281D8C4C-EFF4-4B5D-A655-509FDA866433}"/>
    <hyperlink ref="D46" r:id="rId12" display="http://mfiframes.mutualfundsindia.com/DSPApp/Factsheet.aspx?param=17129" xr:uid="{7736E81D-D6CA-4142-9ADE-241FE39BAEDA}"/>
    <hyperlink ref="D42" r:id="rId13" display="http://mfiframes.mutualfundsindia.com/DSPApp/Factsheet.aspx?param=31407" xr:uid="{D5AE2BA1-D529-4F66-A14A-E5B5B3DDB026}"/>
    <hyperlink ref="D43" r:id="rId14" display="http://mfiframes.mutualfundsindia.com/DSPApp/Factsheet.aspx?param=35570" xr:uid="{0EF38781-CF1F-4DAB-AE88-792DCF28ACB1}"/>
    <hyperlink ref="D41" r:id="rId15" display="http://mfiframes.mutualfundsindia.com/DSPApp/Factsheet.aspx?param=11388" xr:uid="{658D2FBC-4525-425F-B867-756E7C2E94C3}"/>
  </hyperlinks>
  <pageMargins left="0.7" right="0.7" top="0.75" bottom="0.75" header="0.3" footer="0.3"/>
  <pageSetup orientation="portrait" r:id="rId1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Investment Portfolio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A Chudgar</dc:creator>
  <cp:lastModifiedBy>Ashwin Goyal</cp:lastModifiedBy>
  <cp:lastPrinted>2020-10-19T18:53:11Z</cp:lastPrinted>
  <dcterms:created xsi:type="dcterms:W3CDTF">2020-08-31T21:00:30Z</dcterms:created>
  <dcterms:modified xsi:type="dcterms:W3CDTF">2020-10-22T13:38:10Z</dcterms:modified>
</cp:coreProperties>
</file>