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0" yWindow="390" windowWidth="18840" windowHeight="10155" activeTab="5"/>
  </bookViews>
  <sheets>
    <sheet name="Form responses 1" sheetId="1" r:id="rId1"/>
    <sheet name="Form responses 2" sheetId="2" r:id="rId2"/>
    <sheet name="Consolidated" sheetId="3" r:id="rId3"/>
    <sheet name="Sheet1" sheetId="4" r:id="rId4"/>
    <sheet name="Sheet2" sheetId="5" r:id="rId5"/>
    <sheet name="Sheet3" sheetId="6" r:id="rId6"/>
    <sheet name="Sheet4" sheetId="7" r:id="rId7"/>
  </sheets>
  <definedNames>
    <definedName name="_xlnm._FilterDatabase" localSheetId="2" hidden="1">Consolidated!$N$1:$N$136</definedName>
    <definedName name="_xlnm._FilterDatabase" localSheetId="0" hidden="1">'Form responses 1'!$A$1:$V$76</definedName>
    <definedName name="_xlnm._FilterDatabase" localSheetId="1" hidden="1">'Form responses 2'!$A$1:$F$57</definedName>
    <definedName name="DATARANGER">'Form responses 2'!$B$2:$E$57</definedName>
  </definedNames>
  <calcPr calcId="145621"/>
</workbook>
</file>

<file path=xl/calcChain.xml><?xml version="1.0" encoding="utf-8"?>
<calcChain xmlns="http://schemas.openxmlformats.org/spreadsheetml/2006/main">
  <c r="V3" i="3" l="1"/>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2" i="3"/>
  <c r="B76"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2" i="3"/>
  <c r="H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7" i="3"/>
  <c r="B2" i="3"/>
  <c r="A77" i="3"/>
  <c r="D77" i="3"/>
  <c r="E77" i="3"/>
  <c r="G77" i="3"/>
  <c r="H77" i="3"/>
  <c r="N77" i="3"/>
  <c r="U77" i="3"/>
  <c r="W77" i="3"/>
  <c r="X77" i="3"/>
  <c r="W74" i="3"/>
  <c r="X74" i="3"/>
  <c r="W75" i="3"/>
  <c r="X75" i="3"/>
  <c r="W76" i="3"/>
  <c r="X76" i="3"/>
  <c r="X73" i="3"/>
  <c r="W73" i="3"/>
  <c r="W2" i="3"/>
  <c r="X2" i="3"/>
  <c r="W3" i="3"/>
  <c r="X3" i="3"/>
  <c r="W4" i="3"/>
  <c r="X4" i="3"/>
  <c r="W5" i="3"/>
  <c r="X5" i="3"/>
  <c r="W6" i="3"/>
  <c r="X6" i="3"/>
  <c r="W7" i="3"/>
  <c r="X7" i="3"/>
  <c r="W8" i="3"/>
  <c r="X8" i="3"/>
  <c r="W9" i="3"/>
  <c r="X9" i="3"/>
  <c r="W10" i="3"/>
  <c r="X10" i="3"/>
  <c r="W11" i="3"/>
  <c r="X11" i="3"/>
  <c r="W12" i="3"/>
  <c r="X12" i="3"/>
  <c r="W13" i="3"/>
  <c r="X13" i="3"/>
  <c r="W14" i="3"/>
  <c r="X14" i="3"/>
  <c r="W15" i="3"/>
  <c r="X15" i="3"/>
  <c r="W16" i="3"/>
  <c r="X16" i="3"/>
  <c r="W17" i="3"/>
  <c r="X17" i="3"/>
  <c r="W18" i="3"/>
  <c r="X18" i="3"/>
  <c r="W19" i="3"/>
  <c r="X19" i="3"/>
  <c r="W20" i="3"/>
  <c r="X20" i="3"/>
  <c r="W21" i="3"/>
  <c r="X21" i="3"/>
  <c r="W22" i="3"/>
  <c r="X22" i="3"/>
  <c r="W23" i="3"/>
  <c r="X23" i="3"/>
  <c r="W24" i="3"/>
  <c r="X24" i="3"/>
  <c r="W25" i="3"/>
  <c r="X25" i="3"/>
  <c r="W26" i="3"/>
  <c r="X26" i="3"/>
  <c r="W27" i="3"/>
  <c r="X27" i="3"/>
  <c r="W28" i="3"/>
  <c r="X28" i="3"/>
  <c r="W29" i="3"/>
  <c r="X29" i="3"/>
  <c r="W30" i="3"/>
  <c r="X30" i="3"/>
  <c r="W31" i="3"/>
  <c r="X31" i="3"/>
  <c r="W32" i="3"/>
  <c r="X32" i="3"/>
  <c r="W33" i="3"/>
  <c r="X33" i="3"/>
  <c r="W34" i="3"/>
  <c r="X34" i="3"/>
  <c r="W35" i="3"/>
  <c r="X35" i="3"/>
  <c r="W36" i="3"/>
  <c r="X36" i="3"/>
  <c r="W37" i="3"/>
  <c r="X37" i="3"/>
  <c r="W38" i="3"/>
  <c r="X38" i="3"/>
  <c r="W39" i="3"/>
  <c r="X39" i="3"/>
  <c r="W40" i="3"/>
  <c r="X40" i="3"/>
  <c r="W41" i="3"/>
  <c r="X41" i="3"/>
  <c r="W42" i="3"/>
  <c r="X42" i="3"/>
  <c r="W43" i="3"/>
  <c r="X43" i="3"/>
  <c r="W44" i="3"/>
  <c r="X44" i="3"/>
  <c r="W45" i="3"/>
  <c r="X45" i="3"/>
  <c r="W46" i="3"/>
  <c r="X46" i="3"/>
  <c r="W47" i="3"/>
  <c r="X47" i="3"/>
  <c r="W48" i="3"/>
  <c r="X48" i="3"/>
  <c r="W49" i="3"/>
  <c r="X49" i="3"/>
  <c r="W50" i="3"/>
  <c r="X50" i="3"/>
  <c r="W51" i="3"/>
  <c r="X51" i="3"/>
  <c r="W52" i="3"/>
  <c r="X52" i="3"/>
  <c r="W53" i="3"/>
  <c r="X53" i="3"/>
  <c r="W54" i="3"/>
  <c r="X54" i="3"/>
  <c r="W55" i="3"/>
  <c r="X55" i="3"/>
  <c r="W56" i="3"/>
  <c r="X56" i="3"/>
  <c r="W57" i="3"/>
  <c r="X57" i="3"/>
  <c r="W58" i="3"/>
  <c r="X58" i="3"/>
  <c r="W59" i="3"/>
  <c r="X59" i="3"/>
  <c r="W60" i="3"/>
  <c r="X60" i="3"/>
  <c r="W61" i="3"/>
  <c r="X61" i="3"/>
  <c r="W62" i="3"/>
  <c r="X62" i="3"/>
  <c r="W63" i="3"/>
  <c r="X63" i="3"/>
  <c r="W64" i="3"/>
  <c r="X64" i="3"/>
  <c r="W65" i="3"/>
  <c r="X65" i="3"/>
  <c r="W66" i="3"/>
  <c r="X66" i="3"/>
  <c r="W67" i="3"/>
  <c r="X67" i="3"/>
  <c r="W68" i="3"/>
  <c r="X68" i="3"/>
  <c r="W69" i="3"/>
  <c r="X69" i="3"/>
  <c r="W70" i="3"/>
  <c r="X70" i="3"/>
  <c r="W71" i="3"/>
  <c r="X71" i="3"/>
  <c r="W72" i="3"/>
  <c r="X72" i="3"/>
  <c r="B1" i="7" l="1"/>
  <c r="C1" i="7"/>
  <c r="B2" i="7"/>
  <c r="C2" i="7"/>
  <c r="B3" i="7"/>
  <c r="C3" i="7"/>
  <c r="B4" i="7"/>
  <c r="C4" i="7"/>
  <c r="B5" i="7"/>
  <c r="C5" i="7"/>
  <c r="B6" i="7"/>
  <c r="C6" i="7"/>
  <c r="B7" i="7"/>
  <c r="C7" i="7"/>
  <c r="B8" i="7"/>
  <c r="C8" i="7"/>
  <c r="B9" i="7"/>
  <c r="C9" i="7"/>
  <c r="B10" i="7"/>
  <c r="C10" i="7"/>
  <c r="B11" i="7"/>
  <c r="C11" i="7"/>
  <c r="B12" i="7"/>
  <c r="C12" i="7"/>
  <c r="B13" i="7"/>
  <c r="C13" i="7"/>
  <c r="B14" i="7"/>
  <c r="C14" i="7"/>
  <c r="B15" i="7"/>
  <c r="C15" i="7"/>
  <c r="B16" i="7"/>
  <c r="C16" i="7"/>
  <c r="B17" i="7"/>
  <c r="C17" i="7"/>
  <c r="B18" i="7"/>
  <c r="C18" i="7"/>
  <c r="B19" i="7"/>
  <c r="C19" i="7"/>
  <c r="B20" i="7"/>
  <c r="C20" i="7"/>
  <c r="B21" i="7"/>
  <c r="C21" i="7"/>
  <c r="B22" i="7"/>
  <c r="C22" i="7"/>
  <c r="B23" i="7"/>
  <c r="C23" i="7"/>
  <c r="B24" i="7"/>
  <c r="C24" i="7"/>
  <c r="B25" i="7"/>
  <c r="C25" i="7"/>
  <c r="B26" i="7"/>
  <c r="C26" i="7"/>
  <c r="B27" i="7"/>
  <c r="C27" i="7"/>
  <c r="B28" i="7"/>
  <c r="C28" i="7"/>
  <c r="B29" i="7"/>
  <c r="C29" i="7"/>
  <c r="B30" i="7"/>
  <c r="C30" i="7"/>
  <c r="B31" i="7"/>
  <c r="C31" i="7"/>
  <c r="B32" i="7"/>
  <c r="C32" i="7"/>
  <c r="B33" i="7"/>
  <c r="C33" i="7"/>
  <c r="B34" i="7"/>
  <c r="C34" i="7"/>
  <c r="B35" i="7"/>
  <c r="C35" i="7"/>
  <c r="B36" i="7"/>
  <c r="C36" i="7"/>
  <c r="B37" i="7"/>
  <c r="C37" i="7"/>
  <c r="B38" i="7"/>
  <c r="C38" i="7"/>
  <c r="B39" i="7"/>
  <c r="C39" i="7"/>
  <c r="B40" i="7"/>
  <c r="C40" i="7"/>
  <c r="B41" i="7"/>
  <c r="C41" i="7"/>
  <c r="B42" i="7"/>
  <c r="C42" i="7"/>
  <c r="B43" i="7"/>
  <c r="C43" i="7"/>
  <c r="B44" i="7"/>
  <c r="C44" i="7"/>
  <c r="B45" i="7"/>
  <c r="C45" i="7"/>
  <c r="B46" i="7"/>
  <c r="C46" i="7"/>
  <c r="B47" i="7"/>
  <c r="C47" i="7"/>
  <c r="B48" i="7"/>
  <c r="C48" i="7"/>
  <c r="B49" i="7"/>
  <c r="C49" i="7"/>
  <c r="B50" i="7"/>
  <c r="C50" i="7"/>
  <c r="B51" i="7"/>
  <c r="C51" i="7"/>
  <c r="B52" i="7"/>
  <c r="C52" i="7"/>
  <c r="B53" i="7"/>
  <c r="C53" i="7"/>
  <c r="B54" i="7"/>
  <c r="C54" i="7"/>
  <c r="B55" i="7"/>
  <c r="C55" i="7"/>
  <c r="B56" i="7"/>
  <c r="C56" i="7"/>
  <c r="B57" i="7"/>
  <c r="C57" i="7"/>
  <c r="B58" i="7"/>
  <c r="C58" i="7"/>
  <c r="B59" i="7"/>
  <c r="C59" i="7"/>
  <c r="B60" i="7"/>
  <c r="C60" i="7"/>
  <c r="B61" i="7"/>
  <c r="C61" i="7"/>
  <c r="B62" i="7"/>
  <c r="C62" i="7"/>
  <c r="B63" i="7"/>
  <c r="C63" i="7"/>
  <c r="B64" i="7"/>
  <c r="C64" i="7"/>
  <c r="B65" i="7"/>
  <c r="C65" i="7"/>
  <c r="B66" i="7"/>
  <c r="C66" i="7"/>
  <c r="B67" i="7"/>
  <c r="C67" i="7"/>
  <c r="B68" i="7"/>
  <c r="C68" i="7"/>
  <c r="B69" i="7"/>
  <c r="C69" i="7"/>
  <c r="B70" i="7"/>
  <c r="C70" i="7"/>
  <c r="B71" i="7"/>
  <c r="C71" i="7"/>
  <c r="B72" i="7"/>
  <c r="C72" i="7"/>
  <c r="N74" i="3" l="1"/>
  <c r="N75" i="3"/>
  <c r="N76" i="3"/>
  <c r="H73" i="3"/>
  <c r="H74" i="3"/>
  <c r="H75" i="3"/>
  <c r="H76" i="3"/>
  <c r="G73" i="3"/>
  <c r="G74" i="3"/>
  <c r="G75" i="3"/>
  <c r="G76"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2" i="3"/>
  <c r="U3" i="3"/>
  <c r="U4"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3" i="3"/>
  <c r="D4" i="3"/>
  <c r="D2" i="3"/>
  <c r="N2" i="3"/>
  <c r="N3" i="3"/>
  <c r="N4" i="3"/>
  <c r="N5" i="3"/>
  <c r="N6" i="3"/>
  <c r="N7" i="3"/>
  <c r="N8" i="3"/>
  <c r="N9" i="3"/>
  <c r="N10" i="3"/>
  <c r="N11" i="3"/>
  <c r="N12" i="3"/>
  <c r="N13" i="3"/>
  <c r="N15" i="3"/>
  <c r="N16" i="3"/>
  <c r="N17" i="3"/>
  <c r="N18" i="3"/>
  <c r="N19" i="3"/>
  <c r="N20" i="3"/>
  <c r="N21" i="3"/>
  <c r="N22" i="3"/>
  <c r="N23" i="3"/>
  <c r="N24" i="3"/>
  <c r="N25" i="3"/>
  <c r="N26" i="3"/>
  <c r="N27" i="3"/>
  <c r="N28"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3" i="3"/>
  <c r="N64" i="3"/>
  <c r="N65" i="3"/>
  <c r="N66" i="3"/>
  <c r="N67" i="3"/>
  <c r="N68" i="3"/>
  <c r="N69" i="3"/>
  <c r="N70" i="3"/>
  <c r="N71" i="3"/>
  <c r="N72"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2" i="3"/>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 i="4" l="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1" i="4"/>
</calcChain>
</file>

<file path=xl/sharedStrings.xml><?xml version="1.0" encoding="utf-8"?>
<sst xmlns="http://schemas.openxmlformats.org/spreadsheetml/2006/main" count="4906" uniqueCount="1840">
  <si>
    <t>Timestamp</t>
  </si>
  <si>
    <t>Email Address:</t>
  </si>
  <si>
    <t>Full Name</t>
  </si>
  <si>
    <t>Email Address</t>
  </si>
  <si>
    <t>Latest single photo</t>
  </si>
  <si>
    <t>School/College Leaving time photo (single)</t>
  </si>
  <si>
    <t>Qualification</t>
  </si>
  <si>
    <t>Date Of Birth</t>
  </si>
  <si>
    <t>Mobile Number(s)</t>
  </si>
  <si>
    <t>Address Permanent</t>
  </si>
  <si>
    <t>Address Current</t>
  </si>
  <si>
    <t>Current or Last Occupation</t>
  </si>
  <si>
    <t>Self Description/Achievements/Awards</t>
  </si>
  <si>
    <t>Blood Group</t>
  </si>
  <si>
    <t>Date Of Marriage</t>
  </si>
  <si>
    <t>Name of Wife</t>
  </si>
  <si>
    <t>Wife's qualification / occupation (optional)</t>
  </si>
  <si>
    <t>First Child Name</t>
  </si>
  <si>
    <t>First Child Qualification / Occupation</t>
  </si>
  <si>
    <t>Second Child Name</t>
  </si>
  <si>
    <t>Second Child Qualification / Occupation</t>
  </si>
  <si>
    <t>Photo with wife</t>
  </si>
  <si>
    <t>Additional details (if any)</t>
  </si>
  <si>
    <t>Latest Single Photo</t>
  </si>
  <si>
    <t>School / College time leaving Single Photo</t>
  </si>
  <si>
    <t>Photo with Wife</t>
  </si>
  <si>
    <t>Mobile number:</t>
  </si>
  <si>
    <t>Ramakant Swarnkar</t>
  </si>
  <si>
    <t>ramakant.swarnkar@gmail.com</t>
  </si>
  <si>
    <t>B.Sc (Aag)</t>
  </si>
  <si>
    <t>9425388324, 7999521047</t>
  </si>
  <si>
    <t>7/2 Ekta Apartment 5,Empire Theater Road, Jabalpur Cantt</t>
  </si>
  <si>
    <t>As above</t>
  </si>
  <si>
    <t>B+</t>
  </si>
  <si>
    <t>Manorama Swarnkar</t>
  </si>
  <si>
    <t>B.A House wife</t>
  </si>
  <si>
    <t>Vishal Swarnkar</t>
  </si>
  <si>
    <t>BE (Production &amp; Management)</t>
  </si>
  <si>
    <t>Shikha Swarnkar</t>
  </si>
  <si>
    <t>MBA(HR)</t>
  </si>
  <si>
    <t>RAVINDRA GOPAL NIGAM</t>
  </si>
  <si>
    <t>rgnigam@gmail.com</t>
  </si>
  <si>
    <t>9179079399, 9425008736</t>
  </si>
  <si>
    <t>PRATIMA NIGAM</t>
  </si>
  <si>
    <t>B.Ed.,M.Ed.</t>
  </si>
  <si>
    <t>Mansi Nigam</t>
  </si>
  <si>
    <t>BE and MBA/ HR Professional</t>
  </si>
  <si>
    <t>vishwakarma.arun@gmail.com</t>
  </si>
  <si>
    <t>M. Sc. (Physics), CAIIB</t>
  </si>
  <si>
    <t>https://drive.google.com/open?id=1CnD6NmdH1PBuL-PNxIgr79aKr40trI9o</t>
  </si>
  <si>
    <t>Retired Chief Manager Allahabad Bank</t>
  </si>
  <si>
    <t>B. Tech, MBA</t>
  </si>
  <si>
    <t>bedekarps@gmail.com</t>
  </si>
  <si>
    <t>MBBS DHHM MASTER OF HUMANRIGHTS</t>
  </si>
  <si>
    <t>SAME</t>
  </si>
  <si>
    <t>Retired Colonel</t>
  </si>
  <si>
    <t>SANDHYA BEDEKAR</t>
  </si>
  <si>
    <t>Devyani</t>
  </si>
  <si>
    <t>Shiwani</t>
  </si>
  <si>
    <t>prabhatdixit@hotmail.com</t>
  </si>
  <si>
    <t>SELF</t>
  </si>
  <si>
    <t>https://drive.google.com/open?id=18sI0-gMgWowRIXIu6-9OS0orq2zbVjP-</t>
  </si>
  <si>
    <t>M. Com</t>
  </si>
  <si>
    <t>Priyanka badal</t>
  </si>
  <si>
    <t>Msc. Buisness</t>
  </si>
  <si>
    <t>Dr priyanshu dixit</t>
  </si>
  <si>
    <t>Raj Arora</t>
  </si>
  <si>
    <t>rajarora20007@gmail.com</t>
  </si>
  <si>
    <t>BSC MBA (DELHI )</t>
  </si>
  <si>
    <t>Automobile Dealer ( Hero Motorcycles )</t>
  </si>
  <si>
    <t>Sabba</t>
  </si>
  <si>
    <t>M.B.B.S, M.D. ( Anaesthesia)</t>
  </si>
  <si>
    <t>9827168678, 9424125277</t>
  </si>
  <si>
    <t>Street no.1, Lalbagh. Rajnandgaon (C.G.) 491441</t>
  </si>
  <si>
    <t>Same address</t>
  </si>
  <si>
    <t>Dr. Indira Chelani</t>
  </si>
  <si>
    <t>Amber Chelani</t>
  </si>
  <si>
    <t>Gyan Prakash Sharma</t>
  </si>
  <si>
    <t>gpsharma_jbp@yahoo.com</t>
  </si>
  <si>
    <t>BE Electronics &amp;Telecommunications</t>
  </si>
  <si>
    <t>https://drive.google.com/open?id=1dvCmldYwafJYtMspOSDFbYGhsArwXdrr</t>
  </si>
  <si>
    <t>1500, duplex 4-5,Ratan Colony,Gorakhpur, Jabalpur-482001</t>
  </si>
  <si>
    <t>1500,duplex4-5,Ratan Colony, Gorakhpur, Jabalpur-482001</t>
  </si>
  <si>
    <t>Executive Director, MPEB(MPPKVVCL)</t>
  </si>
  <si>
    <t>Extensive computerisation in Electricity Board(MP&amp;CG), computerisation of various deptts of Punjab Govt., computerisation in armed forces, computerisation in banking and insurance sectors, laid foundationscomputer education in universities technical institutions and ITIs , contibuted in developement ofcountry's first computer controlled telephone exchange as team member, developed complete software for microprocessor controlled EPABXs up to 1000 lines and for those mounted on naval ships.</t>
  </si>
  <si>
    <t>Aarti Sharma</t>
  </si>
  <si>
    <t>MA political science/Ex -teacher and Ex- Director MPEB higher secondary school</t>
  </si>
  <si>
    <t>Aruni Sharma</t>
  </si>
  <si>
    <t>BE civil engg., PG diploma in adv. Construction Mgmt. from NICMAR</t>
  </si>
  <si>
    <t>dmcindia1809@yahoo.in</t>
  </si>
  <si>
    <t>MBBS</t>
  </si>
  <si>
    <t>204,HertageApartments, Plot No. 10,Sector 11,Dwarka,New Delhi 110075</t>
  </si>
  <si>
    <t>Harish Chandra sabarwal</t>
  </si>
  <si>
    <t>harish.sabarwal1@gmail.com</t>
  </si>
  <si>
    <t>B.SC.</t>
  </si>
  <si>
    <t>83/A,Narbada Road Near Mittal Gas co.Jabslpur</t>
  </si>
  <si>
    <t>83/A Narbada Road Near Mittal Gas company Jabalpur.</t>
  </si>
  <si>
    <t>Retd.senior Accounts Officer.</t>
  </si>
  <si>
    <t>Got many Awards in Defence Accounts Department and Passed S.A.S.EXEMANATION</t>
  </si>
  <si>
    <t>Smt Neelam Sabarwal</t>
  </si>
  <si>
    <t>B.Sc.</t>
  </si>
  <si>
    <t>Smt.Richa chandra</t>
  </si>
  <si>
    <t>M .B.A.</t>
  </si>
  <si>
    <t>Smt. Shurti Chadha</t>
  </si>
  <si>
    <t>M.B.A.</t>
  </si>
  <si>
    <t xml:space="preserve">
</t>
  </si>
  <si>
    <t>Bramh Prakash Pethiya</t>
  </si>
  <si>
    <t>bppethiya@gmail.com</t>
  </si>
  <si>
    <t>Ph D, PGDM (IIMA), B Tech (Hons)</t>
  </si>
  <si>
    <t xml:space="preserve">Amaltas Phase 3 Colony, Plot No- 2, Chuna-bhatti, Kolar-road, Bhopal
( Land mark- Mothers' Pride School)
</t>
  </si>
  <si>
    <t>Same as above</t>
  </si>
  <si>
    <t>Campus Director , Doon Business School, Dehradun</t>
  </si>
  <si>
    <t>O+</t>
  </si>
  <si>
    <t>Sarika Pethiya</t>
  </si>
  <si>
    <t>N A</t>
  </si>
  <si>
    <t>Vikas Sarwate</t>
  </si>
  <si>
    <t>sarwatevds@gmail.com</t>
  </si>
  <si>
    <t>BSc.</t>
  </si>
  <si>
    <t>74 Chatrapati Nagar Nagpur</t>
  </si>
  <si>
    <t>269, Laxmi Nagar Nagpur.</t>
  </si>
  <si>
    <t>Retd.Govt.Servant. (Def.Acct.Depart. )</t>
  </si>
  <si>
    <t>Nil</t>
  </si>
  <si>
    <t>B Rh+</t>
  </si>
  <si>
    <t>Mrs. Saroj V. Sarvate</t>
  </si>
  <si>
    <t>Tejashree</t>
  </si>
  <si>
    <t>MCM.</t>
  </si>
  <si>
    <t>Surendra Kumar Gupta</t>
  </si>
  <si>
    <t>guptasknnw@gmail.com</t>
  </si>
  <si>
    <t>B.E. (Mechanical Engineering)</t>
  </si>
  <si>
    <t>63/9 Nehru Nagar West , Bhilai,CG, Pin - 490020</t>
  </si>
  <si>
    <t>Deputy General Manager, Bhilai Steel Plant</t>
  </si>
  <si>
    <t>SK Gupta is an expert in diesel engines. He was extensively trained at Australia during his long tenure in Bhilai steel plant. He is a determined individual who sets high targets and achieves them by building high performing teams.</t>
  </si>
  <si>
    <t>Sushma Gupta</t>
  </si>
  <si>
    <t>M.A.(Economics)/Art &amp; cooking classes</t>
  </si>
  <si>
    <t>Shishir Gupta</t>
  </si>
  <si>
    <t>B.Tech,M.B.A /Sales Director</t>
  </si>
  <si>
    <t>Shraddha Bahre</t>
  </si>
  <si>
    <t>9691170501 , 9424310515</t>
  </si>
  <si>
    <t>https://drive.google.com/open?id=1C1u44LHsAsAg15-8x4CixycgElqxVXd5</t>
  </si>
  <si>
    <t>M. COM.B.ED.</t>
  </si>
  <si>
    <t>B.COM. B.ED.</t>
  </si>
  <si>
    <t>Naresh Kumar Shrivastava</t>
  </si>
  <si>
    <t>BE (Civil)</t>
  </si>
  <si>
    <t>1486_B,Saraswati Colony,Cherital Ward,Jabalpur 482002</t>
  </si>
  <si>
    <t>Retired Superintending Engineer</t>
  </si>
  <si>
    <t>University Chess Champion</t>
  </si>
  <si>
    <t>AB+</t>
  </si>
  <si>
    <t>Kalpana Shrivastava</t>
  </si>
  <si>
    <t>Priyanka Shrivastava</t>
  </si>
  <si>
    <t>Kanha Shrivastava</t>
  </si>
  <si>
    <t>Partly handicapped</t>
  </si>
  <si>
    <t>KRISHNA SHANKER CHANDRA</t>
  </si>
  <si>
    <t>shivalayaks@gmail.com</t>
  </si>
  <si>
    <t>M. Com.</t>
  </si>
  <si>
    <t>"SHIVALAYA", 542, EKTA VIHAR, RATAN NAGAR ROAD, POST: PREM NAGAR, JABALPUR. (M.P.) PIN: 482001.</t>
  </si>
  <si>
    <t>AS ABOVE -</t>
  </si>
  <si>
    <t>https://drive.google.com/open?id=13R3XsU4AmXn3-dgdHJJWbEeMbMd6x9_x</t>
  </si>
  <si>
    <t>MRS. INDU (CHANDRA) PAL.</t>
  </si>
  <si>
    <t>B.F.A., FASHION DESIGNER -"SPRING SENSATIONS".</t>
  </si>
  <si>
    <t>MR.SHUBHENDU CHANDRA.</t>
  </si>
  <si>
    <t>ME AND MY FAMILY INITIATED BY "PARAMHANSA YOGANANDA", YOGODA SATSANGA SOCIETY OF INDIA.</t>
  </si>
  <si>
    <t>Rajendra Nahar</t>
  </si>
  <si>
    <t>rajendranahar@yahoo.com</t>
  </si>
  <si>
    <t>E2/118 Arera Colony, Mahaveer Nagar, Bhopal - 462016</t>
  </si>
  <si>
    <t>Business - Nahar Enterprise (Distribution/Retail)/ Tej Ratan Developers (Real Estate)/ Nahar Farms (Agriculture)</t>
  </si>
  <si>
    <t>Along with various business activities, I am involved with multiple social organizations working towards upliftment of society.
Association with various organizations:
Parivaar.org - Working towards upliftment of tribal/ underpriviledged kids
Sadguru Sewa Sangh - Providing Medical Services to the needy people
Bhopal Citizens Forum - Working towards the development of the city
Federation of Madhya Pradesh Chamber of Commerce &amp; Indutries - Executive Member
Income Tax Payers Association - Founder &amp; Executive Member
Biggest achievement is a healthy &amp; a very happy family!</t>
  </si>
  <si>
    <t>A+</t>
  </si>
  <si>
    <t>Shanta Nahar</t>
  </si>
  <si>
    <t>M.A.</t>
  </si>
  <si>
    <t>Sachin Nahar</t>
  </si>
  <si>
    <t>BE., MS (USA)/ Senior Software Engineer at Revolve Inc. (USA)</t>
  </si>
  <si>
    <t>Nitin Nahar</t>
  </si>
  <si>
    <t>BE., Business (Bhopal)</t>
  </si>
  <si>
    <t>Ravi Shankar Sharma</t>
  </si>
  <si>
    <t>docrssharma@gmail.com</t>
  </si>
  <si>
    <t>MD..medicine,DM cardiology(AIIMS New Delhi)</t>
  </si>
  <si>
    <t>Rly crossing hathital jabalpur mp</t>
  </si>
  <si>
    <t>Same</t>
  </si>
  <si>
    <t>Vice chancellor,MP Medical science university</t>
  </si>
  <si>
    <t>Charak award</t>
  </si>
  <si>
    <t>Dr Archna Sharma</t>
  </si>
  <si>
    <t>Doctor..mbbs,pgdmch</t>
  </si>
  <si>
    <t>Supriya sharma bhargava</t>
  </si>
  <si>
    <t>Doctor</t>
  </si>
  <si>
    <t>Son ..siddhatha...doctor</t>
  </si>
  <si>
    <t>Anil Kumar Shrivastava</t>
  </si>
  <si>
    <t>aksgtb@yahoo.com</t>
  </si>
  <si>
    <t>B.E. (E&amp;T) MBA</t>
  </si>
  <si>
    <t>https://drive.google.com/open?id=1h-ZamZbuY5GBZWzE-h_fo6vK6HqSnZ1v</t>
  </si>
  <si>
    <t>A 421/3 Gandhi Gunj Niwar Gunj Jabalpur</t>
  </si>
  <si>
    <t>A-243 Sector-46 NOIDA 201301</t>
  </si>
  <si>
    <t>Petrofac International Sharjah</t>
  </si>
  <si>
    <t>NIL</t>
  </si>
  <si>
    <t>Sandhya Shrivastava</t>
  </si>
  <si>
    <t>Swapnshi Shrivastava</t>
  </si>
  <si>
    <t>B.Com.MBA LLB</t>
  </si>
  <si>
    <t>Ankit Shrivastava</t>
  </si>
  <si>
    <t>BIT MS LLB</t>
  </si>
  <si>
    <t>Group Captain Omprakash Pandey</t>
  </si>
  <si>
    <t>gcomprakesh@gmail.com</t>
  </si>
  <si>
    <t>BE (Electronics &amp; Telecom)</t>
  </si>
  <si>
    <t>P7 P8 Vikas Nagar,Behind KUMandi,Jabalpur 02.</t>
  </si>
  <si>
    <t>IAF</t>
  </si>
  <si>
    <t>____</t>
  </si>
  <si>
    <t>___</t>
  </si>
  <si>
    <t>Ambrish Kumar Kaushal</t>
  </si>
  <si>
    <t>akkaushal82@gmail.com</t>
  </si>
  <si>
    <t>BE (Electrical)</t>
  </si>
  <si>
    <t>A 278, New Minal Residency, JK Road. Bhopal (MP) 462023</t>
  </si>
  <si>
    <t>A 278, New Minal Residency, JK Road, Bhopal (MP) 462023</t>
  </si>
  <si>
    <t>--</t>
  </si>
  <si>
    <t>Asha Kaushal</t>
  </si>
  <si>
    <t>MA (Sociology)</t>
  </si>
  <si>
    <t>Ekagra Kaushal</t>
  </si>
  <si>
    <t>MS Industrial Engg</t>
  </si>
  <si>
    <t>Ekank Kaushal</t>
  </si>
  <si>
    <t>BE (Computer Science), Team Lead Infosys</t>
  </si>
  <si>
    <t>https://drive.google.com/open?id=1NxSiMXmG0c9rEIim2Ci7ZyuTCPOMRHht</t>
  </si>
  <si>
    <t>drkrvps@gmail.com</t>
  </si>
  <si>
    <t>M Sc Ph D</t>
  </si>
  <si>
    <t>Professor , IAgSc, BHU</t>
  </si>
  <si>
    <t>Dr. Sneh Prabha Singh</t>
  </si>
  <si>
    <t>M Sc, M Ed, Ph D Pathology, Ph D Education</t>
  </si>
  <si>
    <t>Mr.Shilank</t>
  </si>
  <si>
    <t>MBA</t>
  </si>
  <si>
    <t>Mr. Shashank</t>
  </si>
  <si>
    <t>Ms. Shefali, BDS</t>
  </si>
  <si>
    <t>awasthivijaykumar@yahoo.com</t>
  </si>
  <si>
    <t>B.E. (Mech) from Govt.Engg.College,Jabalpur</t>
  </si>
  <si>
    <t>Qr.2B, St.01, Sec.10 , Bhilai Nagar C.G. 490006</t>
  </si>
  <si>
    <t>SAME AS above</t>
  </si>
  <si>
    <t>Retd. as D.G.M. from Bhilai Steel Plant</t>
  </si>
  <si>
    <t>Best artist award in Engg. College &amp; no.of Plant level awards in Safety,Rajbhasha &amp; Suggestions.</t>
  </si>
  <si>
    <t>Smt. ASHA AWASTHI</t>
  </si>
  <si>
    <t>M.Sc.( Zoology),Principal, Govt.H.Sec. School</t>
  </si>
  <si>
    <t>SMRITI SHARMA</t>
  </si>
  <si>
    <t>NIDHI AWASTHI DUBEY</t>
  </si>
  <si>
    <t>https://drive.google.com/open?id=1HygofDY7SMU3UBGUM53lcD8-s83_JZXF</t>
  </si>
  <si>
    <t>Brajesh kumar Beohar</t>
  </si>
  <si>
    <t>bkbeohar@gmail.com</t>
  </si>
  <si>
    <t>B.Sc., M.A.,L.L.B.</t>
  </si>
  <si>
    <t>66,Shiva Royal court, Rohit Nagar Extension, Bawadia Kalan.Bhopal</t>
  </si>
  <si>
    <t>66,Shiva Royal Court, Rohit Nagar Extension, Bawadia kalan. Bhopal</t>
  </si>
  <si>
    <t>Many appreciation letters from Higher authorities of department for performing successful Raids.</t>
  </si>
  <si>
    <t>Kiran Beohar</t>
  </si>
  <si>
    <t>M.Sc, B.Ed</t>
  </si>
  <si>
    <t>Megha Shrivastava</t>
  </si>
  <si>
    <t>B.E. Computers, Development manager in an MNC</t>
  </si>
  <si>
    <t>Ambar Beohar</t>
  </si>
  <si>
    <t>B.E Computers, Program manager in an MNC</t>
  </si>
  <si>
    <t>Uday N Holkar</t>
  </si>
  <si>
    <t>un_holkar@rediffmail.com</t>
  </si>
  <si>
    <t>BE (mech.);Govt Engineering college Jabalpur</t>
  </si>
  <si>
    <t>13 Gyan Vihar;PO PP works Polipathar;Narmada Road Jabalpur</t>
  </si>
  <si>
    <t>Same as above.</t>
  </si>
  <si>
    <t>Retd from MP Power Generating Co. Ltd JBPas Executive Director.</t>
  </si>
  <si>
    <t>Smt Nisha Holkar.</t>
  </si>
  <si>
    <t>Bsc.;MA.;House Wife</t>
  </si>
  <si>
    <t>Chaitali</t>
  </si>
  <si>
    <t>Anamika</t>
  </si>
  <si>
    <t>BPT;MBA in HA. Job in MNC</t>
  </si>
  <si>
    <t>Sharad k Praaad</t>
  </si>
  <si>
    <t>skprasad21@gmail.com</t>
  </si>
  <si>
    <t>BE( Mech)</t>
  </si>
  <si>
    <t>501, Dheeraj Vaibhav, Poonam Nagar, Mahakali Caves road, Andheri East, Mumbai-400093</t>
  </si>
  <si>
    <t>Retd as Principal Chief Materials Manager</t>
  </si>
  <si>
    <t>Railway Minister award for highest sale of railway scrap in 2010.</t>
  </si>
  <si>
    <t>Mrs Sandhya Prasad</t>
  </si>
  <si>
    <t>MA</t>
  </si>
  <si>
    <t>Rohit Prasad</t>
  </si>
  <si>
    <t>Graduation &amp; MBA from UK</t>
  </si>
  <si>
    <t>Miss Vanshaja Prasad</t>
  </si>
  <si>
    <t>B Com &amp; MBA from Mumbai</t>
  </si>
  <si>
    <t>https://drive.google.com/open?id=1FZQUMXI1DknYRm4JQfQN0mypkpUk9ky9</t>
  </si>
  <si>
    <t>Gyan Chand Jaiswal</t>
  </si>
  <si>
    <t>gyanjaiswal 52 @gmail.com.</t>
  </si>
  <si>
    <t>M.Com</t>
  </si>
  <si>
    <t>https://drive.google.com/open?id=1jJC7ODrcyKU6pTPr7cuP62tszrXN8Wxr</t>
  </si>
  <si>
    <t>343 Delite Compound Civil lines</t>
  </si>
  <si>
    <t>Sr Auditor in Defence Account</t>
  </si>
  <si>
    <t>Lions Club jbp Central President</t>
  </si>
  <si>
    <t>Smt Ratna Jaiswal</t>
  </si>
  <si>
    <t>B. Sc</t>
  </si>
  <si>
    <t>Sankalp Jaiswal</t>
  </si>
  <si>
    <t>Lawyer</t>
  </si>
  <si>
    <t>Rohit Jaiswal</t>
  </si>
  <si>
    <t>B.E. Civil Eng.</t>
  </si>
  <si>
    <t>PRAKASH PURUSHOTTAM MANKE</t>
  </si>
  <si>
    <t>ppmanke1953@gmail.com</t>
  </si>
  <si>
    <t>BE (Mech.)</t>
  </si>
  <si>
    <t>1101/D3 Opp. Hanuman Mandir, Yadav Colony Jabalpur</t>
  </si>
  <si>
    <t>Rtd. As SE From MPEB</t>
  </si>
  <si>
    <t>Keen interest in Indian classical and light music and loves to play tabla</t>
  </si>
  <si>
    <t>Smt. Neelima Manke</t>
  </si>
  <si>
    <t>M.Sc.(Maths)</t>
  </si>
  <si>
    <t>Peeyush Manke</t>
  </si>
  <si>
    <t>NA</t>
  </si>
  <si>
    <t>B. Com</t>
  </si>
  <si>
    <t>A 1</t>
  </si>
  <si>
    <t>Deena</t>
  </si>
  <si>
    <t>BA</t>
  </si>
  <si>
    <t>Jigna</t>
  </si>
  <si>
    <t>BA , B. E.D</t>
  </si>
  <si>
    <t>Bhawna</t>
  </si>
  <si>
    <t>B . Com</t>
  </si>
  <si>
    <t>https://drive.google.com/open?id=1oNhQbbIdgeNft6DzeIyMmhxd0w1_J9mp</t>
  </si>
  <si>
    <t>B. A</t>
  </si>
  <si>
    <t>B. A and B.E.D</t>
  </si>
  <si>
    <t>RAJNEESH KUMAR GIRDONIA</t>
  </si>
  <si>
    <t>girdonia@gmail.com</t>
  </si>
  <si>
    <t>BE, M Tech, MBA</t>
  </si>
  <si>
    <t>B 115, ALKAPURI, HABIBGANJ, Bhopal</t>
  </si>
  <si>
    <t>B 115, ALKAPURI, HABIBGANJ, BHOPAL</t>
  </si>
  <si>
    <t>General Manager (BHEL)</t>
  </si>
  <si>
    <t>None</t>
  </si>
  <si>
    <t>SUSHMA GIRDONIA</t>
  </si>
  <si>
    <t>VARUN</t>
  </si>
  <si>
    <t>BE, MBA(Fin), Vice President (Barclays Bank)</t>
  </si>
  <si>
    <t>MANU</t>
  </si>
  <si>
    <t>BE, MBA (HR)</t>
  </si>
  <si>
    <t>drdhamaclinic@yahoo.co.in</t>
  </si>
  <si>
    <t>MBBS , PGDFM</t>
  </si>
  <si>
    <t>9871375429, 9810161570</t>
  </si>
  <si>
    <t>Dr Meena</t>
  </si>
  <si>
    <t>MBBS DCH (Practicing Paediatrician)</t>
  </si>
  <si>
    <t>MBA ( working in Dubai )</t>
  </si>
  <si>
    <t>VIJAY KUMAR AWASTHI</t>
  </si>
  <si>
    <t>https://drive.google.com/open?id=14UIKgm3bEMfYOJLmw31krYTGre0f5AnF</t>
  </si>
  <si>
    <t>vava1952@gmail.com</t>
  </si>
  <si>
    <t>Qr. 2B/ St. 01/Sec. 10/ Bhilai Nagar, C.G. 490006</t>
  </si>
  <si>
    <t>SAME AS ABOVE</t>
  </si>
  <si>
    <t>Best Artist Award in Govt. Eng. College, no.of Plant level awards for Safety, Rajbhasha, &amp; Suggestions.</t>
  </si>
  <si>
    <t>M.Sc. (Zoology)</t>
  </si>
  <si>
    <t>MRS. SMRITI SHARMA</t>
  </si>
  <si>
    <t>MRS. NIDHI AWASTHI DUBEY</t>
  </si>
  <si>
    <t>BAMS</t>
  </si>
  <si>
    <t>Running Grover Pathology Lab</t>
  </si>
  <si>
    <t>B'COM</t>
  </si>
  <si>
    <t>Solomon (Solly) Raymond Solomon</t>
  </si>
  <si>
    <t>iamsolly52@gmail.com</t>
  </si>
  <si>
    <t>BE, M. Tech</t>
  </si>
  <si>
    <t>972-54-9932374</t>
  </si>
  <si>
    <t>Sprintzak St., 20/5; Petah Tikva, Israel</t>
  </si>
  <si>
    <t>Sprintzak St. 20/5; Persh Tikva; Israel</t>
  </si>
  <si>
    <t>Manager - Quality</t>
  </si>
  <si>
    <t>Shaila Solomon</t>
  </si>
  <si>
    <t>Anil Kumar Argal</t>
  </si>
  <si>
    <t>M Sc , LL B , CAIIB</t>
  </si>
  <si>
    <t>satishchelani@gmail.com</t>
  </si>
  <si>
    <t>94074 25585</t>
  </si>
  <si>
    <t>303 , Premium Tower 4 , Shalimar Township , Vijay Nagar , INDORE 452010</t>
  </si>
  <si>
    <t>https://drive.google.com/open?id=1CsPqXU17Jt5HNuNE6X6TSUHerc0ZCSqy</t>
  </si>
  <si>
    <t>Many banking awards including IDRBT Award.</t>
  </si>
  <si>
    <t>Rajni</t>
  </si>
  <si>
    <t>Ritu</t>
  </si>
  <si>
    <t>M C A</t>
  </si>
  <si>
    <t>AMIT</t>
  </si>
  <si>
    <t>M B A</t>
  </si>
  <si>
    <t>B.E(Electronic &amp; Telecom)</t>
  </si>
  <si>
    <t>B/44,Jupiter tower, Bodakdev Ahmedabad 380054</t>
  </si>
  <si>
    <t>RT.Sr.G.M BSNL(ITS)</t>
  </si>
  <si>
    <t>Worked as an ITS officer in ministry of communication Govt.of India.</t>
  </si>
  <si>
    <t>B.com</t>
  </si>
  <si>
    <t>https://drive.google.com/open?id=1J8R1LNE3D_uMUzw2URE5juyWdCN3K572</t>
  </si>
  <si>
    <t>ajay01750@gmail.com</t>
  </si>
  <si>
    <t>Bsc MA Ecinomics</t>
  </si>
  <si>
    <t>62-subh sampada colony, nipania main road, near apollo db city, indore-452016</t>
  </si>
  <si>
    <t>Commercial Tax Officer</t>
  </si>
  <si>
    <t>MA Sociology</t>
  </si>
  <si>
    <t>Senior Manager Ultratech Cement</t>
  </si>
  <si>
    <t>Manager TATA AIG</t>
  </si>
  <si>
    <t>Not in any particularly</t>
  </si>
  <si>
    <t>https://drive.google.com/open?id=13RHNqpuGkG1BjP1aP0RlBZincy0F0cRP</t>
  </si>
  <si>
    <t>MSc Retired from PNB Bank</t>
  </si>
  <si>
    <t>B Tech MBA</t>
  </si>
  <si>
    <t>Salil kumar khare</t>
  </si>
  <si>
    <t>B.Sc</t>
  </si>
  <si>
    <t>16 gangotri,janki nagar jabalpur</t>
  </si>
  <si>
    <t>16 gngotri,janki nagar jabalpur</t>
  </si>
  <si>
    <t>Retired from SBI</t>
  </si>
  <si>
    <t>Achieved various milestone after crossing hurdles in life.The never ending faith and support of family and friend is my bigest achievement.</t>
  </si>
  <si>
    <t>Vijay shri khare</t>
  </si>
  <si>
    <t>B.A.</t>
  </si>
  <si>
    <t>Shyamal khare</t>
  </si>
  <si>
    <t>Vanita khare</t>
  </si>
  <si>
    <t>B E</t>
  </si>
  <si>
    <t>M.Sc (phy),P.hd</t>
  </si>
  <si>
    <t>https://drive.google.com/open?id=1JR-_U5yyNMt_dmc6J1YDVaraBLkF47uJ</t>
  </si>
  <si>
    <t>B.s.c MBA (DELHI)</t>
  </si>
  <si>
    <t>G1 Comfort garden Chuna Bhatti Kolar Road Bhopal 462016</t>
  </si>
  <si>
    <t>B.A</t>
  </si>
  <si>
    <t>arvind kumar dutt</t>
  </si>
  <si>
    <t>akdutt5@gmail.com</t>
  </si>
  <si>
    <t>B.E.(Civil)</t>
  </si>
  <si>
    <t>15,Swami Smarth Nagri,Besa,Nagpur</t>
  </si>
  <si>
    <t>15,Swami Samarth Nagri,Besa,Nagpur</t>
  </si>
  <si>
    <t>Executive Engineer</t>
  </si>
  <si>
    <t>like Astrology</t>
  </si>
  <si>
    <t>Soma</t>
  </si>
  <si>
    <t>Joydeep</t>
  </si>
  <si>
    <t>M.BA/Job in IT firm</t>
  </si>
  <si>
    <t>Debashish</t>
  </si>
  <si>
    <t>https://drive.google.com/open?id=1B67dNqPfzjuC0ZWyDCeguyzovGK_lwon</t>
  </si>
  <si>
    <t>BCS/Bank Manager</t>
  </si>
  <si>
    <t>nil</t>
  </si>
  <si>
    <t>https://drive.google.com/open?id=1wp6omI789RQz4z7mw6bMcZPzQqcnX7P2</t>
  </si>
  <si>
    <t>https://drive.google.com/open?id=1vBObsJeOOGuGqt-zl7tVCBYBn0eQlcWc</t>
  </si>
  <si>
    <t>https://drive.google.com/open?id=1V7JIjOz50oSiydl9TBJa8k2zT0_Svdwa</t>
  </si>
  <si>
    <t>https://drive.google.com/open?id=1wqdD3eABDAM7mUzxyMpOB9o8QI8GS7pA</t>
  </si>
  <si>
    <t>https://drive.google.com/open?id=1HTK75hpyyyRRl5hTSgBN5lShG8c3sOgo</t>
  </si>
  <si>
    <t>https://drive.google.com/open?id=16Cq0cuKUs-8xtelGoLxlfKBZribXHoOn</t>
  </si>
  <si>
    <t>https://drive.google.com/open?id=1C9UDhDUbBrw7vD37rNth-s_Bu0UExkzQ</t>
  </si>
  <si>
    <t>https://drive.google.com/open?id=1Gbz-w8B5FoF7euubxv-CDEgp2Iq1COUA</t>
  </si>
  <si>
    <t>https://drive.google.com/open?id=1fejBAg-QpuvfEFbk-Kh2E0lRc6H_5e4u</t>
  </si>
  <si>
    <t>https://drive.google.com/open?id=1PUvK7vDVJdevPDZhvn6DH3dXWVk5KJUm</t>
  </si>
  <si>
    <t>https://drive.google.com/open?id=1zf_VnRUy-B-XMLZdnsLkNYXyX_FUbjuV</t>
  </si>
  <si>
    <t>https://drive.google.com/open?id=1CLupBuw8whleNpxANFMu79p8iYRpotNH</t>
  </si>
  <si>
    <t>https://drive.google.com/open?id=18ysSC0fiCrPWee7wLx9QZcoS-Z8VbMcS</t>
  </si>
  <si>
    <t>https://drive.google.com/open?id=1oYhW2OR-aGcJE606mXxhUm4FhLa_XEDs</t>
  </si>
  <si>
    <t>https://drive.google.com/open?id=1navatVEMJRWI1uVqmf51r0urV6FMx3tY</t>
  </si>
  <si>
    <t>https://drive.google.com/open?id=1jmMrgGA3Kzmko1ni-YPe3HvQHMTPw-Rc</t>
  </si>
  <si>
    <t>https://drive.google.com/open?id=1O8Yn6DvrAuyuwpk7Lt00rZOXsSX95EhM</t>
  </si>
  <si>
    <t>https://drive.google.com/open?id=19qxjiuhRG5ZNkKCdVRdYtZOaq9CGzjmX</t>
  </si>
  <si>
    <t>https://drive.google.com/open?id=1He3Bxg8vJOaS-cw4qAhmIk25G_FuMpVa</t>
  </si>
  <si>
    <t>anilgrover.jbp@gmail.com</t>
  </si>
  <si>
    <t>https://drive.google.com/open?id=1sjw10Jr75s441NwnMcctrtPG1HJExEod</t>
  </si>
  <si>
    <t>https://drive.google.com/open?id=1EapPzrk6DChdJ2q5t9LBADgOuZ7uufta</t>
  </si>
  <si>
    <t>https://drive.google.com/open?id=1dHwckTeC7e1lJoojTy2nc3EzbxUuLUVz</t>
  </si>
  <si>
    <t>https://drive.google.com/open?id=15mVZH9-0Yyz9KQ47ez-YIjYRUy5VEFBt</t>
  </si>
  <si>
    <t>https://drive.google.com/open?id=1yTmY8B7KlW9y49bBdEsxANwDiLeLXA0H</t>
  </si>
  <si>
    <t>https://drive.google.com/open?id=1rYAxpXGqaAIqBfnwKKvpY8DyIAYXffgI</t>
  </si>
  <si>
    <t>https://drive.google.com/open?id=1e5uiYUGE0H-uoQdXt80Zx5_Y_nIiebZw</t>
  </si>
  <si>
    <t>https://drive.google.com/open?id=1KrBtllfpHflHUpQkoiNg-3MgvFeyFLl5</t>
  </si>
  <si>
    <t>https://drive.google.com/open?id=1RGup_W2Jl3c-ZHo1jZ9oxJTSYsrlmLKt</t>
  </si>
  <si>
    <t>https://drive.google.com/open?id=15auAA3gicCx7WAwv3YvIWaEWQgDju4Ns</t>
  </si>
  <si>
    <t>https://drive.google.com/open?id=19UWcLzqQ5r02DeExUWmKG7YlY6j_BQfn</t>
  </si>
  <si>
    <t>https://drive.google.com/open?id=1IMwDapjyBKGRQiMgGGj7kP3FJI6qFsj5</t>
  </si>
  <si>
    <t>https://drive.google.com/open?id=1SNFTDxltFAr61CgsMAzECvnY5bHzI_fr</t>
  </si>
  <si>
    <t>https://drive.google.com/open?id=1o-PubmtY8CfyX4e2UQnaezDlbcotBwRS</t>
  </si>
  <si>
    <t>https://drive.google.com/open?id=14kIn2AyFXwrDIDptyERPGcqrxRANsAst</t>
  </si>
  <si>
    <t>rajwant.bs@gmail.com</t>
  </si>
  <si>
    <t>Shashi Bala Shrivastava</t>
  </si>
  <si>
    <t>Sameer Shrivastava</t>
  </si>
  <si>
    <t>raghu2257@yahoo.com</t>
  </si>
  <si>
    <t>50 Paras Magic, Trilanga, Bhopal 462038</t>
  </si>
  <si>
    <t>Scientist H, Head of Physics In AMD Atomic Energy</t>
  </si>
  <si>
    <t>Smt. Seema Raghuwanshi</t>
  </si>
  <si>
    <t>MA, MPhil(Sociology), MA(Hindi), BEd, retired from Principal DAV Public School Hyderabad</t>
  </si>
  <si>
    <t>Srajan Singh Raghuwanshi</t>
  </si>
  <si>
    <t>BTech, MS(USA), Director Hologic USA</t>
  </si>
  <si>
    <t>Arpita</t>
  </si>
  <si>
    <t>BTech, MS(USA), Senior engineer in Qualcomm ,USA</t>
  </si>
  <si>
    <t>Engaged after retirement in Painting, Writing, social services at Bhopal</t>
  </si>
  <si>
    <t>GIRDHAR GOPAL AGRAWAL</t>
  </si>
  <si>
    <t>ggagrawal28@gmail.com</t>
  </si>
  <si>
    <t>H.No.43, Behind City Kotwali Jabalpur</t>
  </si>
  <si>
    <t>H.No.43 Behind City Kotwali Jabalpur</t>
  </si>
  <si>
    <t>Retd as Chief Manager Union Bank of India Jabalpur.</t>
  </si>
  <si>
    <t>Joined Union Bank as an Agri.Finance officer &amp; reached the level of Chief Manager...</t>
  </si>
  <si>
    <t>Smt.SANJU AGRAWAL</t>
  </si>
  <si>
    <t>B.Sc. (Honor's)</t>
  </si>
  <si>
    <t>SURBHI AGRAWAL</t>
  </si>
  <si>
    <t>M.Tec. presently working as software Engineer in USA</t>
  </si>
  <si>
    <t>Saurabh AGRAWAL</t>
  </si>
  <si>
    <t>B.E., MBA Presently working with MARUTI CO Mumbai</t>
  </si>
  <si>
    <t>Second son is GAURAV AGRAWAL done C.A. presently working in DUBAI..</t>
  </si>
  <si>
    <t>ajay01750</t>
  </si>
  <si>
    <t>BSc MA Economics</t>
  </si>
  <si>
    <t>62-subh samapada colony, nipania main road, near apollo db city, indore-452016</t>
  </si>
  <si>
    <t>Retired Commercial Tax Officer</t>
  </si>
  <si>
    <t>RANENDRA NARAYAN CHAKRABARTY</t>
  </si>
  <si>
    <t>chakrabartyrn@gmail.com</t>
  </si>
  <si>
    <t>Flat No. 1A-205, AWHO Township, Gurjinder Vihar, Sector - Chi1, Greater Noida, Gautam Budh Nagar (UP) - 201310</t>
  </si>
  <si>
    <t>As Above</t>
  </si>
  <si>
    <t>Smt JHARNA CHAKRABARTY</t>
  </si>
  <si>
    <t>BA, BEd; Teaching profession from 1983 to 2005</t>
  </si>
  <si>
    <t>SHISHER CHAKRABARTY</t>
  </si>
  <si>
    <t>TOUSHAR CHAKRABARTY</t>
  </si>
  <si>
    <t>Rakesh kumar garhewal</t>
  </si>
  <si>
    <t>MA(ecomonics)</t>
  </si>
  <si>
    <t>Rt.senior accounts officer</t>
  </si>
  <si>
    <t>Push lata Garhewal</t>
  </si>
  <si>
    <t>MA(sociology)</t>
  </si>
  <si>
    <t>Shikha garhewal</t>
  </si>
  <si>
    <t>MCA</t>
  </si>
  <si>
    <t>Shraddha garhewal</t>
  </si>
  <si>
    <t>M.com</t>
  </si>
  <si>
    <t>Narendra Kumar Jain</t>
  </si>
  <si>
    <t>narendra431952@gmail.com</t>
  </si>
  <si>
    <t>B.E Civil</t>
  </si>
  <si>
    <t>10 Gopal Nagar , behind 2nd busstop, near axis Bank atm ,Nagpur 22</t>
  </si>
  <si>
    <t>Retd.sub divisional engineer in Maharashtra Irrigation Deptt.</t>
  </si>
  <si>
    <t>Sarita Jain</t>
  </si>
  <si>
    <t>Dr. Shweta</t>
  </si>
  <si>
    <t>B.D. S. Doctor self clinic</t>
  </si>
  <si>
    <t>Dr. Shanu Jain</t>
  </si>
  <si>
    <t>D.N.B. Radiation Oncology</t>
  </si>
  <si>
    <t>Charu Chandra Dwivedi</t>
  </si>
  <si>
    <t>charu.judge@gmail.com</t>
  </si>
  <si>
    <t>Bsc, LLB</t>
  </si>
  <si>
    <t>Shahpura</t>
  </si>
  <si>
    <t>A-120, Shahpura, Bhopal</t>
  </si>
  <si>
    <t>District and Session Judge</t>
  </si>
  <si>
    <t>Worked as Legal adviser to Governor of MP</t>
  </si>
  <si>
    <t>Usha Dwivedi</t>
  </si>
  <si>
    <t>House maker</t>
  </si>
  <si>
    <t>Shivani Dwivedi</t>
  </si>
  <si>
    <t>Shweta Dwivedi</t>
  </si>
  <si>
    <t>BA , LLB honours</t>
  </si>
  <si>
    <t>Dr.Virendra Pratap Singh</t>
  </si>
  <si>
    <t>https://drive.google.com/open?id=1L-7jV3EGY_B1RafrWCKubEETfGWhxevs</t>
  </si>
  <si>
    <t>https://drive.google.com/open?id=1yBT6vsAJilGutV_mvvnhEXin0MvYdxd1</t>
  </si>
  <si>
    <t>https://drive.google.com/open?id=1YHybynWpmtq6HNJ-DIy5kohtKGr4eVrX</t>
  </si>
  <si>
    <t>vinaynandurkar52@gmail.com</t>
  </si>
  <si>
    <t>https://drive.google.com/open?id=17lyNtHZ94fYcBw1-6WpqSEkhgmUnPA5U</t>
  </si>
  <si>
    <t>https://drive.google.com/open?id=14MdTlCrarKUoreRxjAdV778aNhnbuGRO</t>
  </si>
  <si>
    <t>https://drive.google.com/open?id=19vqzCzup7k-dtllYFxvWQ3nxm-Jy-7be</t>
  </si>
  <si>
    <t>https://drive.google.com/open?id=1ztoe7uu9b67sFwv1OUgFL3IbebexEnG0</t>
  </si>
  <si>
    <t>https://drive.google.com/open?id=1_jVM-Avm2_lP2apDqYz9NrLIS0r_ppEm</t>
  </si>
  <si>
    <t>https://drive.google.com/open?id=1JsKM2I-0kl_uMxiNmpdIl8W9Vge6GZhJ</t>
  </si>
  <si>
    <t>https://drive.google.com/open?id=1DZZSbYbhNoyHyW3YL0BURnHdkMxJ2wg-</t>
  </si>
  <si>
    <t>https://drive.google.com/open?id=1qXyFbHGwFqx2S4K8-ANnd6Yowg67mYg_</t>
  </si>
  <si>
    <t>https://drive.google.com/open?id=1spGgIPkwLJTRKHMR71gkH1v_lRd0j26a</t>
  </si>
  <si>
    <t>https://drive.google.com/open?id=1p5E1kofuhOg6z_jOAlqiA-WSJ2AwaoCk</t>
  </si>
  <si>
    <t>https://drive.google.com/open?id=1scgwB_QvghcsVyqmtDEe61RPws6o3TMS</t>
  </si>
  <si>
    <t>https://drive.google.com/open?id=1wpiC0cDCYG1sPJ8-HTX7yR2sGjQZs4C7</t>
  </si>
  <si>
    <t>https://drive.google.com/open?id=1gzNT-e4yqywBkTIW3QvFWgaH9pNQcBXJ</t>
  </si>
  <si>
    <t>https://drive.google.com/open?id=1kcArMGWEjMBxH1oVoJ_AU2bXI58zxJll</t>
  </si>
  <si>
    <t>https://drive.google.com/open?id=1ZA_-3U1QoEH2yEgXmuq9wnnzptm7QfBi</t>
  </si>
  <si>
    <t>https://drive.google.com/open?id=1XSKj41xdU12BY1ZGHL1nko-aU2sQjHad</t>
  </si>
  <si>
    <t>https://drive.google.com/open?id=1up74hrzRO4oiFvwQvOkIRdJdl5OfL2qq</t>
  </si>
  <si>
    <t>https://drive.google.com/open?id=1aP8xzk4FftJ_KIk4zlN-08Z7gZTKfKks</t>
  </si>
  <si>
    <t>https://drive.google.com/open?id=1CdFKoMj7S5cRfwlmjsrV9AoFFCCtC7Rz</t>
  </si>
  <si>
    <t>https://drive.google.com/open?id=10W3uw5K1pzc4j2-f4e23L88ZPF1ZbrzI</t>
  </si>
  <si>
    <t>https://drive.google.com/open?id=1W5yIE5AxjBlmfyHvuK2m6n6hJDxYCNd1</t>
  </si>
  <si>
    <t>https://drive.google.com/open?id=193XBh_bUiP28_ORDJxJmwGyrqn3fdT6j</t>
  </si>
  <si>
    <t>https://drive.google.com/open?id=1fQxaMooGURKAVhG8k94Fbm7O2a469BC-</t>
  </si>
  <si>
    <t>https://drive.google.com/open?id=1Wt8TZMQNqakl2yQ9iAd9Jpv9_tUSWQB9</t>
  </si>
  <si>
    <t>https://drive.google.com/open?id=14xWh8kQkacRffi3RNSDzUu0_OUXX8fEj</t>
  </si>
  <si>
    <t>https://drive.google.com/open?id=11_fNXZliGj7EAj23J8rJ4f17L8PeEj13</t>
  </si>
  <si>
    <t>https://drive.google.com/open?id=1QHnvhpXcGAtTGS50_gHjXfwckJNOv_yI</t>
  </si>
  <si>
    <t>https://drive.google.com/open?id=1oV-wsdkhwCLlZUsIM5LEKGANeLqTtdSR</t>
  </si>
  <si>
    <t>Rgarhewal07@gmail.com</t>
  </si>
  <si>
    <t>https://drive.google.com/open?id=1euKdFRrquXthzVjKefnbeK2rxCybmttj</t>
  </si>
  <si>
    <t>https://drive.google.com/open?id=1z45HyWR82ceQ75xBu1-HXZUCpGiBccNI</t>
  </si>
  <si>
    <t>https://drive.google.com/open?id=1siIMKDLWI6609zPJX6vVExRTn26jTFSQ</t>
  </si>
  <si>
    <t>https://drive.google.com/open?id=1yRQzVPhmbJhzWTN93V6Bjy2kQ0PFwjbb</t>
  </si>
  <si>
    <t>https://drive.google.com/open?id=14wHT3M5_tvQQHAC0AgrxylgD1MJbpqah</t>
  </si>
  <si>
    <t>https://drive.google.com/open?id=1n3salnaVz1etHghGoJsufcGwNL2Wcv7Y</t>
  </si>
  <si>
    <t>https://drive.google.com/open?id=1XZcyaYlSaRcWoqSnwIiaTGHqMcnqmA94</t>
  </si>
  <si>
    <t>https://drive.google.com/open?id=1xV6i2O9JU2nrxfiVSAUFtQpyBFKiaF44</t>
  </si>
  <si>
    <t>https://drive.google.com/open?id=1dPrsyEV173Yz7Gs1fENA3zWjrJXJnESr</t>
  </si>
  <si>
    <t>https://drive.google.com/open?id=1ulkzOFL1_JOAzGOAR7Od6L1G2022x0rc</t>
  </si>
  <si>
    <t>https://drive.google.com/open?id=11Ha-UdcS0Ch-2DxNmbo4kbk0qnC1Qdcs</t>
  </si>
  <si>
    <t>https://drive.google.com/open?id=1njror4D0Ew5QVE17qk7axE22oDUuWePr</t>
  </si>
  <si>
    <t>https://drive.google.com/open?id=1FR1Riy21bVS-Fe-C3Ge5XzGYgmZcotmQ</t>
  </si>
  <si>
    <t>https://drive.google.com/open?id=1A2zuVHVaRRcl5hwJImPF-K25AZJAb8TU</t>
  </si>
  <si>
    <t>https://drive.google.com/open?id=1PZFfLnP67hoh6e4SbgujJsdlmNo6Vx7S</t>
  </si>
  <si>
    <t>VLOOKUP('Form responses 1'!</t>
  </si>
  <si>
    <t>C2</t>
  </si>
  <si>
    <t>,'Form responses 2'!B2:E40,2,0)</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</si>
  <si>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</si>
  <si>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</si>
  <si>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</si>
  <si>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</si>
  <si>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</si>
  <si>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</si>
  <si>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</si>
  <si>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</si>
  <si>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</si>
  <si>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</si>
  <si>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</si>
  <si>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</si>
  <si>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</si>
  <si>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</si>
  <si>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</si>
  <si>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</si>
  <si>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</si>
  <si>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</si>
  <si>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</si>
  <si>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</si>
  <si>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</si>
  <si>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</si>
  <si>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</si>
  <si>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</si>
  <si>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</si>
  <si>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</si>
  <si>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</si>
  <si>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</si>
  <si>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</si>
  <si>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</si>
  <si>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</si>
  <si>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</si>
  <si>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</si>
  <si>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</si>
  <si>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</si>
  <si>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</si>
  <si>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</si>
  <si>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</si>
  <si>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</si>
  <si>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</si>
  <si>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</si>
  <si>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</si>
  <si>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</si>
  <si>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</si>
  <si>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</si>
  <si>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</si>
  <si>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</si>
  <si>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</si>
  <si>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</si>
  <si>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</si>
  <si>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</si>
  <si>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</si>
  <si>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</si>
  <si>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</si>
  <si>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</si>
  <si>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</si>
  <si>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</si>
  <si>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</si>
  <si>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</si>
  <si>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9407901326, 7389591513</t>
  </si>
  <si>
    <t>9993855398, 7000808706</t>
  </si>
  <si>
    <t>8770106254, 9753351141</t>
  </si>
  <si>
    <t xml:space="preserve">Retired from Bank of India </t>
  </si>
  <si>
    <t xml:space="preserve">Best assets recovery officer  </t>
  </si>
  <si>
    <t xml:space="preserve">BE(MECH.),ME(HEAT POWER) </t>
  </si>
  <si>
    <t>A16,Fortune Glory Extension, E8 Extension, Bawadia kalan,       Bhopal,  462039</t>
  </si>
  <si>
    <t xml:space="preserve">Worked as President/ Vice President in Cement companies in India and overseas. </t>
  </si>
  <si>
    <t xml:space="preserve">After College, had started my career in 1978from Orient Paper Mills and worked there for about 3 years.
Joined Cement Corporation of India (PSU)  in 1982 and  worked there in different locations in different position from Sr.  Engineer to Manager ((Mech).
In 2001 , taken VRS and establish our own Construction company "Durgma Const. and Maintenance services" in Bhopal.My firm was registered in major petroleum companies,  HPCL, IOCL and BPCL for construction activities of petrol pumps.My firm was also registered with MPEB, as "A"Class Contractor. 
In 2008 , joined JP Rewa Cement Plant as Vice President,  Mechanical Head and worked in their different plants as Unit Head and Factory Manager. 
After retirement from JP joined consultancy firm in Delhi,  and got opportunity to work as resident manager in Harare, Zimbabwe and South Africa for construction of Cement Plants. 
DURING MY COMPLETE JOURNEY FROM 1978 TO 2018 EXPERIENCED THE MAJOR PLANT EQUIPMENTS,  SAFETY CULTURE, POLLUTION CONTROL AND PLANNING AND EXECUTION OF LARGE PROJECTS. 
</t>
  </si>
  <si>
    <t>O+ve</t>
  </si>
  <si>
    <t xml:space="preserve">Mayuri  Nigam Verma </t>
  </si>
  <si>
    <t xml:space="preserve">MBA/Advertising Professional </t>
  </si>
  <si>
    <t xml:space="preserve">Third Child - Prakhar Nigam ,MBA,
 Sales and Marketing Professional </t>
  </si>
  <si>
    <t xml:space="preserve">ARUN KUMAR VISHWAKARMA </t>
  </si>
  <si>
    <t xml:space="preserve">313, Jai Nagar, Near Labour Chowk, Vivekanand Ward Jabalpur 482002 </t>
  </si>
  <si>
    <t xml:space="preserve">N. A. </t>
  </si>
  <si>
    <t xml:space="preserve">Nothing to describe </t>
  </si>
  <si>
    <t>O +</t>
  </si>
  <si>
    <t xml:space="preserve">Late Smt. Nisha Vishwakarma  </t>
  </si>
  <si>
    <t xml:space="preserve">Shikha Vishwakarma </t>
  </si>
  <si>
    <t xml:space="preserve">M. C. A. </t>
  </si>
  <si>
    <t xml:space="preserve">Arpit Vishwakarma </t>
  </si>
  <si>
    <t xml:space="preserve">Nothing </t>
  </si>
  <si>
    <t xml:space="preserve">PRAKASH MADHAV BEDEKAR </t>
  </si>
  <si>
    <t>A 304 ISHAN SRUSHTI  WARJE PUNE 411058</t>
  </si>
  <si>
    <t xml:space="preserve">Army Colonel </t>
  </si>
  <si>
    <t xml:space="preserve">B Sc M Ed   Counselor </t>
  </si>
  <si>
    <t>PRABHAT  KKUMAR  DIXIT</t>
  </si>
  <si>
    <t xml:space="preserve">MBBS. DIP. RESP. MEDICINE </t>
  </si>
  <si>
    <t>PRABHAT KUMAR DIXIT  541 beoharbag  JABALPUR</t>
  </si>
  <si>
    <t>Same.  As above</t>
  </si>
  <si>
    <t xml:space="preserve">Doctor </t>
  </si>
  <si>
    <t xml:space="preserve">A positive </t>
  </si>
  <si>
    <t xml:space="preserve">MADHURI </t>
  </si>
  <si>
    <t>MBBS DORTH.  DNB. ORTHOPEDICS</t>
  </si>
  <si>
    <t xml:space="preserve">CLINIC  ORTHO and CHEST. </t>
  </si>
  <si>
    <t xml:space="preserve">G1 Comfort garden Chuna Bhatti Kolar Road Bhopal </t>
  </si>
  <si>
    <t xml:space="preserve">As above </t>
  </si>
  <si>
    <t xml:space="preserve">Awarded six times by our principal for Best dealer </t>
  </si>
  <si>
    <t xml:space="preserve">B positive </t>
  </si>
  <si>
    <t xml:space="preserve">Kanchan Arora </t>
  </si>
  <si>
    <t xml:space="preserve">B A </t>
  </si>
  <si>
    <t xml:space="preserve">Graduation in Fine Arts </t>
  </si>
  <si>
    <t xml:space="preserve">DR. SATISH KUMAR CHELANI </t>
  </si>
  <si>
    <t xml:space="preserve">satishchelani@gmail.com </t>
  </si>
  <si>
    <t xml:space="preserve">Retd. District Health officer </t>
  </si>
  <si>
    <t xml:space="preserve">Represented C.G at Delhi in health meeting. Paper at National Leprosy meeting. Award from Health Minister of Chhattisgarh </t>
  </si>
  <si>
    <t>A +ve</t>
  </si>
  <si>
    <t xml:space="preserve">M.B.B.S., D.G.O. Practising Gynaecologist </t>
  </si>
  <si>
    <t xml:space="preserve">B.E., MBA.. Working as software consultant at Wipro. Banglore </t>
  </si>
  <si>
    <t>B(-)</t>
  </si>
  <si>
    <t xml:space="preserve">Dr. Mohan Chopra </t>
  </si>
  <si>
    <t>204,Hertage Apartments, Plot No. 10, Sector 11,Dwarka,  New Delhi 110075</t>
  </si>
  <si>
    <t xml:space="preserve">Medical Consultant, Times of India </t>
  </si>
  <si>
    <t xml:space="preserve">Nil </t>
  </si>
  <si>
    <t xml:space="preserve">Neera Chopra </t>
  </si>
  <si>
    <t xml:space="preserve">BA, BEd </t>
  </si>
  <si>
    <t xml:space="preserve">Priyanka </t>
  </si>
  <si>
    <t xml:space="preserve">BCom </t>
  </si>
  <si>
    <t>Moved from Corporate Job ( Managing Director, Bhopal Milk Union- Sanchi Brand) to the  Academics at Indian Institute of Forest Management Bhopal, the turning point of my carrier, during 1988.</t>
  </si>
  <si>
    <t xml:space="preserve">M. A. , </t>
  </si>
  <si>
    <t xml:space="preserve">B.com. </t>
  </si>
  <si>
    <t xml:space="preserve">B.E.(Electronics &amp; Electrical)/ IT Delivery and transition lead </t>
  </si>
  <si>
    <t xml:space="preserve">VIJAY KUMAR  ARKHEL </t>
  </si>
  <si>
    <t xml:space="preserve">VKARKHEL@GMAIL.COM </t>
  </si>
  <si>
    <t xml:space="preserve">608/817  BEOHAR  BAG  NEHRU  WARD  NORTH  CIVIL  LINE  BESIDES  PWD  QUARTER  OPPO  GHODA  HOSPITAL  JABALPUR  MP </t>
  </si>
  <si>
    <t xml:space="preserve">SAME  AS  ABOVE </t>
  </si>
  <si>
    <t>RETIRED  CHIEF  RESERVATION  INSPECTOR  WCR  JBP  ..</t>
  </si>
  <si>
    <t>AFTER  COMOLITION  OF  SUCCESS  FULL  60  YEARS  RETIRED  FROM  RAILWAY  .A</t>
  </si>
  <si>
    <t>A +POSITIVE</t>
  </si>
  <si>
    <t>MRS  PREMLATA  ARKHEL</t>
  </si>
  <si>
    <t xml:space="preserve">MATRIC </t>
  </si>
  <si>
    <t xml:space="preserve">ALKA ARKHEL  CHANDRAWANSHI  </t>
  </si>
  <si>
    <t xml:space="preserve">ANAMIKA  GWALVANSH  </t>
  </si>
  <si>
    <t>NEHA  ARKHEL  PAUL  MCA  BSC.</t>
  </si>
  <si>
    <t xml:space="preserve">RETIRED BANKER-S.B.I., INTERIOR DESIGNER, INSURANCE ADVISER. </t>
  </si>
  <si>
    <t>AS A PHOTOGRAPHER DID DIFFERENT ASSIGNMENTS PERTAINING TO FASHION AND INDUSTRIAL  PHOTOGRAPHY. DID FREELANCE  PHOTO JOURNALISM. VERY MUCH INCLINED TO HINDUSTANI MUSIC.</t>
  </si>
  <si>
    <t>DR. PRITI  REKHA CHANDRA.</t>
  </si>
  <si>
    <t>M.Sc. (APPLIED PHYSICS.) FROM. GOVT.ENGG.COLLEGE,JABALPUR.  PRINCIPAL, NACHIKETA COLLEGE, JABALPUR.</t>
  </si>
  <si>
    <t xml:space="preserve">FINANCE MANAGEMENT, U.K., PRESENTLY WORKING WITH WIPRO,PUNE. </t>
  </si>
  <si>
    <t>O positive</t>
  </si>
  <si>
    <t xml:space="preserve">Shilpa </t>
  </si>
  <si>
    <t>B.Sc.  B.Ed. M.A Hindi</t>
  </si>
  <si>
    <t>A+ve</t>
  </si>
  <si>
    <t xml:space="preserve">___. </t>
  </si>
  <si>
    <t>Chief Manager  Indian Oil Corporation Ltd</t>
  </si>
  <si>
    <t xml:space="preserve">Rajwant Bahadur Singh </t>
  </si>
  <si>
    <t xml:space="preserve">rajwant.bs@gmail.com </t>
  </si>
  <si>
    <t xml:space="preserve">B.E.(ELECTRONICS &amp; TELECOMMUNICATIONS ENGG), MBA. </t>
  </si>
  <si>
    <t xml:space="preserve">N - 1303, Supertech Ecociti, Sector 137, Noida - 201305 (UP). </t>
  </si>
  <si>
    <t xml:space="preserve">Scientist/Technocrat in the Defence R&amp;D Orgn. </t>
  </si>
  <si>
    <t xml:space="preserve">From school I went to Govt Engg College Jabalpur. Earned BE degree. Joined DRDO in Jan 1976, worked there in its various units till March 2016, with a break of one year after superannuation. Last appointment  Chairman, Centre for Personnel Talent Management, if that can be counted as achievement. No awards please. 
</t>
  </si>
  <si>
    <t xml:space="preserve">Indu Prabha Singh </t>
  </si>
  <si>
    <t xml:space="preserve">M. A., Homemaker. </t>
  </si>
  <si>
    <t xml:space="preserve">Alpha ( Daughter) </t>
  </si>
  <si>
    <t xml:space="preserve">B.A.(English Hons.), Language Editor. </t>
  </si>
  <si>
    <t xml:space="preserve">Akshaya ( Son) </t>
  </si>
  <si>
    <t xml:space="preserve">BBA, PGDM.  Creative Writing in Finance Sector. </t>
  </si>
  <si>
    <t xml:space="preserve">I have a third child also. He is named Anshuman, B Tech (Computer Science &amp; Engineering), MBA, works as Scientist in DRDO. </t>
  </si>
  <si>
    <t xml:space="preserve"> 107 Bloom Fountain Apartment, Ayodhya Road, New Hyderabad, Lucknow 226007 UP, INDIA</t>
  </si>
  <si>
    <t xml:space="preserve">Presently Working as International Consultant with WAPCOS, Ministry of Jal Shakti, GOI </t>
  </si>
  <si>
    <t xml:space="preserve">VIJAY KUMAR AWASTHI </t>
  </si>
  <si>
    <t xml:space="preserve">B.E.,M.S. ,Housewife </t>
  </si>
  <si>
    <t xml:space="preserve">B.Com., M.B.A. ,Housewife </t>
  </si>
  <si>
    <t>Retd. Commercial Tax officer ( Govt. Of  M.P.)</t>
  </si>
  <si>
    <t>Thickly associated  with installation  of 2×600MW Thermal Power Project at Khandwa; MP.</t>
  </si>
  <si>
    <t>O positive.</t>
  </si>
  <si>
    <t xml:space="preserve">M Com.;MBA;Teaching Profession </t>
  </si>
  <si>
    <t>A B Negative</t>
  </si>
  <si>
    <t xml:space="preserve">BE(CS), working as AE(IT) in MPEast Discom </t>
  </si>
  <si>
    <t xml:space="preserve">KIRIT KUMAR PAREKH </t>
  </si>
  <si>
    <t xml:space="preserve">Opp. Petrol pump Gorakhpur Jabalpur </t>
  </si>
  <si>
    <t xml:space="preserve">Jewellers and Government approved valuer </t>
  </si>
  <si>
    <t xml:space="preserve">B + positive </t>
  </si>
  <si>
    <t xml:space="preserve">Jewellers and valuer </t>
  </si>
  <si>
    <t xml:space="preserve">B+ positive </t>
  </si>
  <si>
    <t xml:space="preserve">Bhawna </t>
  </si>
  <si>
    <t>B.  A</t>
  </si>
  <si>
    <t xml:space="preserve">Dr Sushil Dhama </t>
  </si>
  <si>
    <t xml:space="preserve">C 46 Sector 34 Noida </t>
  </si>
  <si>
    <t xml:space="preserve">Private practice </t>
  </si>
  <si>
    <t xml:space="preserve">Represented MP in Ranji trophy cricket. Captain MP&amp; Central Zone cricket team in CK Nayudu trophy </t>
  </si>
  <si>
    <t xml:space="preserve">A Positive </t>
  </si>
  <si>
    <t xml:space="preserve">Manika </t>
  </si>
  <si>
    <t xml:space="preserve">Rohit </t>
  </si>
  <si>
    <t xml:space="preserve">Creative Designer </t>
  </si>
  <si>
    <t xml:space="preserve">Retd. as D.G.M.from Bhilai Steel Plant </t>
  </si>
  <si>
    <t xml:space="preserve">B.E. , M.S. , Housewife </t>
  </si>
  <si>
    <t xml:space="preserve">B.Com. ,M.B.A. , Housewife </t>
  </si>
  <si>
    <t xml:space="preserve">DR ANIL GROVER </t>
  </si>
  <si>
    <t xml:space="preserve">anilgrover.jbp@gmail.com </t>
  </si>
  <si>
    <t xml:space="preserve">3074,Bose colony,Narbada Road Jabalpur </t>
  </si>
  <si>
    <t xml:space="preserve">Doing Private Practice </t>
  </si>
  <si>
    <t xml:space="preserve">A POSITIVE </t>
  </si>
  <si>
    <t xml:space="preserve">MRS SAVITA GROVER </t>
  </si>
  <si>
    <t xml:space="preserve">MRS PURVA KAPOOR </t>
  </si>
  <si>
    <t xml:space="preserve">PARAG A GROVER </t>
  </si>
  <si>
    <t>After passing out from Model High School, did BE in Telecom Engg from Jabalpur Engg College. Passed out in 1974 n worked temporarily at DLRL, Hyderabad before joining M. Tech at IIT, Bombay. After finishing M. Tech in 1977,  joined ITI Bangalire. Worked in ITI till 1993 and then shifted to Israel. In Israel, working in Elbit -Elisra Electronic Systems from 1994 till Aug 2019.</t>
  </si>
  <si>
    <t xml:space="preserve">anilargal19@gmail.com </t>
  </si>
  <si>
    <t xml:space="preserve">General Manager , Syndicatebank </t>
  </si>
  <si>
    <t xml:space="preserve">M Com , </t>
  </si>
  <si>
    <t xml:space="preserve">Bipin Kumar Karecha </t>
  </si>
  <si>
    <t xml:space="preserve">bkkarecha@yahoo.co.in </t>
  </si>
  <si>
    <t xml:space="preserve">Jyoti </t>
  </si>
  <si>
    <t xml:space="preserve">Ajay Kumar Shrivastava </t>
  </si>
  <si>
    <t xml:space="preserve">Athlete, like football and cricket </t>
  </si>
  <si>
    <t xml:space="preserve">Shashi Bala Shrivastava </t>
  </si>
  <si>
    <t xml:space="preserve">Sameer Shrivastava </t>
  </si>
  <si>
    <t xml:space="preserve">Pracheer Shrivastava </t>
  </si>
  <si>
    <t xml:space="preserve">Vinay Nandurkar </t>
  </si>
  <si>
    <t>Vinaynandurkar52@gmail.com</t>
  </si>
  <si>
    <t xml:space="preserve">B E Mechanical </t>
  </si>
  <si>
    <t>H no 216 lokmanyanagar 
Indore  452009</t>
  </si>
  <si>
    <t xml:space="preserve">Same as above </t>
  </si>
  <si>
    <t xml:space="preserve">Working as General Manager with Pvt Ltd co </t>
  </si>
  <si>
    <t xml:space="preserve">O positive </t>
  </si>
  <si>
    <t xml:space="preserve">Pratibha Nandurkar </t>
  </si>
  <si>
    <t xml:space="preserve">Neha Nandurkar </t>
  </si>
  <si>
    <t xml:space="preserve">MBA </t>
  </si>
  <si>
    <t xml:space="preserve">Nimish Nandurkar </t>
  </si>
  <si>
    <t xml:space="preserve">Not any </t>
  </si>
  <si>
    <t>Salil.khare55@gmail.com</t>
  </si>
  <si>
    <t xml:space="preserve">Shivvaran Singh Raghuwanshi </t>
  </si>
  <si>
    <t>Internationally published 125 research papers
Published 4 Technical  Books and 3 Hindi books in addition one English-poetic novel from Amazon.
Invited on many occasions nationally and Internationally 
Remained visiting scientist in IITK(1987-1995) for guiding two DST projects and research and many more achievements.</t>
  </si>
  <si>
    <t xml:space="preserve">Dealer For ( Hero Motorycle) Bhopal </t>
  </si>
  <si>
    <t xml:space="preserve">Various prestigious awards from our principals </t>
  </si>
  <si>
    <t xml:space="preserve">B.A Fine Arts </t>
  </si>
  <si>
    <t>M.Sc.(Ag.)  CAIIB</t>
  </si>
  <si>
    <t xml:space="preserve">Ajay kumar Shrivastava </t>
  </si>
  <si>
    <t xml:space="preserve">Manager TATA AIG </t>
  </si>
  <si>
    <t>M Sc (Applied Physics)- Govt Engg College, Jabalpur; M Tech (Opto-electronics &amp; Optical Comn) - Indian Institute of Technology, New Delhi; MMS (Master of  Management Studies) - Osmania University, Hyderabad; PGD CST - Delhi; FIE; FIETE</t>
  </si>
  <si>
    <t>Army (Corps of Signals) from Nov 1975 to Jun 2012; Senior Vice President in M/s Jaypee Infratech Ltd from Dec 2012 to  Jul 2014</t>
  </si>
  <si>
    <t xml:space="preserve">Vishisht Seva Medal (VSM) on the eve of Republic Day 2000 while commanding Signal Regiment in Kupwara from Aug 1996 to May 1999; Chief of Army Staff Commendation Card on the eve of Independence Day 2002 in appointment of Director, Comn Planning in Army Headquaters. </t>
  </si>
  <si>
    <t xml:space="preserve">B Tech from Indian Institute of Technology, New Delhi; Executive MBA from Indian School of Business, Hyderabad, Presently working as Sr Manager in Amazon Bengaluru  </t>
  </si>
  <si>
    <t xml:space="preserve">BE from Delhi College of Engineering; M Sc in Petroleum Technology from Heriot - Watt University, Edinburgh;  Presently working in Global Mackenzie in Edinburgh </t>
  </si>
  <si>
    <t>Rkgarhewal07@Gmail.com</t>
  </si>
  <si>
    <t xml:space="preserve">1520A behind banati dairy Ganga nagar garha Jabalpur </t>
  </si>
  <si>
    <t xml:space="preserve">Social worker </t>
  </si>
  <si>
    <t xml:space="preserve">Sudhir Manohar Vaidya </t>
  </si>
  <si>
    <t>s.manoharv @gmail.com</t>
  </si>
  <si>
    <t>B.E.Telecomunication</t>
  </si>
  <si>
    <t>Sudhir Vaidya  Block-20B —plot 15–Nehru Nagar (west) Bhilai (c.g)</t>
  </si>
  <si>
    <t>B1-703,pebbles 1,Patil nagar , Bavdhan,Pune</t>
  </si>
  <si>
    <t xml:space="preserve">DGM.BHILAI STEEL PLANT </t>
  </si>
  <si>
    <t>...</t>
  </si>
  <si>
    <t>Kalpana</t>
  </si>
  <si>
    <t xml:space="preserve">Homemaker </t>
  </si>
  <si>
    <t>Amogh</t>
  </si>
  <si>
    <t>PG</t>
  </si>
  <si>
    <t>Anand</t>
  </si>
  <si>
    <t>Engg</t>
  </si>
  <si>
    <t xml:space="preserve">Dr.Girish Chaurasia </t>
  </si>
  <si>
    <t xml:space="preserve">girish veena 0@ gmail.com </t>
  </si>
  <si>
    <t xml:space="preserve">73 NATIONAL Colony RAMPUR  JABALPUR </t>
  </si>
  <si>
    <t>Many from m.p.govt</t>
  </si>
  <si>
    <t>B+ ve</t>
  </si>
  <si>
    <t>Smt Veena</t>
  </si>
  <si>
    <t xml:space="preserve">M.A Economic </t>
  </si>
  <si>
    <t>Ashwani</t>
  </si>
  <si>
    <t>B.E MBA</t>
  </si>
  <si>
    <t>Smt Neha</t>
  </si>
  <si>
    <t>M.ph Biotech</t>
  </si>
  <si>
    <t xml:space="preserve">Dr.Dr.Girish </t>
  </si>
  <si>
    <t xml:space="preserve">girishveena0@gmail.com </t>
  </si>
  <si>
    <t>M.A.Economic</t>
  </si>
  <si>
    <t>B.E.MBA   general manager ADOCK</t>
  </si>
  <si>
    <t>SmtNeha</t>
  </si>
  <si>
    <t xml:space="preserve">M.ph Biotech </t>
  </si>
  <si>
    <t xml:space="preserve"> SUBIR KUMAR  MUKHERJI </t>
  </si>
  <si>
    <t xml:space="preserve">subirgcf@gmail.com </t>
  </si>
  <si>
    <t>BSc LLB</t>
  </si>
  <si>
    <t xml:space="preserve">H No 4557/2 EAST GHAMAPUR JABALPUR </t>
  </si>
  <si>
    <t xml:space="preserve">H.NO 4557/2 EAST GHAMAPUR JABALPUR </t>
  </si>
  <si>
    <t xml:space="preserve">Works Manager  Gcf  ministry of  Defense </t>
  </si>
  <si>
    <t xml:space="preserve">International Hockey  Player National  Football  Referee  Vikram Awarded </t>
  </si>
  <si>
    <t>Madhumita Mukherji</t>
  </si>
  <si>
    <t>Msc  Bed</t>
  </si>
  <si>
    <t xml:space="preserve">Sweta Choudhury </t>
  </si>
  <si>
    <t>B E.   HR in  Cognigent USA</t>
  </si>
  <si>
    <t>Shubham  Mukherji</t>
  </si>
  <si>
    <t>M Tech (Mechenical) Engineer in Irrigation  Department  MP Govt</t>
  </si>
  <si>
    <t xml:space="preserve">At present doing Advocee </t>
  </si>
  <si>
    <t>DR. AVINASH KUMAR  KAUSHAL</t>
  </si>
  <si>
    <t>dravinashkumarkaushal@gmail.com</t>
  </si>
  <si>
    <t>#1317, sector 15-B, Chandigarh. 160015</t>
  </si>
  <si>
    <t>#1317, sector 15-B, chandigarh. 160015</t>
  </si>
  <si>
    <t>DOCTOR</t>
  </si>
  <si>
    <t xml:space="preserve">Ex. State Secretary IMA, Chandigarh (state branch) 2terms
Ex. President chandigarh Nursing Home Association..4 years.
</t>
  </si>
  <si>
    <t>DR.. NALINI KAUSHAL</t>
  </si>
  <si>
    <t>RAHUL SINGH KAUSHAL</t>
  </si>
  <si>
    <t>B.E., M.B.A, GENERAL MANAGER, ANTHEM U.S.A..</t>
  </si>
  <si>
    <t>ROERICH KAUSHAL</t>
  </si>
  <si>
    <t>B.A., M.B.A, MARKETING HEAD VODAPHONE IDEA. GUJRAT STATE.</t>
  </si>
  <si>
    <t>Group Captain Bhupendra Singh Phillora</t>
  </si>
  <si>
    <t>bhupendra14131@gmail.com</t>
  </si>
  <si>
    <t xml:space="preserve">BE (E&amp;TC), MMS (DM), M Phil, Fellow Institution of Engineer,  Chartered  Engineer (India,) Certified Lead Auditor ISO 9001:2015 </t>
  </si>
  <si>
    <t>1207, Napier Town, Jabalpur , MP</t>
  </si>
  <si>
    <t>H No 280, Road No 10, Telecom Nagar, Near GHMC Park-III, Gachibowli, Hyderabad. 500032. Telangana</t>
  </si>
  <si>
    <t xml:space="preserve">Dean of Studies, ESCI, HoD Management &amp; Technology Division, Technical, Adviser, Design &amp; Prototyping Center (3 D printing) </t>
  </si>
  <si>
    <t>EX Indian Air Force Officer, 35 yrs Experience : Served in almost all the weapon System of IAF.   Participated in IPKF, Srilanka and Air Defence Support in Technical Area  during Kargil War from Rajasthan Sector under Western Air Command, Lead team of Tri-services Officers to Israel &amp; Egypt on Military Mission &amp; Training. 
Undergone and stood First in Prestigious Course of Technical Staff Officers Course in IAT Pune. (Now DIAT, Pune),  Founder Member  of Strategic Force Command of India, 
Served as Directing Staff in  prestigious College of Defence Management as HOD of Project Management Department,  
Joined Engineering Staff College of India as HoD Management &amp; Technology Division in May 2009,   Fellow of Institution of Engineers (India) , Certified Lead Auditor ISO 9001:2015
Awards : 
(i)  Commendation by Chief of Air Staff  1996 &amp; 
(ii) Commendation by CISC HQ (Integrated Defence Services)</t>
  </si>
  <si>
    <t>AB +</t>
  </si>
  <si>
    <t>Mrs Rashmi Phillora</t>
  </si>
  <si>
    <t>MSc (Botany), B Ed, MA (Psychology)</t>
  </si>
  <si>
    <t>Dr. Amit Phillora</t>
  </si>
  <si>
    <t>Working with Amazon.com as Lead in Kindle Section</t>
  </si>
  <si>
    <t>SAMIR BANERJI</t>
  </si>
  <si>
    <t>samir_banerji@rediffmail.com</t>
  </si>
  <si>
    <t>M. Com, LL. B., CAIIB</t>
  </si>
  <si>
    <t>No. 8, Ashiyana Complex South Civil Jabalpur 482001</t>
  </si>
  <si>
    <t xml:space="preserve">Retired Chief Manager, State Bank of India </t>
  </si>
  <si>
    <t>Siddharth Banerji</t>
  </si>
  <si>
    <t>B. E., MBA, CAIIB, Manager Union Bank of India</t>
  </si>
  <si>
    <t>Rakhi Banerji</t>
  </si>
  <si>
    <t xml:space="preserve">B. Com., LL. B., Manager SBI Jabalpur </t>
  </si>
  <si>
    <t xml:space="preserve">Capt ARVIND KUMAR SHIVHARE </t>
  </si>
  <si>
    <t xml:space="preserve">Msc physics electeonics </t>
  </si>
  <si>
    <t xml:space="preserve">D12 subh laxmi residency Jabalpur hospital road Napier Town Jabalpur MP </t>
  </si>
  <si>
    <t xml:space="preserve">SUB registrar </t>
  </si>
  <si>
    <t xml:space="preserve">15 th position in Merit list 10 board exam MP, 
2. Took part in operation Meghdooth in army , Medal of Kashmeer and Laddakh </t>
  </si>
  <si>
    <t xml:space="preserve">A Negative </t>
  </si>
  <si>
    <t xml:space="preserve">Smt.Asha shivhare </t>
  </si>
  <si>
    <t xml:space="preserve">MA &amp; B.Ed </t>
  </si>
  <si>
    <t xml:space="preserve">Disha shivhare </t>
  </si>
  <si>
    <t>MA In phycology (gold medallist) General Manager Nagrik apoorti Nigam (Mp state service )</t>
  </si>
  <si>
    <t xml:space="preserve">Harsh shivhare </t>
  </si>
  <si>
    <t xml:space="preserve">Bsc in information &amp;Technology Business </t>
  </si>
  <si>
    <t>RAJENDRA KUMAR DUBEY</t>
  </si>
  <si>
    <t>rajendradubey704@gmail.com</t>
  </si>
  <si>
    <t>Bcs ,deploma in fire engineering  from national service college  nagpur</t>
  </si>
  <si>
    <t>House no.478 teachers colony dixitpura jabalpur. 482001</t>
  </si>
  <si>
    <t>House no.478 teachers colony dixitpura jabalpur.482001</t>
  </si>
  <si>
    <t>Ret fire office mpeb sarni</t>
  </si>
  <si>
    <t>Best employe award 30september 2010</t>
  </si>
  <si>
    <t>Lata dubey</t>
  </si>
  <si>
    <t>House wife</t>
  </si>
  <si>
    <t>Shilpi mishra</t>
  </si>
  <si>
    <t>MSC compute maths</t>
  </si>
  <si>
    <t>Prachi dubey</t>
  </si>
  <si>
    <t>Prabhat Parashar</t>
  </si>
  <si>
    <t>piyushparashar71@gmail.com</t>
  </si>
  <si>
    <t>M. Sc. - Chemistry</t>
  </si>
  <si>
    <t xml:space="preserve">1673, Wright Town, Jabalpur </t>
  </si>
  <si>
    <t xml:space="preserve">30, Nishat Enclave, 74 Bunglows, Bhopal </t>
  </si>
  <si>
    <t>MP State Cooperative Election Authority</t>
  </si>
  <si>
    <t xml:space="preserve">Deputy Collector - 1978 Batch.
IAS - 1990 Batch.
Municipal Commissioner at Raipur &amp; Indore.
OSD to Union Minister for Water Resources &amp; Parliamentary Affairs, Govt. of India.
District Collector at Neemuch, Ratlam &amp; Mandla.
Divisional Commissioner at Jabalpur &amp; Indore. </t>
  </si>
  <si>
    <t>Mrs. Anupama Parashar</t>
  </si>
  <si>
    <t xml:space="preserve">M.A. - Political Science </t>
  </si>
  <si>
    <t>Harsh Parashar</t>
  </si>
  <si>
    <t>BA LLB (Honours) - Standing Counsel for Government of MP at Supreme Court</t>
  </si>
  <si>
    <t>Piyush Parashar</t>
  </si>
  <si>
    <t>BA LLB (Honours) - Advocate, High Court of Madhya Pradesh</t>
  </si>
  <si>
    <t>MALAY DASGUPTA</t>
  </si>
  <si>
    <t>Dasguptashubhankar@gmail.com</t>
  </si>
  <si>
    <t xml:space="preserve">B. Sc., M. A., LL. B. </t>
  </si>
  <si>
    <t xml:space="preserve">40, Jagdamba Colony, Ukhari Road, Jabalpur </t>
  </si>
  <si>
    <t xml:space="preserve">Retired Senior Auditor, A. O., Vehicle Factory Jabalpur </t>
  </si>
  <si>
    <t>Purovi Dasgupta</t>
  </si>
  <si>
    <t xml:space="preserve">B. A., LL. B. </t>
  </si>
  <si>
    <t xml:space="preserve">Shubhankar Dasgupta </t>
  </si>
  <si>
    <t xml:space="preserve">M. C. A., C Dec, Manager MIS EIPW Ltd Jabalpur </t>
  </si>
  <si>
    <t xml:space="preserve">MALAY DASGUPTA </t>
  </si>
  <si>
    <t>Dasguptashubhakar@gmail.com</t>
  </si>
  <si>
    <t xml:space="preserve">40,Jagdamba Colony, Ukhari Road Jabalpur </t>
  </si>
  <si>
    <t xml:space="preserve">Purovi Dasgupta </t>
  </si>
  <si>
    <t xml:space="preserve">B. Sc., LL. B. </t>
  </si>
  <si>
    <t>Shubhankar Dasgupta</t>
  </si>
  <si>
    <t xml:space="preserve">M. C. A., C-DAC, Manager MIS, EIPW Ltd, Jabalpur </t>
  </si>
  <si>
    <t>Malay Dasgupta</t>
  </si>
  <si>
    <t>dasguptashubhankar@gmail.com</t>
  </si>
  <si>
    <t>B.Sc M.A LLB</t>
  </si>
  <si>
    <t>40,Jagdamba Colony, Ukhari Road, Jabalpur</t>
  </si>
  <si>
    <t xml:space="preserve">Retired  SR Auditor A O VFJ </t>
  </si>
  <si>
    <t>Purobi Dasgupta</t>
  </si>
  <si>
    <t>B.A LLB</t>
  </si>
  <si>
    <t>M.C.A C.DAC</t>
  </si>
  <si>
    <t>B.Sc(Ag)</t>
  </si>
  <si>
    <t xml:space="preserve">7/2, Ekta Apartment 5, Empire Theater Road, Jabalpur Cantt </t>
  </si>
  <si>
    <t>Retired Dy.Manager Credit Bank of India</t>
  </si>
  <si>
    <t>Home Maker.  B.A.</t>
  </si>
  <si>
    <t>B.E.Production &amp; Management . Manager Suzuki Mehasana</t>
  </si>
  <si>
    <t>B.C.A M.B.A(HR)</t>
  </si>
  <si>
    <t>BE(Mech),ME(Heat Power)</t>
  </si>
  <si>
    <t>A-16, Fortune Glory Extension, E8 Extension,  Bawadia Kalan, Bhopal-462039, M.P.</t>
  </si>
  <si>
    <t>Worked as President /Vice President in Cement companies in India &amp; Overseas</t>
  </si>
  <si>
    <t xml:space="preserve">Recognized as trusted adviser,expert and mentor for implementation and planning of large projects.Strong experience in managing project construction schedule. </t>
  </si>
  <si>
    <t>O+ Ve</t>
  </si>
  <si>
    <t>Pratima Nigam</t>
  </si>
  <si>
    <t>B.Ed, M.Ed</t>
  </si>
  <si>
    <t xml:space="preserve">Mayuri Verma </t>
  </si>
  <si>
    <t>B.B.A. , M.B.A.(Marketing), / Media Professional</t>
  </si>
  <si>
    <t>B.E.(CS), M.B.A.( HR) / HR Professional</t>
  </si>
  <si>
    <t xml:space="preserve">Third Child - Prakhar Nigam , B.Com., M.B.A.( Marketing)/ Marketing Professional
</t>
  </si>
  <si>
    <t>Ashok Kumar Paharia</t>
  </si>
  <si>
    <t>ashokpaharia12@gmail.com</t>
  </si>
  <si>
    <t>BE civil</t>
  </si>
  <si>
    <t>52/14 Nehru Nagar East Bhilai CG</t>
  </si>
  <si>
    <t>52/14 Nehru Nagar east bhilai cg</t>
  </si>
  <si>
    <t>DGM I/c Bhilai Steel Plant</t>
  </si>
  <si>
    <t>DGM Sail/Bsp</t>
  </si>
  <si>
    <t>Rama Paharia</t>
  </si>
  <si>
    <t xml:space="preserve">Amit Paharia </t>
  </si>
  <si>
    <t>B E (Electrical)</t>
  </si>
  <si>
    <t>A 278, New Minal Residency, JK Road, PO Govindpura 462023</t>
  </si>
  <si>
    <t>A 278, New Minal Residency, J K Road, PO Govindpura, Bhopal 462023</t>
  </si>
  <si>
    <t>Retd Chief Manager, Indian Oil Corporation Ltd</t>
  </si>
  <si>
    <t>-</t>
  </si>
  <si>
    <t>A +</t>
  </si>
  <si>
    <t>MA ( Sociology )</t>
  </si>
  <si>
    <t>BE (Electrical), MS (Industrial Enggg)</t>
  </si>
  <si>
    <t>B.Tech. (Hons) Agl. Engg, PGDM (IIMA), PhD</t>
  </si>
  <si>
    <t>8800845951, 8979302252</t>
  </si>
  <si>
    <t>Amaltas Phase- 3 Colony, Plot No.-2, Kolar-road, Chuna-bhatti, BHOPAL 462 016</t>
  </si>
  <si>
    <t>Last Occupation - Campus Director, Doon Business School, Dehradun</t>
  </si>
  <si>
    <t>Had experience of Corporate as well as Academic Leadership</t>
  </si>
  <si>
    <t>Sarika</t>
  </si>
  <si>
    <t>M.A., B.Ed</t>
  </si>
  <si>
    <t>Aakash</t>
  </si>
  <si>
    <t>B.E. ( Telecom), M.B.A. , With Tech Mahindra</t>
  </si>
  <si>
    <t>Vikas</t>
  </si>
  <si>
    <t>B. Sc. ( Computer Sc.), P G D M , IT Security Professional</t>
  </si>
  <si>
    <t xml:space="preserve">Now I have shifted to Bhopal </t>
  </si>
  <si>
    <t>B.Tech (Hons) Ag. Engg, PGDM (IIMA), Ph D</t>
  </si>
  <si>
    <t>Plot No. 2, Amaltas Phase - 3 Colony, Chuna-bhatti, Kolar-road, BHOPAL 462 016</t>
  </si>
  <si>
    <t>Now shifted to Bhopal</t>
  </si>
  <si>
    <t>Had wonderful experience of Corporate as well as Academic leadership</t>
  </si>
  <si>
    <t xml:space="preserve">Sarika </t>
  </si>
  <si>
    <t xml:space="preserve"> B E (Tele Commu), M B A (Mktg), Sr. managerial position in Tech Mahindra</t>
  </si>
  <si>
    <t>B. Sc. ( Computer Sc.), MBA (Mktg), IT Security Professional</t>
  </si>
  <si>
    <t>A-421/3 Gandhigunj East Niwargunj Jabalpur</t>
  </si>
  <si>
    <t>A-243 Sector-46 Noida 201301</t>
  </si>
  <si>
    <t>B.Sc. B.Ed. M.A. Hindi</t>
  </si>
  <si>
    <t xml:space="preserve"> B.Com. MBA LLB</t>
  </si>
  <si>
    <t>B.I.T.  M.Sc. Intelligent Systems UK LLB</t>
  </si>
  <si>
    <t>https://drive.google.com/open?id=1NRUOkiNmijYnbINhYvOYeulXItQRV1JL</t>
  </si>
  <si>
    <t>https://drive.google.com/open?id=1xBClO-1ZkrHMb4HCeq1dOo2tJjOQyZxA</t>
  </si>
  <si>
    <t>https://drive.google.com/open?id=1dMAQnqzX3HAGvucU-D5OLOBmOqc6JbV6</t>
  </si>
  <si>
    <t>https://drive.google.com/open?id=1UvOchDNN5Q9ilNALsW_d6lDjSeP2_EIp</t>
  </si>
  <si>
    <t>https://drive.google.com/open?id=1io3ZZuveTw4NjBcOs11zyBqRNokemGsv</t>
  </si>
  <si>
    <t>https://drive.google.com/open?id=1JluAQgsZ00lbwLykdfA-p-e2ApFmulgw</t>
  </si>
  <si>
    <t>https://drive.google.com/open?id=1dGdOYweLQ2BoNKycN-INdb4Ryfx7Hnua</t>
  </si>
  <si>
    <t>https://drive.google.com/open?id=1Lkc_IypEoFytz3IN-80YqlfG6IpY8NRE</t>
  </si>
  <si>
    <t>https://drive.google.com/open?id=1M9X-iUo_4yvv2CvEX8fiRNVrSHWD9cS_</t>
  </si>
  <si>
    <t>https://drive.google.com/open?id=1j7kTM4j80tjiEGeAGKaHE6X9Wv5TYq5m</t>
  </si>
  <si>
    <t>https://drive.google.com/open?id=1VxllXxZ7Td5MFK3lENPQnc1vH8Pb7Vng</t>
  </si>
  <si>
    <t>https://drive.google.com/open?id=1_pM0YDq6-CQTzsOlQtX1_eTESSSr4xtP</t>
  </si>
  <si>
    <t>spsudeley33810@gmail.com</t>
  </si>
  <si>
    <t>https://drive.google.com/open?id=1sfloSvL7vKv5JZJKGTnvyl4fYrY7W_9i</t>
  </si>
  <si>
    <t>https://drive.google.com/open?id=1UpHYZYIUpkUFk0ByxPMqfX0Lsqg9Wfvc</t>
  </si>
  <si>
    <t>https://drive.google.com/open?id=1358504bGOSz-PIPa-smNqem8ppq0S0jj</t>
  </si>
  <si>
    <t>https://drive.google.com/open?id=12uiH_BmCfb8xiNtjg99lqSwRxSpIlwDN</t>
  </si>
  <si>
    <t>https://drive.google.com/open?id=1kMn6qeSW0EHdjsEcT1MuD-n1L3TA_NVu</t>
  </si>
  <si>
    <t>https://drive.google.com/open?id=15kudg8fciStS9bzjymgOgr8LqFB6k0eN</t>
  </si>
  <si>
    <t>dasgoptashubhankar@gmail.com</t>
  </si>
  <si>
    <t>https://drive.google.com/open?id=1WxA59wworB1AS5uOidU8zDMtuW9IZos5</t>
  </si>
  <si>
    <t>https://drive.google.com/open?id=1-VAndeLHAQSo1HhABg_afDVrkIK6Bl2k</t>
  </si>
  <si>
    <t>https://drive.google.com/open?id=1UtumIQfaBfx_GNw1oyqB7uqeUOoBqqpB</t>
  </si>
  <si>
    <t>https://drive.google.com/open?id=1_l_a85Ab2dOWoSqSVR4F5YMTcEjefkTL</t>
  </si>
  <si>
    <t>https://drive.google.com/open?id=1fWN0ARLU6XMPmRSUPYiRXnkju1492cnj</t>
  </si>
  <si>
    <t>https://drive.google.com/open?id=1nXTE7-mdsgvFar5TBkIhkBRCGU7WLlZj</t>
  </si>
  <si>
    <t>https://drive.google.com/open?id=1zFfI5mX9ssJtJtDgHbWqgoX6ARKI7Pz1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</si>
  <si>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</si>
  <si>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</si>
  <si>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</si>
  <si>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</si>
  <si>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</si>
  <si>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</si>
  <si>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</si>
  <si>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</si>
  <si>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</si>
  <si>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</si>
  <si>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</si>
  <si>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</si>
  <si>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</si>
  <si>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</si>
  <si>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</si>
  <si>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</si>
  <si>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</si>
  <si>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</si>
  <si>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</si>
  <si>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</si>
  <si>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</si>
  <si>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</si>
  <si>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</si>
  <si>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</si>
  <si>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</si>
  <si>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</si>
  <si>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</si>
  <si>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</si>
  <si>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</si>
  <si>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</si>
  <si>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</si>
  <si>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</si>
  <si>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</si>
  <si>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</si>
  <si>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</si>
  <si>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</si>
  <si>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</si>
  <si>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</si>
  <si>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</si>
  <si>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</si>
  <si>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</si>
  <si>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</si>
  <si>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</si>
  <si>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</si>
  <si>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</si>
  <si>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</si>
  <si>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</si>
  <si>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</si>
  <si>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</si>
  <si>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</si>
  <si>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</si>
  <si>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</si>
  <si>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</si>
  <si>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</si>
  <si>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</si>
  <si>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</si>
  <si>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</si>
  <si>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</si>
  <si>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</si>
  <si>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</si>
  <si>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</si>
  <si>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</si>
  <si>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</si>
  <si>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</si>
  <si>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</si>
  <si>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</si>
  <si>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</si>
  <si>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</si>
  <si>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</si>
  <si>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</si>
  <si>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</si>
  <si>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</si>
  <si>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</si>
  <si>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</si>
  <si>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</si>
  <si>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</si>
  <si>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</si>
  <si>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</si>
  <si>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</si>
  <si>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</si>
  <si>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</si>
  <si>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</si>
  <si>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</si>
  <si>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</si>
  <si>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</si>
  <si>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</si>
  <si>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</si>
  <si>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</si>
  <si>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</si>
  <si>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</si>
  <si>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</si>
  <si>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</si>
  <si>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</si>
  <si>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</si>
  <si>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</si>
  <si>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</si>
  <si>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</si>
  <si>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</si>
  <si>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</si>
  <si>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</si>
  <si>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</si>
  <si>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</si>
  <si>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</si>
  <si>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</si>
  <si>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</si>
  <si>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</si>
  <si>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</si>
  <si>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</si>
  <si>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</si>
  <si>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</si>
  <si>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</si>
  <si>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</si>
  <si>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</si>
  <si>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</si>
  <si>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</si>
  <si>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</si>
  <si>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</si>
  <si>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</si>
  <si>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</si>
  <si>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</si>
  <si>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</si>
  <si>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</si>
  <si>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</si>
  <si>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</si>
  <si>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</si>
  <si>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</si>
  <si>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</si>
  <si>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</si>
  <si>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</si>
  <si>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</si>
  <si>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</si>
  <si>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</si>
  <si>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</si>
  <si>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</si>
  <si>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</si>
  <si>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</si>
  <si>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</si>
  <si>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</si>
  <si>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</si>
  <si>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</si>
  <si>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</si>
  <si>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</si>
  <si>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</si>
  <si>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</si>
  <si>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</si>
  <si>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</si>
  <si>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</si>
  <si>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</si>
  <si>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</si>
  <si>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</si>
  <si>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</si>
  <si>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</si>
  <si>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</si>
  <si>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</si>
  <si>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</si>
  <si>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</si>
  <si>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</si>
  <si>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</si>
  <si>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</si>
  <si>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</si>
  <si>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</si>
  <si>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</si>
  <si>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</si>
  <si>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</si>
  <si>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</si>
  <si>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</si>
  <si>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</si>
  <si>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</si>
  <si>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</si>
  <si>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</si>
  <si>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</si>
  <si>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</si>
  <si>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</si>
  <si>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</si>
  <si>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</si>
  <si>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</si>
  <si>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</si>
  <si>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</si>
  <si>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</si>
  <si>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</si>
  <si>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</si>
  <si>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</si>
  <si>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</si>
  <si>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</si>
  <si>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</si>
  <si>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</si>
  <si>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</si>
  <si>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</si>
  <si>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</si>
  <si>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</si>
  <si>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</si>
  <si>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</si>
  <si>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</si>
  <si>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</si>
  <si>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</si>
  <si>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</si>
  <si>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</si>
  <si>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</si>
  <si>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</si>
  <si>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</si>
  <si>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</si>
  <si>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</si>
  <si>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</si>
  <si>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</si>
  <si>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</si>
  <si>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</si>
  <si>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</si>
  <si>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</si>
  <si>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</si>
  <si>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</si>
  <si>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</si>
  <si>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</si>
  <si>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</si>
  <si>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</si>
  <si>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</si>
  <si>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</si>
  <si>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</si>
  <si>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</si>
  <si>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</si>
  <si>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</si>
  <si>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</si>
  <si>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</si>
  <si>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</si>
  <si>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</si>
  <si>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</si>
  <si>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</si>
  <si>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7067933077 , 9425151248, 7898778798</t>
  </si>
  <si>
    <t>9425412361, 9589692361</t>
  </si>
  <si>
    <t>9424912027, 9479641142</t>
  </si>
  <si>
    <t>+919415104712</t>
  </si>
  <si>
    <t>9425102771,  7987634635</t>
  </si>
  <si>
    <t>09426006565</t>
  </si>
  <si>
    <t>09425237331</t>
  </si>
  <si>
    <t>BE Civil</t>
  </si>
  <si>
    <t>10, Gopal Nagar, Behind 2nd Bus Stop, Nagpur, 440022</t>
  </si>
  <si>
    <t>Retired Sub divisional engineer</t>
  </si>
  <si>
    <t>Have worked on several government projects</t>
  </si>
  <si>
    <t>A positive</t>
  </si>
  <si>
    <t>Mrs. Sarita Jain</t>
  </si>
  <si>
    <t>Home maker</t>
  </si>
  <si>
    <t>Dr. Shweta Jain</t>
  </si>
  <si>
    <t>BDS, Fellow Implantology- practising Dentist</t>
  </si>
  <si>
    <t>MBBS, DNB Radiation Oncology- Cancer Specialist</t>
  </si>
  <si>
    <t>Harish c</t>
  </si>
  <si>
    <t>HARISH CHANDRA SABARWAL</t>
  </si>
  <si>
    <t>83/A NARBADA ROAD JABALPUR</t>
  </si>
  <si>
    <t>Retd.senior ACCOUNT OFFICER</t>
  </si>
  <si>
    <t>I represented JABALPUR University Hockey.</t>
  </si>
  <si>
    <t>Smt.NEELAM SABARWAL</t>
  </si>
  <si>
    <t>B.Sc. Retd.senior AUDITER</t>
  </si>
  <si>
    <t>RICHA  CHANDRA</t>
  </si>
  <si>
    <t>SHRUTI CHADHA</t>
  </si>
  <si>
    <t>B. Sc.</t>
  </si>
  <si>
    <t>Retired  Senior ACCOUNTS OFFICER</t>
  </si>
  <si>
    <t>Represented JABALPUR University in Hockey.</t>
  </si>
  <si>
    <t>Smt.Richa Chandra</t>
  </si>
  <si>
    <t>M B.A.</t>
  </si>
  <si>
    <t>Smt.Shruti Chadha</t>
  </si>
  <si>
    <t>Sanjiv Verma 'Salil'</t>
  </si>
  <si>
    <t>salil.sanjiv@gmail.com</t>
  </si>
  <si>
    <t xml:space="preserve">BE (Civil) MA </t>
  </si>
  <si>
    <t>9425183244, 7999559618</t>
  </si>
  <si>
    <t>204 Vijay Apartment Napier Town Near Aditya Hospital Jabalpur</t>
  </si>
  <si>
    <t xml:space="preserve">Retd Executive Engineer PWD </t>
  </si>
  <si>
    <t xml:space="preserve">Sahitya Shiromani , Acharya Shri , various national and state level awards in Sahitya. Sr Vice President ABKM , IGS Jabalpur Chapter. Engineers Forum </t>
  </si>
  <si>
    <t>Smt Sadhana Verma</t>
  </si>
  <si>
    <t>Manvanter Verma</t>
  </si>
  <si>
    <t>MBA from MIT Pune / ENTREPRENEUR</t>
  </si>
  <si>
    <t>Dr. Tuhina Verma</t>
  </si>
  <si>
    <t xml:space="preserve">BPT / MBA / Working with Piramal HealthCare </t>
  </si>
  <si>
    <t>https://drive.google.com/open?id=1o4bquxPLpdxNbLCKt4JPrB9DZuAokiVk</t>
  </si>
  <si>
    <t>https://drive.google.com/open?id=16ZXdrqUyvnuxpuXfp0Xj9YNUK4-NmRRq</t>
  </si>
  <si>
    <t>shivhare1952@gmail.com</t>
  </si>
  <si>
    <t>https://drive.google.com/open?id=152X_IGYuAr8QzSWMOC8E6NnjZHo4ZKGs</t>
  </si>
  <si>
    <t>https://drive.google.com/open?id=1u-TSrY20729V3GBZ8P9IbxE9SrpojEdq</t>
  </si>
  <si>
    <t>https://drive.google.com/open?id=1t8itrEAKI37f-3IxdvfRso9pP0R24IRC</t>
  </si>
  <si>
    <t>https://drive.google.com/open?id=1RfZjMSky4pCuNSWTFQNYwC3Rw9my5YUv</t>
  </si>
  <si>
    <t>https://drive.google.com/open?id=16wrI0s-EESRwVdzo0XCNrWmkzxRi2Nes</t>
  </si>
  <si>
    <t>https://drive.google.com/open?id=1TSGxTIH7rXcHai3aVYeDl0NpXqgkv1wL</t>
  </si>
  <si>
    <t>https://drive.google.com/open?id=1UKz1hWbhH1Hvkw6be1xefbsilKmegWFf</t>
  </si>
  <si>
    <t>https://drive.google.com/open?id=1ozw77SSJbdhrOxyAO6VLpQNzXiYzpash</t>
  </si>
  <si>
    <t>https://drive.google.com/open?id=1QLArrbzigZcSjOI5hjGxL3e0-cQH0bs0</t>
  </si>
  <si>
    <t>https://drive.google.com/open?id=1WY0s2l8Ab-ShD3Qp7qj_a2uJDPKs6n0z</t>
  </si>
  <si>
    <t>nkshri14@gmail.com</t>
  </si>
  <si>
    <t/>
  </si>
  <si>
    <t>Like Astrology</t>
  </si>
  <si>
    <t>Many Banking Awards Including Idrbt Award.</t>
  </si>
  <si>
    <t>Amit</t>
  </si>
  <si>
    <t>Dgm Sail/Bsp</t>
  </si>
  <si>
    <t>Best Artist Award In Engg. College &amp; No.Of Plant Level Awards In Safety,Rajbhasha &amp; Suggestions.</t>
  </si>
  <si>
    <t>Smt. Asha Awasthi</t>
  </si>
  <si>
    <t>Smriti Sharma</t>
  </si>
  <si>
    <t>Nidhi Awasthi Dubey</t>
  </si>
  <si>
    <t>Sandhya Bedekar</t>
  </si>
  <si>
    <t>Many Appreciation Letters From Higher Authorities Of Department For Performing Successful Raids.</t>
  </si>
  <si>
    <t>Worked As An Its Officer In Ministry Of Communication Govt.Of India.</t>
  </si>
  <si>
    <t>Had Experience Of Corporate As Well As Academic Leadership</t>
  </si>
  <si>
    <t>Had Wonderful Experience Of Corporate As Well As Academic Leadership</t>
  </si>
  <si>
    <t>Smt Jharna Chakrabarty</t>
  </si>
  <si>
    <t>Shisher Chakrabarty</t>
  </si>
  <si>
    <t>Toushar Chakrabarty</t>
  </si>
  <si>
    <t>Worked As Legal Adviser To Governor Of Mp</t>
  </si>
  <si>
    <t>Na</t>
  </si>
  <si>
    <t>Charak Award</t>
  </si>
  <si>
    <t>Supriya Sharma Bhargava</t>
  </si>
  <si>
    <t xml:space="preserve">Ex. State Secretary Ima, Chandigarh (State Branch) 2Terms
Ex. President Chandigarh Nursing Home Association..4 Years.
</t>
  </si>
  <si>
    <t>Dr.. Nalini Kaushal</t>
  </si>
  <si>
    <t>Rahul Singh Kaushal</t>
  </si>
  <si>
    <t>Roerich Kaushal</t>
  </si>
  <si>
    <t>Joined Union Bank As An Agri.Finance Officer &amp; Reached The Level Of Chief Manager...</t>
  </si>
  <si>
    <t>Smt.Sanju Agrawal</t>
  </si>
  <si>
    <t>Surbhi Agrawal</t>
  </si>
  <si>
    <t>Saurabh Agrawal</t>
  </si>
  <si>
    <t>Sushma Girdonia</t>
  </si>
  <si>
    <t>Varun</t>
  </si>
  <si>
    <t>Manu</t>
  </si>
  <si>
    <t>Many From M.P.Govt</t>
  </si>
  <si>
    <t>Smtneha</t>
  </si>
  <si>
    <t>Extensive Computerisation In Electricity Board(Mp&amp;Cg), Computerisation Of Various Deptts Of Punjab Govt., Computerisation In Armed Forces, Computerisation In Banking And Insurance Sectors, Laid Foundationscomputer Education In Universities Technical Institutions And Itis , Contibuted In Developement Ofcountry'S First Computer Controlled Telephone Exchange As Team Member, Developed Complete Software For Microprocessor Controlled Epabxs Up To 1000 Lines And For Those Mounted On Naval Ships.</t>
  </si>
  <si>
    <t>Sk Gupta Is An Expert In Diesel Engines. He Was Extensively Trained At Australia During His Long Tenure In Bhilai Steel Plant. He Is A Determined Individual Who Sets High Targets And Achieves Them By Building High Performing Teams.</t>
  </si>
  <si>
    <t>Lions Club Jbp Central President</t>
  </si>
  <si>
    <t>I Represented Jabalpur University Hockey.</t>
  </si>
  <si>
    <t>Smt.Neelam Sabarwal</t>
  </si>
  <si>
    <t>Shruti Chadha</t>
  </si>
  <si>
    <t>harish chandra sabarwal</t>
  </si>
  <si>
    <t>Got Many Awards In Defence Accounts Department And Passed S.A.S.Exemanation</t>
  </si>
  <si>
    <t>Represented Jabalpur University In Hockey.</t>
  </si>
  <si>
    <t>Have Worked On Several Government Projects</t>
  </si>
  <si>
    <t>Keen Interest In Indian Classical And Light Music And Loves To Play Tabla</t>
  </si>
  <si>
    <t>Self</t>
  </si>
  <si>
    <t>Priyanka Badal</t>
  </si>
  <si>
    <t>Dr Priyanshu Dixit</t>
  </si>
  <si>
    <t>Best Employe Award 30September 2010</t>
  </si>
  <si>
    <t>Lata Dubey</t>
  </si>
  <si>
    <t>Shilpi Mishra</t>
  </si>
  <si>
    <t>Prachi Dubey</t>
  </si>
  <si>
    <t>Along With Various Business Activities, I Am Involved With Multiple Social Organizations Working Towards Upliftment Of Society.
Association With Various Organizations:
Parivaar.Org - Working Towards Upliftment Of Tribal/ Underpriviledged Kids
Sadguru Sewa Sangh - Providing Medical Services To The Needy People
Bhopal Citizens Forum - Working Towards The Development Of The City
Federation Of Madhya Pradesh Chamber Of Commerce &amp; Indutries - Executive Member
Income Tax Payers Association - Founder &amp; Executive Member
Biggest Achievement Is A Healthy &amp; A Very Happy Family!</t>
  </si>
  <si>
    <t>Push Lata Garhewal</t>
  </si>
  <si>
    <t>Shikha Garhewal</t>
  </si>
  <si>
    <t>Shraddha Garhewal</t>
  </si>
  <si>
    <t>Achieved Various Milestone After Crossing Hurdles In Life.The Never Ending Faith And Support Of Family And Friend Is My Bigest Achievement.</t>
  </si>
  <si>
    <t>Vijay Shri Khare</t>
  </si>
  <si>
    <t>Shyamal Khare</t>
  </si>
  <si>
    <t>Vanita Khare</t>
  </si>
  <si>
    <t>Mrs. Indu (Chandra) Pal.</t>
  </si>
  <si>
    <t>Mr.Shubhendu Chandra.</t>
  </si>
  <si>
    <t>Railway Minister Award For Highest Sale Of Railway Scrap In 2010.</t>
  </si>
  <si>
    <t>Best Artist Award In Govt. Eng. College, No.Of Plant Level Awards For Safety, Rajbhasha, &amp; Suggestions.</t>
  </si>
  <si>
    <t>Mrs. Smriti Sharma</t>
  </si>
  <si>
    <t>Mrs. Nidhi Awasthi Dubey</t>
  </si>
  <si>
    <t>Not In Any Particularly</t>
  </si>
  <si>
    <t>Quote</t>
  </si>
  <si>
    <t>QuoteWriter</t>
  </si>
  <si>
    <t>A real friend is one who walks in when the rest of the world walks out.</t>
  </si>
  <si>
    <t>If you live to be 100, I hope I live to be 100 minus 1 day, so I never have to live without you.</t>
  </si>
  <si>
    <t>I like to listen. I have learned a great deal from listening carefully. Most people never listen.</t>
  </si>
  <si>
    <t>Friendship is born at that moment when one person says to another, What! You too? I thought I was the only one.</t>
  </si>
  <si>
    <t>True friendship comes when the silence between two people is comfortable.</t>
  </si>
  <si>
    <t>Sweet is the memory of distant friends! Like the mellow rays of the departing sun, it falls tenderly, yet sadly, on the heart.</t>
  </si>
  <si>
    <t>There's not a word yet for old friends who've just met.</t>
  </si>
  <si>
    <t>A single rose can be my garden a single friend, my world.</t>
  </si>
  <si>
    <t>Don't make friends who are comfortable to be with. Make friends who will force you to lever yourself up.</t>
  </si>
  <si>
    <t>You can make more friends in two months by becoming interested in other people than you can in two years by trying to get other people interested in you.</t>
  </si>
  <si>
    <t>A friend is someone who understands your past, believes in your future, and accepts you just the way you are.</t>
  </si>
  <si>
    <t>How many slams in an old screen door? Depends how loud you shut it. How many slices in a bread? Depends how thin you cut it. How much good inside a day? Depends how good you live 'em. How much love inside a friend? Depends how much you give 'em.</t>
  </si>
  <si>
    <t>Ultimately the bond of all companionship, whether in marriage or in friendship, is conversation.</t>
  </si>
  <si>
    <t>What you do not want done to yourself, do not do to others.</t>
  </si>
  <si>
    <t>A true friend never gets in your way unless you happen to be going down.</t>
  </si>
  <si>
    <t>I don't need a friend who changes when I change and who nods when I nod; my shadow does that much better.</t>
  </si>
  <si>
    <t>In everyone's life, at some time, our inner fire goes out. It is then burst into flame by an encounter with another human being. We should all be thankful for those people who rekindle the inner spirit.</t>
  </si>
  <si>
    <t>The real test of friendship is can you literally do nothing with the other person? Can you enjoy those moments of life that are utterly simple?</t>
  </si>
  <si>
    <t>A loyal friend laughs at your jokes when they're not so good, and sympathizes with your problems when they're not so bad.</t>
  </si>
  <si>
    <t>It is not a lack of love, but a lack of friendship that makes unhappy marriages.</t>
  </si>
  <si>
    <t>Friendship is the hardest thing in the world to explain. It's not something you learn in school. But if you haven't learned the meaning of friendship, you really haven't learned anything.</t>
  </si>
  <si>
    <t>If ever there is tomorrow when we're not together there is something you must always remember. You are braver than you believe, stronger than you seem, and smarter than you think. But the most important thing is, even if we're apart I'll always be with you.</t>
  </si>
  <si>
    <t>Growing apart doesn't change the fact that for a long time we grew side by side; our roots will always be tangled. I'm glad for that.</t>
  </si>
  <si>
    <t>One's friends are that part of the human race with which one can be human.</t>
  </si>
  <si>
    <t>For beautiful eyes, look for the good in others; for beautiful lips, speak only words of kindness; and for poise, walk with the knowledge that you are never alone.</t>
  </si>
  <si>
    <t>Be slow to fall into friendship; but when thou art in, continue firm &amp; constant.'</t>
  </si>
  <si>
    <t>One measure of friendship consists not in the number of things friends can discuss, but in the number of things they need no longer mention.</t>
  </si>
  <si>
    <t xml:space="preserve">Never idealize others. They will never live up to your expectations. Don't over-analyze your relationships. Stop playing games. A growing relationship can only be nurtured by genuineness. </t>
  </si>
  <si>
    <t>In the End, we will remember not the words of our enemies, but the silence of our friends.</t>
  </si>
  <si>
    <t>Let us be grateful to the people who make us happy; they are the charming gardeners who make our souls blossom.</t>
  </si>
  <si>
    <t>Tis the privilege of friendship to talk nonsense, and to have her nonsense respected.</t>
  </si>
  <si>
    <t>If you go looking for a friend, you're going to find they're very scarce. If you go out to be a friend, you'll find them everywhere.</t>
  </si>
  <si>
    <t>You can always tell a real friend: when you've made a fool of yourself he doesn't feel you've done a permanent job.</t>
  </si>
  <si>
    <t>Keep away from those who try to belittle your ambitions. Small people always do that, but the really great make you believe that you too can become great.</t>
  </si>
  <si>
    <t>Flatter me, and I may not believe you. Criticize me, and I may not like you. Ignore me, and I may not forgive you. Encourage me, and I will not forget you. Love me and I may be forced to love you.</t>
  </si>
  <si>
    <t>No person is your friend who demands your silence, or denies your right to grow.</t>
  </si>
  <si>
    <t>Friendship is the only cement that will ever hold the world together.</t>
  </si>
  <si>
    <t>Friends are those rare people who ask how we are and then wait to hear the answer.</t>
  </si>
  <si>
    <t>Anybody can sympathize with the sufferings of a friend, but it requires a very fine nature to sympathize with a friend's success.</t>
  </si>
  <si>
    <t>The most beautiful discovery true friends make is that they can grow separately without growing apart.</t>
  </si>
  <si>
    <t>Lots of people want to ride with you in the limo, but what you want is someone who will take the bus with you when the limo breaks down.</t>
  </si>
  <si>
    <t>A good friend can tell you what is the matter with you in a minute. He may not seem such a good friend after telling.</t>
  </si>
  <si>
    <t>Many a person has held close, throughout their entire lives, two friends that always remained strange to one another, because one of them attracted by virtue of similarity, the other by difference.</t>
  </si>
  <si>
    <t>A good word is an easy obligation; but not to speak ill requires only our silence; which costs us nothing.</t>
  </si>
  <si>
    <t>When you stop expecting people to be perfect, you can like them for who they are.</t>
  </si>
  <si>
    <t>Each friend represents a world in us, a world possibly not born until they arrive, and it is only by this meeting that a new world is born.</t>
  </si>
  <si>
    <t>If you make friends with yourself you will never be alone.</t>
  </si>
  <si>
    <t>A true friend is someone who thinks that you are a good egg even though he knows that you are slightly cracked.</t>
  </si>
  <si>
    <t>The greatest compliment that was ever paid me was when someone asked me what I thought, and attended to my answer.</t>
  </si>
  <si>
    <t>People are lonely because they build walls instead of bridges.</t>
  </si>
  <si>
    <t>Friendship is like a glass ornament, once it is broken it can rarely be put back together exactly the same way.</t>
  </si>
  <si>
    <t>A friend knows the song in my heart and sings it to me when my memory fails.</t>
  </si>
  <si>
    <t xml:space="preserve">There is nothing better than a friend, unless it is a friend with chocolate. </t>
  </si>
  <si>
    <t>It is the friends you can call up at 4 a.m. that matter.</t>
  </si>
  <si>
    <t>Sometimes being a friend means mastering the art of timing. There is a time for silence. A time to let go and allow people to hurl themselves into their own destiny. And a time to prepare to pick up the pieces when it's all over.</t>
  </si>
  <si>
    <t>There is magic in long-distance friendships. They let you relate to other human beings in a way that goes beyond being physically together and is often more profound.</t>
  </si>
  <si>
    <t>Someone to tell it to is one of the fundamental needs of human beings.</t>
  </si>
  <si>
    <t>It is not so much our friends' help that helps us, as the confidence of their help.</t>
  </si>
  <si>
    <t>Whenever you're in conflict with someone, there is one factor that can make the difference between damaging your relationship and deepening it. That factor is attitude.</t>
  </si>
  <si>
    <t>Life is partly what we make it, and partly what it is made by the friends we choose.</t>
  </si>
  <si>
    <t>The tender friendships one gives up, on parting, leave their bite on the heart, but also a curious feeling of a treasure somewhere buried.</t>
  </si>
  <si>
    <t>Do I not destroy my enemies when I make them my friends?</t>
  </si>
  <si>
    <t>A friend is a person with whom I may be sincere. Before him I may think aloud. I am arrived at last in the presence of a man so real and equal, that I may drop even those undermost garments of dissimulation, courtesy, and second thought, which men never put off, and may deal with him with the simplicity and wholeness with which one chemical atom meets another.</t>
  </si>
  <si>
    <t>The best time to make friends is before you need them.</t>
  </si>
  <si>
    <t>In the sweetness of friendship let there be laughter, for in the dew of little things the heart finds its morning and is refreshed.</t>
  </si>
  <si>
    <t>Truly great friends are hard to find, difficult to leave, and impossible to forget.</t>
  </si>
  <si>
    <t>They may forget what you said, but they will never forget how you made them feel.</t>
  </si>
  <si>
    <t>The royal road to a man's heart is to talk to him about the things he treasures most.</t>
  </si>
  <si>
    <t>Don't walk in front of me; I may not follow. Don't walk behind me; I may not lead. Just walk beside me and be my friend.</t>
  </si>
  <si>
    <t>To the world you may be just one person, but to one person you may be the world.</t>
  </si>
  <si>
    <t>Walter Winchell</t>
  </si>
  <si>
    <t>Winnie the Pooh</t>
  </si>
  <si>
    <t>Ernest Hemingway</t>
  </si>
  <si>
    <t>C.S. Lewis</t>
  </si>
  <si>
    <t>David Tyson</t>
  </si>
  <si>
    <t>Washington Irving</t>
  </si>
  <si>
    <t>Jim Henson</t>
  </si>
  <si>
    <t>Leo Buscaglia</t>
  </si>
  <si>
    <t>Thomas J. Watson</t>
  </si>
  <si>
    <t>Dale Carnegie</t>
  </si>
  <si>
    <t>Unknown</t>
  </si>
  <si>
    <t>Shel Silverstein</t>
  </si>
  <si>
    <t>Oscar Wilde</t>
  </si>
  <si>
    <t>Confucius</t>
  </si>
  <si>
    <t>Arnold H. Glasgow</t>
  </si>
  <si>
    <t>Plutarch</t>
  </si>
  <si>
    <t>Albert Schweitzer</t>
  </si>
  <si>
    <t>Eugene Kennedy</t>
  </si>
  <si>
    <t>Friedrich Nietzsche</t>
  </si>
  <si>
    <t>Muhammad Ali</t>
  </si>
  <si>
    <t>Ally Condie</t>
  </si>
  <si>
    <t>George Santayana</t>
  </si>
  <si>
    <t>Audrey Hepburn</t>
  </si>
  <si>
    <t>Socrates</t>
  </si>
  <si>
    <t>Clifton Fadiman</t>
  </si>
  <si>
    <t>Leo F. Buscaglia</t>
  </si>
  <si>
    <t>Martin Luther King, Jr.</t>
  </si>
  <si>
    <t>Marcel Proust</t>
  </si>
  <si>
    <t>Charles Lamb</t>
  </si>
  <si>
    <t>Zig Ziglar</t>
  </si>
  <si>
    <t>Laurence J. Peter</t>
  </si>
  <si>
    <t>Mark Twain</t>
  </si>
  <si>
    <t>William Arthur Ward</t>
  </si>
  <si>
    <t>Alice Walker</t>
  </si>
  <si>
    <t>Woodrow T. Wilson</t>
  </si>
  <si>
    <t>Ed Cunningham</t>
  </si>
  <si>
    <t>Elisabeth Foley</t>
  </si>
  <si>
    <t>Oprah Winfrey</t>
  </si>
  <si>
    <t>Do not keep on with a mockery of friendship after the substance is gone but part, while you can part friends. Bury the carcass of friendship: it is not worth embalming.</t>
  </si>
  <si>
    <t>William Hazlitt</t>
  </si>
  <si>
    <t>Arthur Brisbane</t>
  </si>
  <si>
    <t>Emil Ludwig</t>
  </si>
  <si>
    <t>John Tillotson</t>
  </si>
  <si>
    <t>Donald Miller</t>
  </si>
  <si>
    <t>Anais Nin</t>
  </si>
  <si>
    <t>Maxwell Maltz</t>
  </si>
  <si>
    <t>Bernard Meltzer</t>
  </si>
  <si>
    <t>Henry David Thoreau</t>
  </si>
  <si>
    <t>Joseph F. Newton Men</t>
  </si>
  <si>
    <t>Charles Kingsley</t>
  </si>
  <si>
    <t>Donna Roberts</t>
  </si>
  <si>
    <t>Linda Grayson</t>
  </si>
  <si>
    <t>Marlene Dietrich</t>
  </si>
  <si>
    <t>Gloria Naylor</t>
  </si>
  <si>
    <t>Diana Cortes</t>
  </si>
  <si>
    <t>Miles Franklin</t>
  </si>
  <si>
    <t>Epicurus</t>
  </si>
  <si>
    <t>William James</t>
  </si>
  <si>
    <t>Tennessee Williams</t>
  </si>
  <si>
    <t>Antoine de Saint-Exupéry</t>
  </si>
  <si>
    <t>Abraham Lincoln</t>
  </si>
  <si>
    <t>Ralph Waldo Emerson</t>
  </si>
  <si>
    <t>If it's very painful for you to criticize your friends you're safe in doing it. But if you take the slightest pleasure in it, that's the time to hold your tongue.</t>
  </si>
  <si>
    <t>Alice Duer Miller</t>
  </si>
  <si>
    <t>Ethel Barrymore</t>
  </si>
  <si>
    <t>Khalil Gibran</t>
  </si>
  <si>
    <t>Carl W. Buechner</t>
  </si>
  <si>
    <t>Albert Camus</t>
  </si>
  <si>
    <t>Brandi Snyder</t>
  </si>
  <si>
    <t>O Positive</t>
  </si>
  <si>
    <t>Arvind Kumar Dutt</t>
  </si>
  <si>
    <t>Ab +</t>
  </si>
  <si>
    <t>Brajesh Kumar Beohar</t>
  </si>
  <si>
    <t>Ranendra Narayan Chakrabarty</t>
  </si>
  <si>
    <t>A +Ve</t>
  </si>
  <si>
    <t>dasguptashubhakar@gmail.com</t>
  </si>
  <si>
    <t>Son ..Siddhatha...Doctor</t>
  </si>
  <si>
    <t>O+Ve</t>
  </si>
  <si>
    <t>Ms. Shefali, Bds</t>
  </si>
  <si>
    <t>A+Ve</t>
  </si>
  <si>
    <t>Girdhar Gopal Agrawal</t>
  </si>
  <si>
    <t>Second Son Is Gaurav Agrawal Done C.A. Presently Working In Dubai..</t>
  </si>
  <si>
    <t>Rajneesh Kumar Girdonia</t>
  </si>
  <si>
    <t>B+ Ve</t>
  </si>
  <si>
    <t>Harish C</t>
  </si>
  <si>
    <t>Harish Chandra Sabarwal</t>
  </si>
  <si>
    <t>A Positive</t>
  </si>
  <si>
    <t>Ab+</t>
  </si>
  <si>
    <t>Partly Handicapped</t>
  </si>
  <si>
    <t>Prakash Purushottam Manke</t>
  </si>
  <si>
    <t>Engaged After Retirement In Painting, Writing, Social Services At Bhopal</t>
  </si>
  <si>
    <t>Rajendra Kumar Dubey</t>
  </si>
  <si>
    <t>Ravindra Gopal Nigam</t>
  </si>
  <si>
    <t>Rakesh Kumar Garhewal</t>
  </si>
  <si>
    <t>rkgarhewal07@gmail.com</t>
  </si>
  <si>
    <t>Salil Kumar Khare</t>
  </si>
  <si>
    <t>salil.khare55@gmail.com</t>
  </si>
  <si>
    <t>Samir Banerji</t>
  </si>
  <si>
    <t>Krishna Shanker Chandra</t>
  </si>
  <si>
    <t>Sharad K Praaad</t>
  </si>
  <si>
    <t>O Positive.</t>
  </si>
  <si>
    <t>Vijay Kumar Awasthi</t>
  </si>
  <si>
    <t>A +Positive</t>
  </si>
  <si>
    <t>A Real Friend Is One Who Walks In When The Rest Of The World Walks Out.</t>
  </si>
  <si>
    <t>If You Live To Be 100, I Hope I Live To Be 100 Minus 1 Day, So I Never Have To Live Without You.</t>
  </si>
  <si>
    <t>Winnie The Pooh</t>
  </si>
  <si>
    <t>I Like To Listen. I Have Learned A Great Deal From Listening Carefully. Most People Never Listen.</t>
  </si>
  <si>
    <t>Friendship Is Born At That Moment When One Person Says To Another, What! You Too? I Thought I Was The Only One.</t>
  </si>
  <si>
    <t>True Friendship Comes When The Silence Between Two People Is Comfortable.</t>
  </si>
  <si>
    <t>Sweet Is The Memory Of Distant Friends! Like The Mellow Rays Of The Departing Sun, It Falls Tenderly, Yet Sadly, On The Heart.</t>
  </si>
  <si>
    <t>There'S Not A Word Yet For Old Friends Who'Ve Just Met.</t>
  </si>
  <si>
    <t>A Single Rose Can Be My Garden A Single Friend, My World.</t>
  </si>
  <si>
    <t>Don'T Make Friends Who Are Comfortable To Be With. Make Friends Who Will Force You To Lever Yourself Up.</t>
  </si>
  <si>
    <t>You Can Make More Friends In Two Months By Becoming Interested In Other People Than You Can In Two Years By Trying To Get Other People Interested In You.</t>
  </si>
  <si>
    <t>A Friend Is Someone Who Understands Your Past, Believes In Your Future, And Accepts You Just The Way You Are.</t>
  </si>
  <si>
    <t>How Many Slams In An Old Screen Door? Depends How Loud You Shut It. How Many Slices In A Bread? Depends How Thin You Cut It. How Much Good Inside A Day? Depends How Good You Live 'Em. How Much Love Inside A Friend? Depends How Much You Give 'Em.</t>
  </si>
  <si>
    <t>Ultimately The Bond Of All Companionship, Whether In Marriage Or In Friendship, Is Conversation.</t>
  </si>
  <si>
    <t>What You Do Not Want Done To Yourself, Do Not Do To Others.</t>
  </si>
  <si>
    <t>A True Friend Never Gets In Your Way Unless You Happen To Be Going Down.</t>
  </si>
  <si>
    <t>I Don'T Need A Friend Who Changes When I Change And Who Nods When I Nod; My Shadow Does That Much Better.</t>
  </si>
  <si>
    <t>In Everyone'S Life, At Some Time, Our Inner Fire Goes Out. It Is Then Burst Into Flame By An Encounter With Another Human Being. We Should All Be Thankful For Those People Who Rekindle The Inner Spirit.</t>
  </si>
  <si>
    <t>The Real Test Of Friendship Is Can You Literally Do Nothing With The Other Person? Can You Enjoy Those Moments Of Life That Are Utterly Simple?</t>
  </si>
  <si>
    <t>A Loyal Friend Laughs At Your Jokes When They'Re Not So Good, And Sympathizes With Your Problems When They'Re Not So Bad.</t>
  </si>
  <si>
    <t>It Is Not A Lack Of Love, But A Lack Of Friendship That Makes Unhappy Marriages.</t>
  </si>
  <si>
    <t>Friendship Is The Hardest Thing In The World To Explain. It'S Not Something You Learn In School. But If You Haven'T Learned The Meaning Of Friendship, You Really Haven'T Learned Anything.</t>
  </si>
  <si>
    <t>If Ever There Is Tomorrow When We'Re Not Together There Is Something You Must Always Remember. You Are Braver Than You Believe, Stronger Than You Seem, And Smarter Than You Think. But The Most Important Thing Is, Even If We'Re Apart I'Ll Always Be With You.</t>
  </si>
  <si>
    <t>Growing Apart Doesn'T Change The Fact That For A Long Time We Grew Side By Side; Our Roots Will Always Be Tangled. I'M Glad For That.</t>
  </si>
  <si>
    <t>One'S Friends Are That Part Of The Human Race With Which One Can Be Human.</t>
  </si>
  <si>
    <t>For Beautiful Eyes, Look For The Good In Others; For Beautiful Lips, Speak Only Words Of Kindness; And For Poise, Walk With The Knowledge That You Are Never Alone.</t>
  </si>
  <si>
    <t>Be Slow To Fall Into Friendship; But When Thou Art In, Continue Firm &amp; Constant.'</t>
  </si>
  <si>
    <t>One Measure Of Friendship Consists Not In The Number Of Things Friends Can Discuss, But In The Number Of Things They Need No Longer Mention.</t>
  </si>
  <si>
    <t xml:space="preserve">Never Idealize Others. They Will Never Live Up To Your Expectations. Don'T Over-Analyze Your Relationships. Stop Playing Games. A Growing Relationship Can Only Be Nurtured By Genuineness. </t>
  </si>
  <si>
    <t>In The End, We Will Remember Not The Words Of Our Enemies, But The Silence Of Our Friends.</t>
  </si>
  <si>
    <t>Let Us Be Grateful To The People Who Make Us Happy; They Are The Charming Gardeners Who Make Our Souls Blossom.</t>
  </si>
  <si>
    <t>Tis The Privilege Of Friendship To Talk Nonsense, And To Have Her Nonsense Respected.</t>
  </si>
  <si>
    <t>If You Go Looking For A Friend, You'Re Going To Find They'Re Very Scarce. If You Go Out To Be A Friend, You'Ll Find Them Everywhere.</t>
  </si>
  <si>
    <t>You Can Always Tell A Real Friend: When You'Ve Made A Fool Of Yourself He Doesn'T Feel You'Ve Done A Permanent Job.</t>
  </si>
  <si>
    <t>Keep Away From Those Who Try To Belittle Your Ambitions. Small People Always Do That, But The Really Great Make You Believe That You Too Can Become Great.</t>
  </si>
  <si>
    <t>Flatter Me, And I May Not Believe You. Criticize Me, And I May Not Like You. Ignore Me, And I May Not Forgive You. Encourage Me, And I Will Not Forget You. Love Me And I May Be Forced To Love You.</t>
  </si>
  <si>
    <t>No Person Is Your Friend Who Demands Your Silence, Or Denies Your Right To Grow.</t>
  </si>
  <si>
    <t>Friendship Is The Only Cement That Will Ever Hold The World Together.</t>
  </si>
  <si>
    <t>Friends Are Those Rare People Who Ask How We Are And Then Wait To Hear The Answer.</t>
  </si>
  <si>
    <t>Anybody Can Sympathize With The Sufferings Of A Friend, But It Requires A Very Fine Nature To Sympathize With A Friend'S Success.</t>
  </si>
  <si>
    <t>The Most Beautiful Discovery True Friends Make Is That They Can Grow Separately Without Growing Apart.</t>
  </si>
  <si>
    <t>Lots Of People Want To Ride With You In The Limo, But What You Want Is Someone Who Will Take The Bus With You When The Limo Breaks Down.</t>
  </si>
  <si>
    <t>Do Not Keep On With A Mockery Of Friendship After The Substance Is Gone But Part, While You Can Part Friends. Bury The Carcass Of Friendship: It Is Not Worth Embalming.</t>
  </si>
  <si>
    <t>A Good Friend Can Tell You What Is The Matter With You In A Minute. He May Not Seem Such A Good Friend After Telling.</t>
  </si>
  <si>
    <t>Many A Person Has Held Close, Throughout Their Entire Lives, Two Friends That Always Remained Strange To One Another, Because One Of Them Attracted By Virtue Of Similarity, The Other By Difference.</t>
  </si>
  <si>
    <t>A Good Word Is An Easy Obligation; But Not To Speak Ill Requires Only Our Silence; Which Costs Us Nothing.</t>
  </si>
  <si>
    <t>When You Stop Expecting People To Be Perfect, You Can Like Them For Who They Are.</t>
  </si>
  <si>
    <t>Each Friend Represents A World In Us, A World Possibly Not Born Until They Arrive, And It Is Only By This Meeting That A New World Is Born.</t>
  </si>
  <si>
    <t>If You Make Friends With Yourself You Will Never Be Alone.</t>
  </si>
  <si>
    <t>A True Friend Is Someone Who Thinks That You Are A Good Egg Even Though He Knows That You Are Slightly Cracked.</t>
  </si>
  <si>
    <t>The Greatest Compliment That Was Ever Paid Me Was When Someone Asked Me What I Thought, And Attended To My Answer.</t>
  </si>
  <si>
    <t>People Are Lonely Because They Build Walls Instead Of Bridges.</t>
  </si>
  <si>
    <t>Friendship Is Like A Glass Ornament, Once It Is Broken It Can Rarely Be Put Back Together Exactly The Same Way.</t>
  </si>
  <si>
    <t>A Friend Knows The Song In My Heart And Sings It To Me When My Memory Fails.</t>
  </si>
  <si>
    <t xml:space="preserve">There Is Nothing Better Than A Friend, Unless It Is A Friend With Chocolate. </t>
  </si>
  <si>
    <t>It Is The Friends You Can Call Up At 4 A.M. That Matter.</t>
  </si>
  <si>
    <t>Sometimes Being A Friend Means Mastering The Art Of Timing. There Is A Time For Silence. A Time To Let Go And Allow People To Hurl Themselves Into Their Own Destiny. And A Time To Prepare To Pick Up The Pieces When It'S All Over.</t>
  </si>
  <si>
    <t>There Is Magic In Long-Distance Friendships. They Let You Relate To Other Human Beings In A Way That Goes Beyond Being Physically Together And Is Often More Profound.</t>
  </si>
  <si>
    <t>Someone To Tell It To Is One Of The Fundamental Needs Of Human Beings.</t>
  </si>
  <si>
    <t>It Is Not So Much Our Friends' Help That Helps Us, As The Confidence Of Their Help.</t>
  </si>
  <si>
    <t>Whenever You'Re In Conflict With Someone, There Is One Factor That Can Make The Difference Between Damaging Your Relationship And Deepening It. That Factor Is Attitude.</t>
  </si>
  <si>
    <t>Life Is Partly What We Make It, And Partly What It Is Made By The Friends We Choose.</t>
  </si>
  <si>
    <t>The Tender Friendships One Gives Up, On Parting, Leave Their Bite On The Heart, But Also A Curious Feeling Of A Treasure Somewhere Buried.</t>
  </si>
  <si>
    <t>Antoine De Saint-Exupéry</t>
  </si>
  <si>
    <t>Do I Not Destroy My Enemies When I Make Them My Friends?</t>
  </si>
  <si>
    <t>A Friend Is A Person With Whom I May Be Sincere. Before Him I May Think Aloud. I Am Arrived At Last In The Presence Of A Man So Real And Equal, That I May Drop Even Those Undermost Garments Of Dissimulation, Courtesy, And Second Thought, Which Men Never Put Off, And May Deal With Him With The Simplicity And Wholeness With Which One Chemical Atom Meets Another.</t>
  </si>
  <si>
    <t>If It'S Very Painful For You To Criticize Your Friends You'Re Safe In Doing It. But If You Take The Slightest Pleasure In It, That'S The Time To Hold Your Tongue.</t>
  </si>
  <si>
    <t>The Best Time To Make Friends Is Before You Need Them.</t>
  </si>
  <si>
    <t>In The Sweetness Of Friendship Let There Be Laughter, For In The Dew Of Little Things The Heart Finds Its Morning And Is Refreshed.</t>
  </si>
  <si>
    <t>Truly Great Friends Are Hard To Find, Difficult To Leave, And Impossible To Forget.</t>
  </si>
  <si>
    <t>They May Forget What You Said, But They Will Never Forget How You Made Them Feel.</t>
  </si>
  <si>
    <t>The Royal Road To A Man'S Heart Is To Talk To Him About The Things He Treasures Most.</t>
  </si>
  <si>
    <t>Don'T Walk In Front Of Me; I May Not Follow. Don'T Walk Behind Me; I May Not Lead. Just Walk Beside Me And Be My Friend.</t>
  </si>
  <si>
    <t>To The World You May Be Just One Person, But To One Person You May Be The World.</t>
  </si>
  <si>
    <t>https://drive.google.com/open?id=119UGXSEKVBabGNfJ1EbK2rk_pe-EkiV8</t>
  </si>
  <si>
    <t>https://drive.google.com/open?id=1BNc2iO-RUdDYagGyLVmI2_ne2PXOn8g7</t>
  </si>
  <si>
    <t>https://drive.google.com/open?id=11UmvQ3dgs77WBCbYz5FrQkPf8C8v3KoC</t>
  </si>
  <si>
    <t>https://drive.google.com/open?id=1yBRLeZyILfGwocIHsSi0dorjaX-pTU-F</t>
  </si>
  <si>
    <t>https://drive.google.com/open?id=1_8mB6xYuaHrCPvqWL3-qcRv3MItmpS2x</t>
  </si>
  <si>
    <t>https://drive.google.com/open?id=1-H6s0hnO-Tk8uAE9hY-AQjcvBgQbVHu4</t>
  </si>
  <si>
    <t>Ajay Kumar Shrivastava</t>
  </si>
  <si>
    <t>Athlete, Like Football And Cricket</t>
  </si>
  <si>
    <t>Pracheer Shrivastava</t>
  </si>
  <si>
    <t>Chief Manager Indian Oil Corporation Ltd</t>
  </si>
  <si>
    <t>B.Sc. B.Ed. M.A Hindi</t>
  </si>
  <si>
    <t>B.Com. MBA LLB</t>
  </si>
  <si>
    <t>B.I.T. M.Sc. Intelligent Systems UK LLB</t>
  </si>
  <si>
    <t>anilargal19@gmail.com</t>
  </si>
  <si>
    <t>General Manager , Syndicatebank</t>
  </si>
  <si>
    <t>M Com ,</t>
  </si>
  <si>
    <t>Dr Anil Grover</t>
  </si>
  <si>
    <t>3074,Bose colony,Narbada Road Jabalpur</t>
  </si>
  <si>
    <t>Doing Private Practice</t>
  </si>
  <si>
    <t>Mrs Savita Grover</t>
  </si>
  <si>
    <t>Mrs Purva Kapoor</t>
  </si>
  <si>
    <t>Parag A Grover</t>
  </si>
  <si>
    <t>Amit Paharia</t>
  </si>
  <si>
    <t>B.E.,M.S. ,Housewife</t>
  </si>
  <si>
    <t>B.Com., M.B.A. ,Housewife</t>
  </si>
  <si>
    <t>Prakash Madhav Bedekar</t>
  </si>
  <si>
    <t>A 304 ISHAN SRUSHTI WARJE PUNE 411058</t>
  </si>
  <si>
    <t>Army Colonel</t>
  </si>
  <si>
    <t>B Sc M Ed Counselor</t>
  </si>
  <si>
    <t>BE (E&amp;TC), MMS (DM), M Phil, Fellow Institution of Engineer, Chartered Engineer (India,) Certified Lead Auditor ISO 9001:2015</t>
  </si>
  <si>
    <t>Dean of Studies, ESCI, HoD Management &amp; Technology Division, Technical, Adviser, Design &amp; Prototyping Center (3 D printing)</t>
  </si>
  <si>
    <t>Ex Indian Air Force Officer, 35 Yrs Experience : Served In Almost All The Weapon System Of Iaf. Participated In Ipkf, Srilanka And Air Defence Support In Technical Area During Kargil War From Rajasthan Sector Under Western Air Command, Lead Team Of Tri-Services Officers To Israel &amp; Egypt On Military Mission &amp; Training. 
Undergone And Stood First In Prestigious Course Of Technical Staff Officers Course In Iat Pune. (Now Diat, Pune), Founder Member Of Strategic Force Command Of India, 
Served As Directing Staff In Prestigious College Of Defence Management As Hod Of Project Management Department, 
Joined Engineering Staff College Of India As Hod Management &amp; Technology Division In May 2009, Fellow Of Institution Of Engineers (India) , Certified Lead Auditor Iso 9001:2015
Awards : 
(I) Commendation By Chief Of Air Staff 1996 &amp; 
(Ii) Commendation By Cisc Hq (Integrated Defence Services)</t>
  </si>
  <si>
    <t>Retd. Commercial Tax officer ( Govt. Of M.P.)</t>
  </si>
  <si>
    <t>Bipin Kumar Karecha</t>
  </si>
  <si>
    <t>bkkarecha@yahoo.co.in</t>
  </si>
  <si>
    <t>Jyoti</t>
  </si>
  <si>
    <t>Moved From Corporate Job ( Managing Director, Bhopal Milk Union- Sanchi Brand) To The Academics At Indian Institute Of Forest Management Bhopal, The Turning Point Of My Carrier, During 1988.</t>
  </si>
  <si>
    <t>M. A. ,</t>
  </si>
  <si>
    <t>Now I Have Shifted To Bhopal</t>
  </si>
  <si>
    <t>B E (Tele Commu), M B A (Mktg), Sr. managerial position in Tech Mahindra</t>
  </si>
  <si>
    <t>M Sc (Applied Physics)- Govt Engg College, Jabalpur; M Tech (Opto-electronics &amp; Optical Comn) - Indian Institute of Technology, New Delhi; MMS (Master of Management Studies) - Osmania University, Hyderabad; PGD CST - Delhi; FIE; FIETE</t>
  </si>
  <si>
    <t>Army (Corps of Signals) from Nov 1975 to Jun 2012; Senior Vice President in M/s Jaypee Infratech Ltd from Dec 2012 to Jul 2014</t>
  </si>
  <si>
    <t>Vishisht Seva Medal (Vsm) On The Eve Of Republic Day 2000 While Commanding Signal Regiment In Kupwara From Aug 1996 To May 1999; Chief Of Army Staff Commendation Card On The Eve Of Independence Day 2002 In Appointment Of Director, Comn Planning In Army Headquaters.</t>
  </si>
  <si>
    <t>B Tech from Indian Institute of Technology, New Delhi; Executive MBA from Indian School of Business, Hyderabad, Presently working as Sr Manager in Amazon Bengaluru</t>
  </si>
  <si>
    <t>BE from Delhi College of Engineering; M Sc in Petroleum Technology from Heriot - Watt University, Edinburgh; Presently working in Global Mackenzie in Edinburgh</t>
  </si>
  <si>
    <t>B. Sc., M. A., LL. B.</t>
  </si>
  <si>
    <t>40,Jagdamba Colony, Ukhari Road Jabalpur</t>
  </si>
  <si>
    <t>Retired Senior Auditor, A. O., Vehicle Factory Jabalpur</t>
  </si>
  <si>
    <t>B. Sc., LL. B.</t>
  </si>
  <si>
    <t>M. C. A., C-DAC, Manager MIS, EIPW Ltd, Jabalpur</t>
  </si>
  <si>
    <t>40, Jagdamba Colony, Ukhari Road, Jabalpur</t>
  </si>
  <si>
    <t>N. A.</t>
  </si>
  <si>
    <t>B. A., LL. B.</t>
  </si>
  <si>
    <t>M. C. A., C Dec, Manager MIS EIPW Ltd Jabalpur</t>
  </si>
  <si>
    <t>Retired SR Auditor A O VFJ</t>
  </si>
  <si>
    <t>Dr. Mohan Chopra</t>
  </si>
  <si>
    <t>204,Hertage Apartments, Plot No. 10, Sector 11,Dwarka, New Delhi 110075</t>
  </si>
  <si>
    <t>Medical Consultant, Times of India</t>
  </si>
  <si>
    <t>Neera Chopra</t>
  </si>
  <si>
    <t>BA, BEd</t>
  </si>
  <si>
    <t>Priyanka</t>
  </si>
  <si>
    <t>BCom</t>
  </si>
  <si>
    <t>Shilpa</t>
  </si>
  <si>
    <t>Dr. Avinash Kumar Kaushal</t>
  </si>
  <si>
    <t>Dr Sushil Dhama</t>
  </si>
  <si>
    <t>C 46 Sector 34 Noida</t>
  </si>
  <si>
    <t>Private practice</t>
  </si>
  <si>
    <t>Represented Mp In Ranji Trophy Cricket. Captain Mp&amp; Central Zone Cricket Team In Ck Nayudu Trophy</t>
  </si>
  <si>
    <t>Manika</t>
  </si>
  <si>
    <t>Rohit</t>
  </si>
  <si>
    <t>Creative Designer</t>
  </si>
  <si>
    <t>107 Bloom Fountain Apartment, Ayodhya Road, New Hyderabad, Lucknow 226007 UP, INDIA</t>
  </si>
  <si>
    <t>Presently Working As International Consultant With Wapcos, Ministry Of Jal Shakti, Goi</t>
  </si>
  <si>
    <t>___.</t>
  </si>
  <si>
    <t>M.Sc.(Ag.) CAIIB</t>
  </si>
  <si>
    <t>Dr.Girish Chaurasia</t>
  </si>
  <si>
    <t>girish veena 0@ gmail.com</t>
  </si>
  <si>
    <t>73 NATIONAL Colony RAMPUR JABALPUR</t>
  </si>
  <si>
    <t>M.A Economic</t>
  </si>
  <si>
    <t>Dr.Dr.Girish</t>
  </si>
  <si>
    <t>girishveena0@gmail.com</t>
  </si>
  <si>
    <t>B.E.MBA general manager ADOCK</t>
  </si>
  <si>
    <t>B.E.(Electronics &amp; Electrical)/ IT Delivery and transition lead</t>
  </si>
  <si>
    <t>Richa Chandra</t>
  </si>
  <si>
    <t>Retired Senior ACCOUNTS OFFICER</t>
  </si>
  <si>
    <t>After Passing Out From Model High School, Did Be In Telecom Engg From Jabalpur Engg College. Passed Out In 1974 N Worked Temporarily At Dlrl, Hyderabad Before Joining M. Tech At Iit, Bombay. After Finishing M. Tech In 1977, Joined Iti Bangalire. Worked In Iti Till 1993 And Then Shifted To Israel. In Israel, Working In Elbit -Elisra Electronic Systems From 1994 Till Aug 2019.</t>
  </si>
  <si>
    <t>1673, Wright Town, Jabalpur</t>
  </si>
  <si>
    <t>30, Nishat Enclave, 74 Bunglows, Bhopal</t>
  </si>
  <si>
    <t>Deputy Collector - 1978 Batch.
Ias - 1990 Batch.
Municipal Commissioner At Raipur &amp; Indore.
Osd To Union Minister For Water Resources &amp; Parliamentary Affairs, Govt. Of India.
District Collector At Neemuch, Ratlam &amp; Mandla.
Divisional Commissioner At Jabalpur &amp; Indore.</t>
  </si>
  <si>
    <t>M.A. - Political Science</t>
  </si>
  <si>
    <t>BE(CS), working as AE(IT) in MPEast Discom</t>
  </si>
  <si>
    <t>Prabhat Kkumar Dixit</t>
  </si>
  <si>
    <t>MBBS. DIP. RESP. MEDICINE</t>
  </si>
  <si>
    <t>PRABHAT KUMAR DIXIT 541 beoharbag JABALPUR</t>
  </si>
  <si>
    <t>Same. As above</t>
  </si>
  <si>
    <t>Madhuri</t>
  </si>
  <si>
    <t>MBBS DORTH. DNB. ORTHOPEDICS</t>
  </si>
  <si>
    <t>Clinic Ortho And Chest.</t>
  </si>
  <si>
    <t>Shivvaran Singh Raghuwanshi</t>
  </si>
  <si>
    <t>Internationally Published 125 Research Papers
Published 4 Technical Books And 3 Hindi Books In Addition One English-Poetic Novel From Amazon.
Invited On Many Occasions Nationally And Internationally 
Remained Visiting Scientist In Iitk(1987-1995) For Guiding Two Dst Projects And Research And Many More Achievements.</t>
  </si>
  <si>
    <t>G1 Comfort garden Chuna Bhatti Kolar Road Bhopal</t>
  </si>
  <si>
    <t>Awarded Six Times By Our Principal For Best Dealer</t>
  </si>
  <si>
    <t>B Positive</t>
  </si>
  <si>
    <t>Kanchan Arora</t>
  </si>
  <si>
    <t>B A</t>
  </si>
  <si>
    <t>Graduation in Fine Arts</t>
  </si>
  <si>
    <t>Dealer For ( Hero Motorycle) Bhopal</t>
  </si>
  <si>
    <t>Various Prestigious Awards From Our Principals</t>
  </si>
  <si>
    <t>B.A Fine Arts</t>
  </si>
  <si>
    <t>Bcs ,deploma in fire engineering from national service college nagpur</t>
  </si>
  <si>
    <t>Rajwant Bahadur Singh</t>
  </si>
  <si>
    <t>B.E.(ELECTRONICS &amp; TELECOMMUNICATIONS ENGG), MBA.</t>
  </si>
  <si>
    <t>N - 1303, Supertech Ecociti, Sector 137, Noida - 201305 (UP).</t>
  </si>
  <si>
    <t>Scientist/Technocrat in the Defence R&amp;D Orgn.</t>
  </si>
  <si>
    <t xml:space="preserve">From School I Went To Govt Engg College Jabalpur. Earned Be Degree. Joined Drdo In Jan 1976, Worked There In Its Various Units Till March 2016, With A Break Of One Year After Superannuation. Last Appointment Chairman, Centre For Personnel Talent Management, If That Can Be Counted As Achievement. No Awards Please. 
</t>
  </si>
  <si>
    <t>Indu Prabha Singh</t>
  </si>
  <si>
    <t>M. A., Homemaker.</t>
  </si>
  <si>
    <t>Alpha ( Daughter)</t>
  </si>
  <si>
    <t>B.A.(English Hons.), Language Editor.</t>
  </si>
  <si>
    <t>Akshaya ( Son)</t>
  </si>
  <si>
    <t>BBA, PGDM. Creative Writing in Finance Sector.</t>
  </si>
  <si>
    <t>I Have A Third Child Also. He Is Named Anshuman, B Tech (Computer Science &amp; Engineering), Mba, Works As Scientist In Drdo.</t>
  </si>
  <si>
    <t>Retired from Bank of India</t>
  </si>
  <si>
    <t>Best Assets Recovery Officer</t>
  </si>
  <si>
    <t>7/2, Ekta Apartment 5, Empire Theater Road, Jabalpur Cantt</t>
  </si>
  <si>
    <t>Home Maker. B.A.</t>
  </si>
  <si>
    <t>BE(MECH.),ME(HEAT POWER)</t>
  </si>
  <si>
    <t>A16,Fortune Glory Extension, E8 Extension, Bawadia kalan, Bhopal, 462039</t>
  </si>
  <si>
    <t>Worked as President/ Vice President in Cement companies in India and overseas.</t>
  </si>
  <si>
    <t xml:space="preserve">After College, Had Started My Career In 1978From Orient Paper Mills And Worked There For About 3 Years.
Joined Cement Corporation Of India (Psu) In 1982 And Worked There In Different Locations In Different Position From Sr. Engineer To Manager ((Mech).
In 2001 , Taken Vrs And Establish Our Own Construction Company "Durgma Const. And Maintenance Services" In Bhopal.My Firm Was Registered In Major Petroleum Companies, Hpcl, Iocl And Bpcl For Construction Activities Of Petrol Pumps.My Firm Was Also Registered With Mpeb, As "A"Class Contractor. 
In 2008 , Joined Jp Rewa Cement Plant As Vice President, Mechanical Head And Worked In Their Different Plants As Unit Head And Factory Manager. 
After Retirement From Jp Joined Consultancy Firm In Delhi, And Got Opportunity To Work As Resident Manager In Harare, Zimbabwe And South Africa For Construction Of Cement Plants. 
During My Complete Journey From 1978 To 2018 Experienced The Major Plant Equipments, Safety Culture, Pollution Control And Planning And Execution Of Large Projects. 
</t>
  </si>
  <si>
    <t>Mayuri Nigam Verma</t>
  </si>
  <si>
    <t>MBA/Advertising Professional</t>
  </si>
  <si>
    <t>Third Child - Prakhar Nigam ,Mba,
 Sales And Marketing Professional</t>
  </si>
  <si>
    <t>A-16, Fortune Glory Extension, E8 Extension, Bawadia Kalan, Bhopal-462039, M.P.</t>
  </si>
  <si>
    <t>Recognized As Trusted Adviser,Expert And Mentor For Implementation And Planning Of Large Projects.Strong Experience In Managing Project Construction Schedule.</t>
  </si>
  <si>
    <t>Mayuri Verma</t>
  </si>
  <si>
    <t>1520A behind banati dairy Ganga nagar garha Jabalpur</t>
  </si>
  <si>
    <t>Social Worker</t>
  </si>
  <si>
    <t>Sudhir Manohar Vaidya</t>
  </si>
  <si>
    <t>Sudhir Vaidya Block-20B —plot 15–Nehru Nagar (west) Bhilai (c.g)</t>
  </si>
  <si>
    <t>DGM.BHILAI STEEL PLANT</t>
  </si>
  <si>
    <t>Homemaker</t>
  </si>
  <si>
    <t>BE (Civil) MA</t>
  </si>
  <si>
    <t>Retd Executive Engineer PWD</t>
  </si>
  <si>
    <t>Sahitya Shiromani , Acharya Shri , Various National And State Level Awards In Sahitya. Sr Vice President Abkm , Igs Jabalpur Chapter. Engineers Forum</t>
  </si>
  <si>
    <t>BPT / MBA / Working with Piramal HealthCare</t>
  </si>
  <si>
    <t>Retired Chief Manager, State Bank of India</t>
  </si>
  <si>
    <t>B. Com., LL. B., Manager SBI Jabalpur</t>
  </si>
  <si>
    <t>B.com.</t>
  </si>
  <si>
    <t>Dr. Satish Kumar Chelani</t>
  </si>
  <si>
    <t>Retd. District Health officer</t>
  </si>
  <si>
    <t>Represented C.G At Delhi In Health Meeting. Paper At National Leprosy Meeting. Award From Health Minister Of Chhattisgarh</t>
  </si>
  <si>
    <t>M.B.B.S., D.G.O. Practising Gynaecologist</t>
  </si>
  <si>
    <t>B.E., MBA.. Working as software consultant at Wipro. Banglore</t>
  </si>
  <si>
    <t>RETIRED BANKER-S.B.I., INTERIOR DESIGNER, INSURANCE ADVISER.</t>
  </si>
  <si>
    <t>As A Photographer Did Different Assignments Pertaining To Fashion And Industrial Photography. Did Freelance Photo Journalism. Very Much Inclined To Hindustani Music.</t>
  </si>
  <si>
    <t>Dr. Priti Rekha Chandra.</t>
  </si>
  <si>
    <t>M.Sc. (APPLIED PHYSICS.) FROM. GOVT.ENGG.COLLEGE,JABALPUR. PRINCIPAL, NACHIKETA COLLEGE, JABALPUR.</t>
  </si>
  <si>
    <t>FINANCE MANAGEMENT, U.K., PRESENTLY WORKING WITH WIPRO,PUNE.</t>
  </si>
  <si>
    <t>Me And My Family Initiated By "Paramhansa Yogananda", Yogoda Satsanga Society Of India.</t>
  </si>
  <si>
    <t>Capt Arvind Kumar Shivhare</t>
  </si>
  <si>
    <t>Msc physics electeonics</t>
  </si>
  <si>
    <t>D12 subh laxmi residency Jabalpur hospital road Napier Town Jabalpur MP</t>
  </si>
  <si>
    <t>SUB registrar</t>
  </si>
  <si>
    <t>15 Th Position In Merit List 10 Board Exam Mp, 
2. Took Part In Operation Meghdooth In Army , Medal Of Kashmeer And Laddakh</t>
  </si>
  <si>
    <t>A Negative</t>
  </si>
  <si>
    <t>Smt.Asha Shivhare</t>
  </si>
  <si>
    <t>MA &amp; B.Ed</t>
  </si>
  <si>
    <t>Disha Shivhare</t>
  </si>
  <si>
    <t>Harsh Shivhare</t>
  </si>
  <si>
    <t>Bsc in information &amp;Technology Business</t>
  </si>
  <si>
    <t>Subir Kumar Mukherji</t>
  </si>
  <si>
    <t>subirgcf@gmail.com</t>
  </si>
  <si>
    <t>H No 4557/2 EAST GHAMAPUR JABALPUR</t>
  </si>
  <si>
    <t>H.NO 4557/2 EAST GHAMAPUR JABALPUR</t>
  </si>
  <si>
    <t>Works Manager Gcf ministry of Defense</t>
  </si>
  <si>
    <t>International Hockey Player National Football Referee Vikram Awarded</t>
  </si>
  <si>
    <t>Msc Bed</t>
  </si>
  <si>
    <t>Sweta Choudhury</t>
  </si>
  <si>
    <t>B E. HR in Cognigent USA</t>
  </si>
  <si>
    <t>Shubham Mukherji</t>
  </si>
  <si>
    <t>M Tech (Mechenical) Engineer in Irrigation Department MP Govt</t>
  </si>
  <si>
    <t>At Present Doing Advocee</t>
  </si>
  <si>
    <t>Thickly Associated With Installation Of 2×600Mw Thermal Power Project At Khandwa; Mp.</t>
  </si>
  <si>
    <t>M Com.;MBA;Teaching Profession</t>
  </si>
  <si>
    <t>Retd. as D.G.M.from Bhilai Steel Plant</t>
  </si>
  <si>
    <t>B.E. , M.S. , Housewife</t>
  </si>
  <si>
    <t>B.Com. ,M.B.A. , Housewife</t>
  </si>
  <si>
    <t>Vinay Nandurkar</t>
  </si>
  <si>
    <t>B E Mechanical</t>
  </si>
  <si>
    <t>H no 216 lokmanyanagar 
Indore 452009</t>
  </si>
  <si>
    <t>Working as General Manager with Pvt Ltd co</t>
  </si>
  <si>
    <t>Pratibha Nandurkar</t>
  </si>
  <si>
    <t>Neha Nandurkar</t>
  </si>
  <si>
    <t>Nimish Nandurkar</t>
  </si>
  <si>
    <t>Not Any</t>
  </si>
  <si>
    <t>Arun Kumar Vishwakarma</t>
  </si>
  <si>
    <t>313, Jai Nagar, Near Labour Chowk, Vivekanand Ward Jabalpur 482002</t>
  </si>
  <si>
    <t>Nothing To Describe</t>
  </si>
  <si>
    <t>Late Smt. Nisha Vishwakarma</t>
  </si>
  <si>
    <t>Shikha Vishwakarma</t>
  </si>
  <si>
    <t>M. C. A.</t>
  </si>
  <si>
    <t>Arpit Vishwakarma</t>
  </si>
  <si>
    <t>Nothing</t>
  </si>
  <si>
    <t>Vijay Kumar Arkhel</t>
  </si>
  <si>
    <t>vkarkhel@gmail.com</t>
  </si>
  <si>
    <t>608/817 BEOHAR BAG NEHRU WARD NORTH CIVIL LINE BESIDES PWD QUARTER OPPO GHODA HOSPITAL JABALPUR MP</t>
  </si>
  <si>
    <t>RETIRED CHIEF RESERVATION INSPECTOR WCR JBP ..</t>
  </si>
  <si>
    <t>After Comolition Of Success Full 60 Years Retired From Railway .A</t>
  </si>
  <si>
    <t>Mrs Premlata Arkhel</t>
  </si>
  <si>
    <t>MATRIC</t>
  </si>
  <si>
    <t>Alka Arkhel Chandrawanshi</t>
  </si>
  <si>
    <t>Anamika Gwalvansh</t>
  </si>
  <si>
    <t>Neha Arkhel Paul Mca Bsc.</t>
  </si>
  <si>
    <t>Kirit Kumar Parekh</t>
  </si>
  <si>
    <t>Opp. Petrol pump Gorakhpur Jabalpur</t>
  </si>
  <si>
    <t>Jewellers and Government approved valuer</t>
  </si>
  <si>
    <t>B + Positive</t>
  </si>
  <si>
    <t>Jewellers and valuer</t>
  </si>
  <si>
    <t>B+ Positive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</si>
</sst>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5" formatCode="dd/mm/yyyy"/>
    <numFmt numFmtId="166" formatCode="dd/mm/yyyy\ hh:mm:ss"/>
  </numFmts>
  <fonts count="13">
    <font>
      <sz val="10"/>
      <color rgb="FF000000"/>
      <name val="Arial"/>
    </font>
    <font>
      <sz val="10"/>
      <name val="Arial"/>
    </font>
    <font>
      <u/>
      <sz val="10"/>
      <color theme="10"/>
      <name val="Arial"/>
    </font>
    <font>
      <sz val="10"/>
      <color rgb="FF000000"/>
      <name val="Arial"/>
      <family val="2"/>
    </font>
    <font>
      <sz val="10"/>
      <color rgb="FF000000"/>
      <name val="Roboto"/>
    </font>
    <font>
      <b/>
      <sz val="10"/>
      <color rgb="FF000000"/>
      <name val="Arial"/>
      <family val="2"/>
    </font>
    <font>
      <sz val="10"/>
      <color rgb="FF000000"/>
      <name val="Arial"/>
    </font>
    <font>
      <u/>
      <sz val="10"/>
      <color rgb="FF0000FF"/>
      <name val="Arial"/>
    </font>
    <font>
      <sz val="10"/>
      <name val="Arial"/>
      <family val="2"/>
    </font>
    <font>
      <sz val="13"/>
      <color rgb="FF111111"/>
      <name val="Georgia"/>
      <family val="1"/>
    </font>
    <font>
      <b/>
      <sz val="13"/>
      <color rgb="FF111111"/>
      <name val="Georgia"/>
      <family val="1"/>
    </font>
    <font>
      <u/>
      <sz val="10"/>
      <color rgb="FF0000FF"/>
      <name val="Arial"/>
      <family val="2"/>
    </font>
    <font>
      <b/>
      <sz val="10"/>
      <color rgb="FFFF0000"/>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2" fillId="0" borderId="0" applyNumberFormat="0" applyFill="0" applyBorder="0" applyAlignment="0" applyProtection="0"/>
    <xf numFmtId="0" fontId="3" fillId="0" borderId="0"/>
  </cellStyleXfs>
  <cellXfs count="50">
    <xf numFmtId="0" fontId="0" fillId="0" borderId="0" xfId="0" applyFont="1" applyAlignment="1"/>
    <xf numFmtId="0" fontId="1" fillId="0" borderId="0" xfId="0" applyFont="1" applyAlignment="1"/>
    <xf numFmtId="22" fontId="0" fillId="0" borderId="0" xfId="0" applyNumberFormat="1" applyFont="1" applyAlignment="1"/>
    <xf numFmtId="0" fontId="0" fillId="0" borderId="0" xfId="0" applyFont="1" applyAlignment="1">
      <alignment horizontal="left"/>
    </xf>
    <xf numFmtId="0" fontId="5" fillId="0" borderId="0" xfId="0" applyFont="1" applyAlignment="1"/>
    <xf numFmtId="0" fontId="5" fillId="0" borderId="0" xfId="0" applyFont="1" applyAlignment="1">
      <alignment wrapText="1"/>
    </xf>
    <xf numFmtId="0" fontId="0" fillId="0" borderId="0" xfId="0" applyFont="1" applyAlignment="1">
      <alignment wrapText="1"/>
    </xf>
    <xf numFmtId="49" fontId="5" fillId="0" borderId="0" xfId="0" applyNumberFormat="1" applyFont="1" applyAlignment="1">
      <alignment wrapText="1"/>
    </xf>
    <xf numFmtId="49" fontId="0" fillId="0" borderId="0" xfId="0" applyNumberFormat="1" applyFont="1" applyAlignment="1">
      <alignment wrapText="1"/>
    </xf>
    <xf numFmtId="164" fontId="1" fillId="0" borderId="0" xfId="0" applyNumberFormat="1" applyFont="1" applyAlignment="1"/>
    <xf numFmtId="0" fontId="7" fillId="0" borderId="0" xfId="0" applyFont="1" applyAlignment="1"/>
    <xf numFmtId="0" fontId="1" fillId="0" borderId="0" xfId="0" quotePrefix="1" applyFont="1" applyAlignment="1"/>
    <xf numFmtId="0" fontId="4" fillId="2" borderId="0" xfId="0" applyFont="1" applyFill="1" applyAlignment="1"/>
    <xf numFmtId="0" fontId="6" fillId="2" borderId="0" xfId="0" applyFont="1" applyFill="1" applyAlignment="1">
      <alignment horizontal="left"/>
    </xf>
    <xf numFmtId="165" fontId="1" fillId="0" borderId="0" xfId="0" applyNumberFormat="1" applyFont="1" applyAlignment="1"/>
    <xf numFmtId="0" fontId="2" fillId="0" borderId="0" xfId="1" applyAlignment="1"/>
    <xf numFmtId="0" fontId="3" fillId="0" borderId="0" xfId="0" applyFont="1" applyAlignment="1"/>
    <xf numFmtId="165" fontId="0" fillId="0" borderId="0" xfId="0" applyNumberFormat="1" applyFont="1" applyAlignment="1"/>
    <xf numFmtId="165" fontId="5" fillId="0" borderId="0" xfId="0" applyNumberFormat="1" applyFont="1" applyAlignment="1"/>
    <xf numFmtId="165" fontId="3" fillId="0" borderId="1" xfId="0" quotePrefix="1" applyNumberFormat="1" applyFont="1" applyBorder="1" applyAlignment="1">
      <alignment horizontal="right" wrapText="1"/>
    </xf>
    <xf numFmtId="49" fontId="0" fillId="0" borderId="0" xfId="0" applyNumberFormat="1" applyFont="1" applyAlignment="1"/>
    <xf numFmtId="49" fontId="0" fillId="0" borderId="0" xfId="0" applyNumberFormat="1" applyFont="1" applyAlignment="1">
      <alignment horizontal="left"/>
    </xf>
    <xf numFmtId="49" fontId="3" fillId="0" borderId="1" xfId="0" quotePrefix="1" applyNumberFormat="1" applyFont="1" applyBorder="1" applyAlignment="1">
      <alignment horizontal="right" wrapText="1"/>
    </xf>
    <xf numFmtId="3" fontId="1" fillId="0" borderId="0" xfId="0" applyNumberFormat="1" applyFont="1" applyAlignment="1"/>
    <xf numFmtId="4" fontId="1" fillId="0" borderId="0" xfId="0" applyNumberFormat="1" applyFont="1" applyAlignment="1"/>
    <xf numFmtId="165" fontId="5" fillId="0" borderId="0" xfId="0" applyNumberFormat="1" applyFont="1" applyAlignment="1">
      <alignment wrapText="1"/>
    </xf>
    <xf numFmtId="165" fontId="0" fillId="0" borderId="0" xfId="0" applyNumberFormat="1" applyFont="1" applyAlignment="1">
      <alignment wrapText="1"/>
    </xf>
    <xf numFmtId="0" fontId="8" fillId="0" borderId="0" xfId="0" applyFont="1" applyAlignment="1"/>
    <xf numFmtId="166" fontId="0" fillId="0" borderId="0" xfId="0" applyNumberFormat="1" applyFont="1" applyAlignment="1"/>
    <xf numFmtId="0" fontId="9" fillId="0" borderId="0" xfId="0" applyFont="1" applyAlignment="1">
      <alignment vertical="center" wrapText="1"/>
    </xf>
    <xf numFmtId="0" fontId="10" fillId="0" borderId="0" xfId="0" applyFont="1" applyAlignment="1">
      <alignment vertical="center" wrapText="1"/>
    </xf>
    <xf numFmtId="0" fontId="9" fillId="0" borderId="0" xfId="0" applyFont="1" applyAlignment="1"/>
    <xf numFmtId="0" fontId="2" fillId="0" borderId="0" xfId="1" applyAlignment="1">
      <alignment vertical="center" wrapText="1"/>
    </xf>
    <xf numFmtId="0" fontId="10" fillId="0" borderId="0" xfId="0" applyFont="1" applyAlignment="1"/>
    <xf numFmtId="0" fontId="3" fillId="0" borderId="0" xfId="2" applyFont="1" applyAlignment="1"/>
    <xf numFmtId="0" fontId="8" fillId="0" borderId="0" xfId="2" applyFont="1" applyAlignment="1"/>
    <xf numFmtId="164" fontId="8" fillId="0" borderId="0" xfId="2" applyNumberFormat="1" applyFont="1" applyAlignment="1"/>
    <xf numFmtId="0" fontId="3" fillId="2" borderId="0" xfId="2" applyFont="1" applyFill="1" applyAlignment="1">
      <alignment horizontal="left"/>
    </xf>
    <xf numFmtId="14" fontId="8" fillId="0" borderId="0" xfId="2" applyNumberFormat="1" applyFont="1" applyAlignment="1"/>
    <xf numFmtId="3" fontId="8" fillId="0" borderId="0" xfId="2" applyNumberFormat="1" applyFont="1" applyAlignment="1"/>
    <xf numFmtId="0" fontId="11" fillId="0" borderId="0" xfId="2" applyFont="1" applyAlignment="1"/>
    <xf numFmtId="4" fontId="8" fillId="0" borderId="0" xfId="2" applyNumberFormat="1" applyFont="1" applyAlignment="1"/>
    <xf numFmtId="0" fontId="8" fillId="0" borderId="0" xfId="2" quotePrefix="1" applyFont="1" applyAlignment="1"/>
    <xf numFmtId="0" fontId="4" fillId="2" borderId="0" xfId="2" applyFont="1" applyFill="1" applyAlignment="1"/>
    <xf numFmtId="165" fontId="8" fillId="0" borderId="0" xfId="2" applyNumberFormat="1" applyFont="1" applyAlignment="1"/>
    <xf numFmtId="164" fontId="8" fillId="0" borderId="0" xfId="0" applyNumberFormat="1" applyFont="1" applyAlignment="1"/>
    <xf numFmtId="0" fontId="3" fillId="2" borderId="0" xfId="0" applyFont="1" applyFill="1" applyAlignment="1">
      <alignment horizontal="left"/>
    </xf>
    <xf numFmtId="0" fontId="11" fillId="0" borderId="0" xfId="0" applyFont="1" applyAlignment="1"/>
    <xf numFmtId="0" fontId="8" fillId="0" borderId="0" xfId="0" quotePrefix="1" applyFont="1" applyAlignment="1"/>
    <xf numFmtId="0" fontId="12" fillId="0" borderId="0" xfId="0" applyFont="1" applyAlignment="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sc/" TargetMode="External"/><Relationship Id="rId7" Type="http://schemas.openxmlformats.org/officeDocument/2006/relationships/printerSettings" Target="../printerSettings/printerSettings1.bin"/><Relationship Id="rId2" Type="http://schemas.openxmlformats.org/officeDocument/2006/relationships/hyperlink" Target="http://b.com/" TargetMode="External"/><Relationship Id="rId1" Type="http://schemas.openxmlformats.org/officeDocument/2006/relationships/hyperlink" Target="http://m.com/" TargetMode="External"/><Relationship Id="rId6" Type="http://schemas.openxmlformats.org/officeDocument/2006/relationships/hyperlink" Target="mailto:ajay01750@gmail.com" TargetMode="External"/><Relationship Id="rId5" Type="http://schemas.openxmlformats.org/officeDocument/2006/relationships/hyperlink" Target="http://m.com/" TargetMode="External"/><Relationship Id="rId4" Type="http://schemas.openxmlformats.org/officeDocument/2006/relationships/hyperlink" Target="http://b.sc/"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rive.google.com/open?id=15kudg8fciStS9bzjymgOgr8LqFB6k0eN" TargetMode="External"/><Relationship Id="rId21" Type="http://schemas.openxmlformats.org/officeDocument/2006/relationships/hyperlink" Target="https://drive.google.com/open?id=1wp6omI789RQz4z7mw6bMcZPzQqcnX7P2" TargetMode="External"/><Relationship Id="rId42" Type="http://schemas.openxmlformats.org/officeDocument/2006/relationships/hyperlink" Target="https://drive.google.com/open?id=1dHwckTeC7e1lJoojTy2nc3EzbxUuLUVz" TargetMode="External"/><Relationship Id="rId63" Type="http://schemas.openxmlformats.org/officeDocument/2006/relationships/hyperlink" Target="https://drive.google.com/open?id=1JsKM2I-0kl_uMxiNmpdIl8W9Vge6GZhJ" TargetMode="External"/><Relationship Id="rId84" Type="http://schemas.openxmlformats.org/officeDocument/2006/relationships/hyperlink" Target="https://drive.google.com/open?id=1QHnvhpXcGAtTGS50_gHjXfwckJNOv_yI" TargetMode="External"/><Relationship Id="rId138" Type="http://schemas.openxmlformats.org/officeDocument/2006/relationships/hyperlink" Target="https://drive.google.com/open?id=1BNc2iO-RUdDYagGyLVmI2_ne2PXOn8g7" TargetMode="External"/><Relationship Id="rId107" Type="http://schemas.openxmlformats.org/officeDocument/2006/relationships/hyperlink" Target="https://drive.google.com/open?id=1Lkc_IypEoFytz3IN-80YqlfG6IpY8NRE" TargetMode="External"/><Relationship Id="rId11" Type="http://schemas.openxmlformats.org/officeDocument/2006/relationships/hyperlink" Target="https://drive.google.com/open?id=1HygofDY7SMU3UBGUM53lcD8-s83_JZXF" TargetMode="External"/><Relationship Id="rId32" Type="http://schemas.openxmlformats.org/officeDocument/2006/relationships/hyperlink" Target="https://drive.google.com/open?id=1CLupBuw8whleNpxANFMu79p8iYRpotNH" TargetMode="External"/><Relationship Id="rId37" Type="http://schemas.openxmlformats.org/officeDocument/2006/relationships/hyperlink" Target="https://drive.google.com/open?id=1O8Yn6DvrAuyuwpk7Lt00rZOXsSX95EhM" TargetMode="External"/><Relationship Id="rId53" Type="http://schemas.openxmlformats.org/officeDocument/2006/relationships/hyperlink" Target="https://drive.google.com/open?id=1o-PubmtY8CfyX4e2UQnaezDlbcotBwRS" TargetMode="External"/><Relationship Id="rId58" Type="http://schemas.openxmlformats.org/officeDocument/2006/relationships/hyperlink" Target="https://drive.google.com/open?id=17lyNtHZ94fYcBw1-6WpqSEkhgmUnPA5U" TargetMode="External"/><Relationship Id="rId74" Type="http://schemas.openxmlformats.org/officeDocument/2006/relationships/hyperlink" Target="https://drive.google.com/open?id=1up74hrzRO4oiFvwQvOkIRdJdl5OfL2qq" TargetMode="External"/><Relationship Id="rId79" Type="http://schemas.openxmlformats.org/officeDocument/2006/relationships/hyperlink" Target="https://drive.google.com/open?id=193XBh_bUiP28_ORDJxJmwGyrqn3fdT6j" TargetMode="External"/><Relationship Id="rId102" Type="http://schemas.openxmlformats.org/officeDocument/2006/relationships/hyperlink" Target="https://drive.google.com/open?id=1dMAQnqzX3HAGvucU-D5OLOBmOqc6JbV6" TargetMode="External"/><Relationship Id="rId123" Type="http://schemas.openxmlformats.org/officeDocument/2006/relationships/hyperlink" Target="https://drive.google.com/open?id=1nXTE7-mdsgvFar5TBkIhkBRCGU7WLlZj" TargetMode="External"/><Relationship Id="rId128" Type="http://schemas.openxmlformats.org/officeDocument/2006/relationships/hyperlink" Target="https://drive.google.com/open?id=1u-TSrY20729V3GBZ8P9IbxE9SrpojEdq" TargetMode="External"/><Relationship Id="rId144" Type="http://schemas.openxmlformats.org/officeDocument/2006/relationships/printerSettings" Target="../printerSettings/printerSettings2.bin"/><Relationship Id="rId5" Type="http://schemas.openxmlformats.org/officeDocument/2006/relationships/hyperlink" Target="https://drive.google.com/open?id=1CnD6NmdH1PBuL-PNxIgr79aKr40trI9o" TargetMode="External"/><Relationship Id="rId90" Type="http://schemas.openxmlformats.org/officeDocument/2006/relationships/hyperlink" Target="https://drive.google.com/open?id=14wHT3M5_tvQQHAC0AgrxylgD1MJbpqah" TargetMode="External"/><Relationship Id="rId95" Type="http://schemas.openxmlformats.org/officeDocument/2006/relationships/hyperlink" Target="https://drive.google.com/open?id=1ulkzOFL1_JOAzGOAR7Od6L1G2022x0rc" TargetMode="External"/><Relationship Id="rId22" Type="http://schemas.openxmlformats.org/officeDocument/2006/relationships/hyperlink" Target="https://drive.google.com/open?id=1vBObsJeOOGuGqt-zl7tVCBYBn0eQlcWc" TargetMode="External"/><Relationship Id="rId27" Type="http://schemas.openxmlformats.org/officeDocument/2006/relationships/hyperlink" Target="https://drive.google.com/open?id=1C9UDhDUbBrw7vD37rNth-s_Bu0UExkzQ" TargetMode="External"/><Relationship Id="rId43" Type="http://schemas.openxmlformats.org/officeDocument/2006/relationships/hyperlink" Target="https://drive.google.com/open?id=15mVZH9-0Yyz9KQ47ez-YIjYRUy5VEFBt" TargetMode="External"/><Relationship Id="rId48" Type="http://schemas.openxmlformats.org/officeDocument/2006/relationships/hyperlink" Target="https://drive.google.com/open?id=1RGup_W2Jl3c-ZHo1jZ9oxJTSYsrlmLKt" TargetMode="External"/><Relationship Id="rId64" Type="http://schemas.openxmlformats.org/officeDocument/2006/relationships/hyperlink" Target="https://drive.google.com/open?id=1DZZSbYbhNoyHyW3YL0BURnHdkMxJ2wg-" TargetMode="External"/><Relationship Id="rId69" Type="http://schemas.openxmlformats.org/officeDocument/2006/relationships/hyperlink" Target="https://drive.google.com/open?id=1wpiC0cDCYG1sPJ8-HTX7yR2sGjQZs4C7" TargetMode="External"/><Relationship Id="rId113" Type="http://schemas.openxmlformats.org/officeDocument/2006/relationships/hyperlink" Target="https://drive.google.com/open?id=1UpHYZYIUpkUFk0ByxPMqfX0Lsqg9Wfvc" TargetMode="External"/><Relationship Id="rId118" Type="http://schemas.openxmlformats.org/officeDocument/2006/relationships/hyperlink" Target="https://drive.google.com/open?id=1WxA59wworB1AS5uOidU8zDMtuW9IZos5" TargetMode="External"/><Relationship Id="rId134" Type="http://schemas.openxmlformats.org/officeDocument/2006/relationships/hyperlink" Target="https://drive.google.com/open?id=1ozw77SSJbdhrOxyAO6VLpQNzXiYzpash" TargetMode="External"/><Relationship Id="rId139" Type="http://schemas.openxmlformats.org/officeDocument/2006/relationships/hyperlink" Target="https://drive.google.com/open?id=11UmvQ3dgs77WBCbYz5FrQkPf8C8v3KoC" TargetMode="External"/><Relationship Id="rId80" Type="http://schemas.openxmlformats.org/officeDocument/2006/relationships/hyperlink" Target="https://drive.google.com/open?id=1fQxaMooGURKAVhG8k94Fbm7O2a469BC-" TargetMode="External"/><Relationship Id="rId85" Type="http://schemas.openxmlformats.org/officeDocument/2006/relationships/hyperlink" Target="https://drive.google.com/open?id=1oV-wsdkhwCLlZUsIM5LEKGANeLqTtdSR" TargetMode="External"/><Relationship Id="rId12" Type="http://schemas.openxmlformats.org/officeDocument/2006/relationships/hyperlink" Target="https://drive.google.com/open?id=1FZQUMXI1DknYRm4JQfQN0mypkpUk9ky9" TargetMode="External"/><Relationship Id="rId17" Type="http://schemas.openxmlformats.org/officeDocument/2006/relationships/hyperlink" Target="https://drive.google.com/open?id=1J8R1LNE3D_uMUzw2URE5juyWdCN3K572" TargetMode="External"/><Relationship Id="rId33" Type="http://schemas.openxmlformats.org/officeDocument/2006/relationships/hyperlink" Target="https://drive.google.com/open?id=18ysSC0fiCrPWee7wLx9QZcoS-Z8VbMcS" TargetMode="External"/><Relationship Id="rId38" Type="http://schemas.openxmlformats.org/officeDocument/2006/relationships/hyperlink" Target="https://drive.google.com/open?id=19qxjiuhRG5ZNkKCdVRdYtZOaq9CGzjmX" TargetMode="External"/><Relationship Id="rId59" Type="http://schemas.openxmlformats.org/officeDocument/2006/relationships/hyperlink" Target="https://drive.google.com/open?id=14MdTlCrarKUoreRxjAdV778aNhnbuGRO" TargetMode="External"/><Relationship Id="rId103" Type="http://schemas.openxmlformats.org/officeDocument/2006/relationships/hyperlink" Target="https://drive.google.com/open?id=1UvOchDNN5Q9ilNALsW_d6lDjSeP2_EIp" TargetMode="External"/><Relationship Id="rId108" Type="http://schemas.openxmlformats.org/officeDocument/2006/relationships/hyperlink" Target="https://drive.google.com/open?id=1M9X-iUo_4yvv2CvEX8fiRNVrSHWD9cS_" TargetMode="External"/><Relationship Id="rId124" Type="http://schemas.openxmlformats.org/officeDocument/2006/relationships/hyperlink" Target="https://drive.google.com/open?id=1zFfI5mX9ssJtJtDgHbWqgoX6ARKI7Pz1" TargetMode="External"/><Relationship Id="rId129" Type="http://schemas.openxmlformats.org/officeDocument/2006/relationships/hyperlink" Target="https://drive.google.com/open?id=1t8itrEAKI37f-3IxdvfRso9pP0R24IRC" TargetMode="External"/><Relationship Id="rId54" Type="http://schemas.openxmlformats.org/officeDocument/2006/relationships/hyperlink" Target="https://drive.google.com/open?id=14kIn2AyFXwrDIDptyERPGcqrxRANsAst" TargetMode="External"/><Relationship Id="rId70" Type="http://schemas.openxmlformats.org/officeDocument/2006/relationships/hyperlink" Target="https://drive.google.com/open?id=1gzNT-e4yqywBkTIW3QvFWgaH9pNQcBXJ" TargetMode="External"/><Relationship Id="rId75" Type="http://schemas.openxmlformats.org/officeDocument/2006/relationships/hyperlink" Target="https://drive.google.com/open?id=1aP8xzk4FftJ_KIk4zlN-08Z7gZTKfKks" TargetMode="External"/><Relationship Id="rId91" Type="http://schemas.openxmlformats.org/officeDocument/2006/relationships/hyperlink" Target="https://drive.google.com/open?id=1n3salnaVz1etHghGoJsufcGwNL2Wcv7Y" TargetMode="External"/><Relationship Id="rId96" Type="http://schemas.openxmlformats.org/officeDocument/2006/relationships/hyperlink" Target="https://drive.google.com/open?id=11Ha-UdcS0Ch-2DxNmbo4kbk0qnC1Qdcs" TargetMode="External"/><Relationship Id="rId140" Type="http://schemas.openxmlformats.org/officeDocument/2006/relationships/hyperlink" Target="https://drive.google.com/open?id=1yBRLeZyILfGwocIHsSi0dorjaX-pTU-F" TargetMode="External"/><Relationship Id="rId1" Type="http://schemas.openxmlformats.org/officeDocument/2006/relationships/hyperlink" Target="https://drive.google.com/open?id=1NRUOkiNmijYnbINhYvOYeulXItQRV1JL" TargetMode="External"/><Relationship Id="rId6" Type="http://schemas.openxmlformats.org/officeDocument/2006/relationships/hyperlink" Target="https://drive.google.com/open?id=18sI0-gMgWowRIXIu6-9OS0orq2zbVjP-" TargetMode="External"/><Relationship Id="rId23" Type="http://schemas.openxmlformats.org/officeDocument/2006/relationships/hyperlink" Target="https://drive.google.com/open?id=1V7JIjOz50oSiydl9TBJa8k2zT0_Svdwa" TargetMode="External"/><Relationship Id="rId28" Type="http://schemas.openxmlformats.org/officeDocument/2006/relationships/hyperlink" Target="https://drive.google.com/open?id=1Gbz-w8B5FoF7euubxv-CDEgp2Iq1COUA" TargetMode="External"/><Relationship Id="rId49" Type="http://schemas.openxmlformats.org/officeDocument/2006/relationships/hyperlink" Target="https://drive.google.com/open?id=15auAA3gicCx7WAwv3YvIWaEWQgDju4Ns" TargetMode="External"/><Relationship Id="rId114" Type="http://schemas.openxmlformats.org/officeDocument/2006/relationships/hyperlink" Target="https://drive.google.com/open?id=1358504bGOSz-PIPa-smNqem8ppq0S0jj" TargetMode="External"/><Relationship Id="rId119" Type="http://schemas.openxmlformats.org/officeDocument/2006/relationships/hyperlink" Target="https://drive.google.com/open?id=1-VAndeLHAQSo1HhABg_afDVrkIK6Bl2k" TargetMode="External"/><Relationship Id="rId44" Type="http://schemas.openxmlformats.org/officeDocument/2006/relationships/hyperlink" Target="https://drive.google.com/open?id=1yTmY8B7KlW9y49bBdEsxANwDiLeLXA0H" TargetMode="External"/><Relationship Id="rId60" Type="http://schemas.openxmlformats.org/officeDocument/2006/relationships/hyperlink" Target="https://drive.google.com/open?id=19vqzCzup7k-dtllYFxvWQ3nxm-Jy-7be" TargetMode="External"/><Relationship Id="rId65" Type="http://schemas.openxmlformats.org/officeDocument/2006/relationships/hyperlink" Target="https://drive.google.com/open?id=1qXyFbHGwFqx2S4K8-ANnd6Yowg67mYg_" TargetMode="External"/><Relationship Id="rId81" Type="http://schemas.openxmlformats.org/officeDocument/2006/relationships/hyperlink" Target="https://drive.google.com/open?id=1Wt8TZMQNqakl2yQ9iAd9Jpv9_tUSWQB9" TargetMode="External"/><Relationship Id="rId86" Type="http://schemas.openxmlformats.org/officeDocument/2006/relationships/hyperlink" Target="https://drive.google.com/open?id=1euKdFRrquXthzVjKefnbeK2rxCybmttj" TargetMode="External"/><Relationship Id="rId130" Type="http://schemas.openxmlformats.org/officeDocument/2006/relationships/hyperlink" Target="https://drive.google.com/open?id=1RfZjMSky4pCuNSWTFQNYwC3Rw9my5YUv" TargetMode="External"/><Relationship Id="rId135" Type="http://schemas.openxmlformats.org/officeDocument/2006/relationships/hyperlink" Target="https://drive.google.com/open?id=1QLArrbzigZcSjOI5hjGxL3e0-cQH0bs0" TargetMode="External"/><Relationship Id="rId13" Type="http://schemas.openxmlformats.org/officeDocument/2006/relationships/hyperlink" Target="https://drive.google.com/open?id=1jJC7ODrcyKU6pTPr7cuP62tszrXN8Wxr" TargetMode="External"/><Relationship Id="rId18" Type="http://schemas.openxmlformats.org/officeDocument/2006/relationships/hyperlink" Target="https://drive.google.com/open?id=13RHNqpuGkG1BjP1aP0RlBZincy0F0cRP" TargetMode="External"/><Relationship Id="rId39" Type="http://schemas.openxmlformats.org/officeDocument/2006/relationships/hyperlink" Target="https://drive.google.com/open?id=1He3Bxg8vJOaS-cw4qAhmIk25G_FuMpVa" TargetMode="External"/><Relationship Id="rId109" Type="http://schemas.openxmlformats.org/officeDocument/2006/relationships/hyperlink" Target="https://drive.google.com/open?id=1j7kTM4j80tjiEGeAGKaHE6X9Wv5TYq5m" TargetMode="External"/><Relationship Id="rId34" Type="http://schemas.openxmlformats.org/officeDocument/2006/relationships/hyperlink" Target="https://drive.google.com/open?id=1oYhW2OR-aGcJE606mXxhUm4FhLa_XEDs" TargetMode="External"/><Relationship Id="rId50" Type="http://schemas.openxmlformats.org/officeDocument/2006/relationships/hyperlink" Target="https://drive.google.com/open?id=19UWcLzqQ5r02DeExUWmKG7YlY6j_BQfn" TargetMode="External"/><Relationship Id="rId55" Type="http://schemas.openxmlformats.org/officeDocument/2006/relationships/hyperlink" Target="https://drive.google.com/open?id=1L-7jV3EGY_B1RafrWCKubEETfGWhxevs" TargetMode="External"/><Relationship Id="rId76" Type="http://schemas.openxmlformats.org/officeDocument/2006/relationships/hyperlink" Target="https://drive.google.com/open?id=1CdFKoMj7S5cRfwlmjsrV9AoFFCCtC7Rz" TargetMode="External"/><Relationship Id="rId97" Type="http://schemas.openxmlformats.org/officeDocument/2006/relationships/hyperlink" Target="https://drive.google.com/open?id=1njror4D0Ew5QVE17qk7axE22oDUuWePr" TargetMode="External"/><Relationship Id="rId104" Type="http://schemas.openxmlformats.org/officeDocument/2006/relationships/hyperlink" Target="https://drive.google.com/open?id=1io3ZZuveTw4NjBcOs11zyBqRNokemGsv" TargetMode="External"/><Relationship Id="rId120" Type="http://schemas.openxmlformats.org/officeDocument/2006/relationships/hyperlink" Target="https://drive.google.com/open?id=1UtumIQfaBfx_GNw1oyqB7uqeUOoBqqpB" TargetMode="External"/><Relationship Id="rId125" Type="http://schemas.openxmlformats.org/officeDocument/2006/relationships/hyperlink" Target="https://drive.google.com/open?id=1o4bquxPLpdxNbLCKt4JPrB9DZuAokiVk" TargetMode="External"/><Relationship Id="rId141" Type="http://schemas.openxmlformats.org/officeDocument/2006/relationships/hyperlink" Target="https://drive.google.com/open?id=1_8mB6xYuaHrCPvqWL3-qcRv3MItmpS2x" TargetMode="External"/><Relationship Id="rId7" Type="http://schemas.openxmlformats.org/officeDocument/2006/relationships/hyperlink" Target="https://drive.google.com/open?id=1C1u44LHsAsAg15-8x4CixycgElqxVXd5" TargetMode="External"/><Relationship Id="rId71" Type="http://schemas.openxmlformats.org/officeDocument/2006/relationships/hyperlink" Target="https://drive.google.com/open?id=1kcArMGWEjMBxH1oVoJ_AU2bXI58zxJll" TargetMode="External"/><Relationship Id="rId92" Type="http://schemas.openxmlformats.org/officeDocument/2006/relationships/hyperlink" Target="https://drive.google.com/open?id=1XZcyaYlSaRcWoqSnwIiaTGHqMcnqmA94" TargetMode="External"/><Relationship Id="rId2" Type="http://schemas.openxmlformats.org/officeDocument/2006/relationships/hyperlink" Target="https://drive.google.com/open?id=1CnD6NmdH1PBuL-PNxIgr79aKr40trI9o" TargetMode="External"/><Relationship Id="rId29" Type="http://schemas.openxmlformats.org/officeDocument/2006/relationships/hyperlink" Target="https://drive.google.com/open?id=1fejBAg-QpuvfEFbk-Kh2E0lRc6H_5e4u" TargetMode="External"/><Relationship Id="rId24" Type="http://schemas.openxmlformats.org/officeDocument/2006/relationships/hyperlink" Target="https://drive.google.com/open?id=1wqdD3eABDAM7mUzxyMpOB9o8QI8GS7pA" TargetMode="External"/><Relationship Id="rId40" Type="http://schemas.openxmlformats.org/officeDocument/2006/relationships/hyperlink" Target="https://drive.google.com/open?id=1sjw10Jr75s441NwnMcctrtPG1HJExEod" TargetMode="External"/><Relationship Id="rId45" Type="http://schemas.openxmlformats.org/officeDocument/2006/relationships/hyperlink" Target="https://drive.google.com/open?id=1rYAxpXGqaAIqBfnwKKvpY8DyIAYXffgI" TargetMode="External"/><Relationship Id="rId66" Type="http://schemas.openxmlformats.org/officeDocument/2006/relationships/hyperlink" Target="https://drive.google.com/open?id=1spGgIPkwLJTRKHMR71gkH1v_lRd0j26a" TargetMode="External"/><Relationship Id="rId87" Type="http://schemas.openxmlformats.org/officeDocument/2006/relationships/hyperlink" Target="https://drive.google.com/open?id=1z45HyWR82ceQ75xBu1-HXZUCpGiBccNI" TargetMode="External"/><Relationship Id="rId110" Type="http://schemas.openxmlformats.org/officeDocument/2006/relationships/hyperlink" Target="https://drive.google.com/open?id=1VxllXxZ7Td5MFK3lENPQnc1vH8Pb7Vng" TargetMode="External"/><Relationship Id="rId115" Type="http://schemas.openxmlformats.org/officeDocument/2006/relationships/hyperlink" Target="https://drive.google.com/open?id=12uiH_BmCfb8xiNtjg99lqSwRxSpIlwDN" TargetMode="External"/><Relationship Id="rId131" Type="http://schemas.openxmlformats.org/officeDocument/2006/relationships/hyperlink" Target="https://drive.google.com/open?id=16wrI0s-EESRwVdzo0XCNrWmkzxRi2Nes" TargetMode="External"/><Relationship Id="rId136" Type="http://schemas.openxmlformats.org/officeDocument/2006/relationships/hyperlink" Target="https://drive.google.com/open?id=1WY0s2l8Ab-ShD3Qp7qj_a2uJDPKs6n0z" TargetMode="External"/><Relationship Id="rId61" Type="http://schemas.openxmlformats.org/officeDocument/2006/relationships/hyperlink" Target="https://drive.google.com/open?id=1ztoe7uu9b67sFwv1OUgFL3IbebexEnG0" TargetMode="External"/><Relationship Id="rId82" Type="http://schemas.openxmlformats.org/officeDocument/2006/relationships/hyperlink" Target="https://drive.google.com/open?id=14xWh8kQkacRffi3RNSDzUu0_OUXX8fEj" TargetMode="External"/><Relationship Id="rId19" Type="http://schemas.openxmlformats.org/officeDocument/2006/relationships/hyperlink" Target="https://drive.google.com/open?id=1JR-_U5yyNMt_dmc6J1YDVaraBLkF47uJ" TargetMode="External"/><Relationship Id="rId14" Type="http://schemas.openxmlformats.org/officeDocument/2006/relationships/hyperlink" Target="https://drive.google.com/open?id=1oNhQbbIdgeNft6DzeIyMmhxd0w1_J9mp" TargetMode="External"/><Relationship Id="rId30" Type="http://schemas.openxmlformats.org/officeDocument/2006/relationships/hyperlink" Target="https://drive.google.com/open?id=1PUvK7vDVJdevPDZhvn6DH3dXWVk5KJUm" TargetMode="External"/><Relationship Id="rId35" Type="http://schemas.openxmlformats.org/officeDocument/2006/relationships/hyperlink" Target="https://drive.google.com/open?id=1navatVEMJRWI1uVqmf51r0urV6FMx3tY" TargetMode="External"/><Relationship Id="rId56" Type="http://schemas.openxmlformats.org/officeDocument/2006/relationships/hyperlink" Target="https://drive.google.com/open?id=1yBT6vsAJilGutV_mvvnhEXin0MvYdxd1" TargetMode="External"/><Relationship Id="rId77" Type="http://schemas.openxmlformats.org/officeDocument/2006/relationships/hyperlink" Target="https://drive.google.com/open?id=10W3uw5K1pzc4j2-f4e23L88ZPF1ZbrzI" TargetMode="External"/><Relationship Id="rId100" Type="http://schemas.openxmlformats.org/officeDocument/2006/relationships/hyperlink" Target="https://drive.google.com/open?id=1PZFfLnP67hoh6e4SbgujJsdlmNo6Vx7S" TargetMode="External"/><Relationship Id="rId105" Type="http://schemas.openxmlformats.org/officeDocument/2006/relationships/hyperlink" Target="https://drive.google.com/open?id=1JluAQgsZ00lbwLykdfA-p-e2ApFmulgw" TargetMode="External"/><Relationship Id="rId126" Type="http://schemas.openxmlformats.org/officeDocument/2006/relationships/hyperlink" Target="https://drive.google.com/open?id=16ZXdrqUyvnuxpuXfp0Xj9YNUK4-NmRRq" TargetMode="External"/><Relationship Id="rId8" Type="http://schemas.openxmlformats.org/officeDocument/2006/relationships/hyperlink" Target="https://drive.google.com/open?id=13R3XsU4AmXn3-dgdHJJWbEeMbMd6x9_x" TargetMode="External"/><Relationship Id="rId51" Type="http://schemas.openxmlformats.org/officeDocument/2006/relationships/hyperlink" Target="https://drive.google.com/open?id=1IMwDapjyBKGRQiMgGGj7kP3FJI6qFsj5" TargetMode="External"/><Relationship Id="rId72" Type="http://schemas.openxmlformats.org/officeDocument/2006/relationships/hyperlink" Target="https://drive.google.com/open?id=1ZA_-3U1QoEH2yEgXmuq9wnnzptm7QfBi" TargetMode="External"/><Relationship Id="rId93" Type="http://schemas.openxmlformats.org/officeDocument/2006/relationships/hyperlink" Target="https://drive.google.com/open?id=1xV6i2O9JU2nrxfiVSAUFtQpyBFKiaF44" TargetMode="External"/><Relationship Id="rId98" Type="http://schemas.openxmlformats.org/officeDocument/2006/relationships/hyperlink" Target="https://drive.google.com/open?id=1FR1Riy21bVS-Fe-C3Ge5XzGYgmZcotmQ" TargetMode="External"/><Relationship Id="rId121" Type="http://schemas.openxmlformats.org/officeDocument/2006/relationships/hyperlink" Target="https://drive.google.com/open?id=1_l_a85Ab2dOWoSqSVR4F5YMTcEjefkTL" TargetMode="External"/><Relationship Id="rId142" Type="http://schemas.openxmlformats.org/officeDocument/2006/relationships/hyperlink" Target="https://drive.google.com/open?id=1-H6s0hnO-Tk8uAE9hY-AQjcvBgQbVHu4" TargetMode="External"/><Relationship Id="rId3" Type="http://schemas.openxmlformats.org/officeDocument/2006/relationships/hyperlink" Target="https://drive.google.com/open?id=18sI0-gMgWowRIXIu6-9OS0orq2zbVjP-" TargetMode="External"/><Relationship Id="rId25" Type="http://schemas.openxmlformats.org/officeDocument/2006/relationships/hyperlink" Target="https://drive.google.com/open?id=1HTK75hpyyyRRl5hTSgBN5lShG8c3sOgo" TargetMode="External"/><Relationship Id="rId46" Type="http://schemas.openxmlformats.org/officeDocument/2006/relationships/hyperlink" Target="https://drive.google.com/open?id=1e5uiYUGE0H-uoQdXt80Zx5_Y_nIiebZw" TargetMode="External"/><Relationship Id="rId67" Type="http://schemas.openxmlformats.org/officeDocument/2006/relationships/hyperlink" Target="https://drive.google.com/open?id=1p5E1kofuhOg6z_jOAlqiA-WSJ2AwaoCk" TargetMode="External"/><Relationship Id="rId116" Type="http://schemas.openxmlformats.org/officeDocument/2006/relationships/hyperlink" Target="https://drive.google.com/open?id=1kMn6qeSW0EHdjsEcT1MuD-n1L3TA_NVu" TargetMode="External"/><Relationship Id="rId137" Type="http://schemas.openxmlformats.org/officeDocument/2006/relationships/hyperlink" Target="https://drive.google.com/open?id=119UGXSEKVBabGNfJ1EbK2rk_pe-EkiV8" TargetMode="External"/><Relationship Id="rId20" Type="http://schemas.openxmlformats.org/officeDocument/2006/relationships/hyperlink" Target="https://drive.google.com/open?id=1B67dNqPfzjuC0ZWyDCeguyzovGK_lwon" TargetMode="External"/><Relationship Id="rId41" Type="http://schemas.openxmlformats.org/officeDocument/2006/relationships/hyperlink" Target="https://drive.google.com/open?id=1EapPzrk6DChdJ2q5t9LBADgOuZ7uufta" TargetMode="External"/><Relationship Id="rId62" Type="http://schemas.openxmlformats.org/officeDocument/2006/relationships/hyperlink" Target="https://drive.google.com/open?id=1_jVM-Avm2_lP2apDqYz9NrLIS0r_ppEm" TargetMode="External"/><Relationship Id="rId83" Type="http://schemas.openxmlformats.org/officeDocument/2006/relationships/hyperlink" Target="https://drive.google.com/open?id=11_fNXZliGj7EAj23J8rJ4f17L8PeEj13" TargetMode="External"/><Relationship Id="rId88" Type="http://schemas.openxmlformats.org/officeDocument/2006/relationships/hyperlink" Target="https://drive.google.com/open?id=1siIMKDLWI6609zPJX6vVExRTn26jTFSQ" TargetMode="External"/><Relationship Id="rId111" Type="http://schemas.openxmlformats.org/officeDocument/2006/relationships/hyperlink" Target="https://drive.google.com/open?id=1_pM0YDq6-CQTzsOlQtX1_eTESSSr4xtP" TargetMode="External"/><Relationship Id="rId132" Type="http://schemas.openxmlformats.org/officeDocument/2006/relationships/hyperlink" Target="https://drive.google.com/open?id=1TSGxTIH7rXcHai3aVYeDl0NpXqgkv1wL" TargetMode="External"/><Relationship Id="rId15" Type="http://schemas.openxmlformats.org/officeDocument/2006/relationships/hyperlink" Target="https://drive.google.com/open?id=14UIKgm3bEMfYOJLmw31krYTGre0f5AnF" TargetMode="External"/><Relationship Id="rId36" Type="http://schemas.openxmlformats.org/officeDocument/2006/relationships/hyperlink" Target="https://drive.google.com/open?id=1jmMrgGA3Kzmko1ni-YPe3HvQHMTPw-Rc" TargetMode="External"/><Relationship Id="rId57" Type="http://schemas.openxmlformats.org/officeDocument/2006/relationships/hyperlink" Target="https://drive.google.com/open?id=1YHybynWpmtq6HNJ-DIy5kohtKGr4eVrX" TargetMode="External"/><Relationship Id="rId106" Type="http://schemas.openxmlformats.org/officeDocument/2006/relationships/hyperlink" Target="https://drive.google.com/open?id=1dGdOYweLQ2BoNKycN-INdb4Ryfx7Hnua" TargetMode="External"/><Relationship Id="rId127" Type="http://schemas.openxmlformats.org/officeDocument/2006/relationships/hyperlink" Target="https://drive.google.com/open?id=152X_IGYuAr8QzSWMOC8E6NnjZHo4ZKGs" TargetMode="External"/><Relationship Id="rId10" Type="http://schemas.openxmlformats.org/officeDocument/2006/relationships/hyperlink" Target="https://drive.google.com/open?id=1NxSiMXmG0c9rEIim2Ci7ZyuTCPOMRHht" TargetMode="External"/><Relationship Id="rId31" Type="http://schemas.openxmlformats.org/officeDocument/2006/relationships/hyperlink" Target="https://drive.google.com/open?id=1zf_VnRUy-B-XMLZdnsLkNYXyX_FUbjuV" TargetMode="External"/><Relationship Id="rId52" Type="http://schemas.openxmlformats.org/officeDocument/2006/relationships/hyperlink" Target="https://drive.google.com/open?id=1SNFTDxltFAr61CgsMAzECvnY5bHzI_fr" TargetMode="External"/><Relationship Id="rId73" Type="http://schemas.openxmlformats.org/officeDocument/2006/relationships/hyperlink" Target="https://drive.google.com/open?id=1XSKj41xdU12BY1ZGHL1nko-aU2sQjHad" TargetMode="External"/><Relationship Id="rId78" Type="http://schemas.openxmlformats.org/officeDocument/2006/relationships/hyperlink" Target="https://drive.google.com/open?id=1W5yIE5AxjBlmfyHvuK2m6n6hJDxYCNd1" TargetMode="External"/><Relationship Id="rId94" Type="http://schemas.openxmlformats.org/officeDocument/2006/relationships/hyperlink" Target="https://drive.google.com/open?id=1dPrsyEV173Yz7Gs1fENA3zWjrJXJnESr" TargetMode="External"/><Relationship Id="rId99" Type="http://schemas.openxmlformats.org/officeDocument/2006/relationships/hyperlink" Target="https://drive.google.com/open?id=1A2zuVHVaRRcl5hwJImPF-K25AZJAb8TU" TargetMode="External"/><Relationship Id="rId101" Type="http://schemas.openxmlformats.org/officeDocument/2006/relationships/hyperlink" Target="https://drive.google.com/open?id=1xBClO-1ZkrHMb4HCeq1dOo2tJjOQyZxA" TargetMode="External"/><Relationship Id="rId122" Type="http://schemas.openxmlformats.org/officeDocument/2006/relationships/hyperlink" Target="https://drive.google.com/open?id=1fWN0ARLU6XMPmRSUPYiRXnkju1492cnj" TargetMode="External"/><Relationship Id="rId143" Type="http://schemas.openxmlformats.org/officeDocument/2006/relationships/hyperlink" Target="mailto:guptasknnw@gmail.com" TargetMode="External"/><Relationship Id="rId4" Type="http://schemas.openxmlformats.org/officeDocument/2006/relationships/hyperlink" Target="https://drive.google.com/open?id=1dvCmldYwafJYtMspOSDFbYGhsArwXdrr" TargetMode="External"/><Relationship Id="rId9" Type="http://schemas.openxmlformats.org/officeDocument/2006/relationships/hyperlink" Target="https://drive.google.com/open?id=1h-ZamZbuY5GBZWzE-h_fo6vK6HqSnZ1v" TargetMode="External"/><Relationship Id="rId26" Type="http://schemas.openxmlformats.org/officeDocument/2006/relationships/hyperlink" Target="https://drive.google.com/open?id=16Cq0cuKUs-8xtelGoLxlfKBZribXHoOn" TargetMode="External"/><Relationship Id="rId47" Type="http://schemas.openxmlformats.org/officeDocument/2006/relationships/hyperlink" Target="https://drive.google.com/open?id=1KrBtllfpHflHUpQkoiNg-3MgvFeyFLl5" TargetMode="External"/><Relationship Id="rId68" Type="http://schemas.openxmlformats.org/officeDocument/2006/relationships/hyperlink" Target="https://drive.google.com/open?id=1scgwB_QvghcsVyqmtDEe61RPws6o3TMS" TargetMode="External"/><Relationship Id="rId89" Type="http://schemas.openxmlformats.org/officeDocument/2006/relationships/hyperlink" Target="https://drive.google.com/open?id=1yRQzVPhmbJhzWTN93V6Bjy2kQ0PFwjbb" TargetMode="External"/><Relationship Id="rId112" Type="http://schemas.openxmlformats.org/officeDocument/2006/relationships/hyperlink" Target="https://drive.google.com/open?id=1sfloSvL7vKv5JZJKGTnvyl4fYrY7W_9i" TargetMode="External"/><Relationship Id="rId133" Type="http://schemas.openxmlformats.org/officeDocument/2006/relationships/hyperlink" Target="https://drive.google.com/open?id=1UKz1hWbhH1Hvkw6be1xefbsilKmegWFf" TargetMode="External"/><Relationship Id="rId16" Type="http://schemas.openxmlformats.org/officeDocument/2006/relationships/hyperlink" Target="https://drive.google.com/open?id=1CsPqXU17Jt5HNuNE6X6TSUHerc0ZCSq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nkshri14@gmail.com" TargetMode="External"/><Relationship Id="rId3" Type="http://schemas.openxmlformats.org/officeDocument/2006/relationships/hyperlink" Target="http://b.sc/" TargetMode="External"/><Relationship Id="rId7" Type="http://schemas.openxmlformats.org/officeDocument/2006/relationships/hyperlink" Target="mailto:shivhare1952@gmail.com" TargetMode="External"/><Relationship Id="rId2" Type="http://schemas.openxmlformats.org/officeDocument/2006/relationships/hyperlink" Target="http://b.com/" TargetMode="External"/><Relationship Id="rId1" Type="http://schemas.openxmlformats.org/officeDocument/2006/relationships/hyperlink" Target="http://m.com/" TargetMode="External"/><Relationship Id="rId6" Type="http://schemas.openxmlformats.org/officeDocument/2006/relationships/hyperlink" Target="mailto:harish.sabarwal1@gmail.com" TargetMode="External"/><Relationship Id="rId5" Type="http://schemas.openxmlformats.org/officeDocument/2006/relationships/hyperlink" Target="http://m.com/" TargetMode="External"/><Relationship Id="rId4" Type="http://schemas.openxmlformats.org/officeDocument/2006/relationships/hyperlink" Target="http://b.sc/" TargetMode="External"/><Relationship Id="rId9" Type="http://schemas.openxmlformats.org/officeDocument/2006/relationships/hyperlink" Target="mailto:vava195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77"/>
  <sheetViews>
    <sheetView zoomScale="80" zoomScaleNormal="80" workbookViewId="0">
      <pane ySplit="1" topLeftCell="A2" activePane="bottomLeft" state="frozen"/>
      <selection pane="bottomLeft" activeCell="B77" sqref="B77"/>
    </sheetView>
  </sheetViews>
  <sheetFormatPr defaultColWidth="14.42578125" defaultRowHeight="15.75" customHeight="1"/>
  <cols>
    <col min="1" max="1" width="19.28515625" style="28" bestFit="1" customWidth="1"/>
    <col min="2" max="2" width="36.140625" bestFit="1" customWidth="1"/>
    <col min="3" max="3" width="32.85546875" bestFit="1" customWidth="1"/>
    <col min="4" max="4" width="5" customWidth="1"/>
    <col min="5" max="5" width="4.42578125" customWidth="1"/>
    <col min="6" max="6" width="36.7109375" customWidth="1"/>
    <col min="7" max="7" width="21.5703125" style="17" customWidth="1"/>
    <col min="8" max="8" width="39.28515625" style="21" bestFit="1" customWidth="1"/>
    <col min="9" max="13" width="21.5703125" customWidth="1"/>
    <col min="14" max="14" width="21.5703125" style="17" customWidth="1"/>
    <col min="15" max="19" width="21.5703125" customWidth="1"/>
    <col min="20" max="20" width="139.85546875" bestFit="1" customWidth="1"/>
    <col min="21" max="28" width="21.5703125" customWidth="1"/>
  </cols>
  <sheetData>
    <row r="1" spans="1:22" ht="15.75" customHeight="1">
      <c r="A1" s="34" t="s">
        <v>0</v>
      </c>
      <c r="B1" s="34" t="s">
        <v>2</v>
      </c>
      <c r="C1" s="34" t="s">
        <v>3</v>
      </c>
      <c r="D1" s="34" t="s">
        <v>4</v>
      </c>
      <c r="E1" s="34" t="s">
        <v>5</v>
      </c>
      <c r="F1" s="34" t="s">
        <v>6</v>
      </c>
      <c r="G1" s="34" t="s">
        <v>7</v>
      </c>
      <c r="H1" s="34" t="s">
        <v>8</v>
      </c>
      <c r="I1" s="34" t="s">
        <v>9</v>
      </c>
      <c r="J1" s="34" t="s">
        <v>10</v>
      </c>
      <c r="K1" s="34" t="s">
        <v>11</v>
      </c>
      <c r="L1" s="34" t="s">
        <v>12</v>
      </c>
      <c r="M1" s="34" t="s">
        <v>13</v>
      </c>
      <c r="N1" s="34" t="s">
        <v>14</v>
      </c>
      <c r="O1" s="34" t="s">
        <v>15</v>
      </c>
      <c r="P1" s="34" t="s">
        <v>16</v>
      </c>
      <c r="Q1" s="34" t="s">
        <v>17</v>
      </c>
      <c r="R1" s="34" t="s">
        <v>18</v>
      </c>
      <c r="S1" s="34" t="s">
        <v>19</v>
      </c>
      <c r="T1" s="34" t="s">
        <v>20</v>
      </c>
      <c r="U1" s="34" t="s">
        <v>21</v>
      </c>
      <c r="V1" s="34" t="s">
        <v>22</v>
      </c>
    </row>
    <row r="2" spans="1:22" ht="15.75" customHeight="1">
      <c r="A2" s="36">
        <v>43687.938392164353</v>
      </c>
      <c r="B2" s="35" t="s">
        <v>764</v>
      </c>
      <c r="C2" s="15" t="s">
        <v>364</v>
      </c>
      <c r="D2" s="34"/>
      <c r="E2" s="34"/>
      <c r="F2" s="35" t="s">
        <v>365</v>
      </c>
      <c r="G2" s="38">
        <v>19145</v>
      </c>
      <c r="H2" s="35">
        <v>9826128082</v>
      </c>
      <c r="I2" s="35" t="s">
        <v>366</v>
      </c>
      <c r="J2" s="35" t="s">
        <v>366</v>
      </c>
      <c r="K2" s="35" t="s">
        <v>367</v>
      </c>
      <c r="L2" s="35" t="s">
        <v>765</v>
      </c>
      <c r="M2" s="35" t="s">
        <v>700</v>
      </c>
      <c r="N2" s="38">
        <v>30293</v>
      </c>
      <c r="O2" s="35" t="s">
        <v>766</v>
      </c>
      <c r="P2" s="35" t="s">
        <v>368</v>
      </c>
      <c r="Q2" s="35" t="s">
        <v>767</v>
      </c>
      <c r="R2" s="35" t="s">
        <v>369</v>
      </c>
      <c r="S2" s="35" t="s">
        <v>768</v>
      </c>
      <c r="T2" s="35" t="s">
        <v>370</v>
      </c>
      <c r="U2" s="34"/>
      <c r="V2" s="34"/>
    </row>
    <row r="3" spans="1:22" ht="15.75" customHeight="1">
      <c r="A3" s="36">
        <v>43688.475483738424</v>
      </c>
      <c r="B3" s="35" t="s">
        <v>391</v>
      </c>
      <c r="C3" s="35" t="s">
        <v>392</v>
      </c>
      <c r="D3" s="34"/>
      <c r="E3" s="34"/>
      <c r="F3" s="35" t="s">
        <v>393</v>
      </c>
      <c r="G3" s="38">
        <v>19484</v>
      </c>
      <c r="H3" s="35">
        <v>9922113781</v>
      </c>
      <c r="I3" s="35" t="s">
        <v>394</v>
      </c>
      <c r="J3" s="35" t="s">
        <v>395</v>
      </c>
      <c r="K3" s="35" t="s">
        <v>396</v>
      </c>
      <c r="L3" s="35" t="s">
        <v>397</v>
      </c>
      <c r="M3" s="35" t="s">
        <v>112</v>
      </c>
      <c r="N3" s="38">
        <v>29610</v>
      </c>
      <c r="O3" s="35" t="s">
        <v>398</v>
      </c>
      <c r="P3" s="40" t="s">
        <v>376</v>
      </c>
      <c r="Q3" s="35" t="s">
        <v>399</v>
      </c>
      <c r="R3" s="35" t="s">
        <v>400</v>
      </c>
      <c r="S3" s="35" t="s">
        <v>401</v>
      </c>
      <c r="T3" s="35" t="s">
        <v>403</v>
      </c>
      <c r="U3" s="34"/>
      <c r="V3" s="35" t="s">
        <v>404</v>
      </c>
    </row>
    <row r="4" spans="1:22" ht="15.75" customHeight="1">
      <c r="A4" s="36">
        <v>43685.632297210643</v>
      </c>
      <c r="B4" s="35" t="s">
        <v>205</v>
      </c>
      <c r="C4" s="35" t="s">
        <v>206</v>
      </c>
      <c r="D4" s="34"/>
      <c r="E4" s="34"/>
      <c r="F4" s="35" t="s">
        <v>207</v>
      </c>
      <c r="G4" s="38">
        <v>19915</v>
      </c>
      <c r="H4" s="35">
        <v>9630119692</v>
      </c>
      <c r="I4" s="35" t="s">
        <v>208</v>
      </c>
      <c r="J4" s="35" t="s">
        <v>209</v>
      </c>
      <c r="K4" s="35" t="s">
        <v>705</v>
      </c>
      <c r="L4" s="35" t="s">
        <v>210</v>
      </c>
      <c r="M4" s="35" t="s">
        <v>166</v>
      </c>
      <c r="N4" s="38">
        <v>30080</v>
      </c>
      <c r="O4" s="35" t="s">
        <v>211</v>
      </c>
      <c r="P4" s="35" t="s">
        <v>212</v>
      </c>
      <c r="Q4" s="35" t="s">
        <v>213</v>
      </c>
      <c r="R4" s="35" t="s">
        <v>214</v>
      </c>
      <c r="S4" s="35" t="s">
        <v>215</v>
      </c>
      <c r="T4" s="35" t="s">
        <v>216</v>
      </c>
      <c r="U4" s="34"/>
      <c r="V4" s="34"/>
    </row>
    <row r="5" spans="1:22" ht="15.75" customHeight="1">
      <c r="A5" s="36">
        <v>43697.766635254629</v>
      </c>
      <c r="B5" s="35" t="s">
        <v>205</v>
      </c>
      <c r="C5" s="35" t="s">
        <v>206</v>
      </c>
      <c r="D5" s="34"/>
      <c r="E5" s="34"/>
      <c r="F5" s="35" t="s">
        <v>961</v>
      </c>
      <c r="G5" s="38">
        <v>19915</v>
      </c>
      <c r="H5" s="35">
        <v>9630119692</v>
      </c>
      <c r="I5" s="35" t="s">
        <v>962</v>
      </c>
      <c r="J5" s="35" t="s">
        <v>963</v>
      </c>
      <c r="K5" s="35" t="s">
        <v>964</v>
      </c>
      <c r="L5" s="35" t="s">
        <v>965</v>
      </c>
      <c r="M5" s="35" t="s">
        <v>966</v>
      </c>
      <c r="N5" s="38">
        <v>30080</v>
      </c>
      <c r="O5" s="35" t="s">
        <v>211</v>
      </c>
      <c r="P5" s="35" t="s">
        <v>967</v>
      </c>
      <c r="Q5" s="35" t="s">
        <v>213</v>
      </c>
      <c r="R5" s="35" t="s">
        <v>968</v>
      </c>
      <c r="S5" s="35" t="s">
        <v>215</v>
      </c>
      <c r="T5" s="35" t="s">
        <v>207</v>
      </c>
      <c r="U5" s="34"/>
      <c r="V5" s="34"/>
    </row>
    <row r="6" spans="1:22" ht="15.75" customHeight="1">
      <c r="A6" s="36">
        <v>43684.975763159724</v>
      </c>
      <c r="B6" s="35" t="s">
        <v>185</v>
      </c>
      <c r="C6" s="35" t="s">
        <v>186</v>
      </c>
      <c r="D6" s="34"/>
      <c r="E6" s="34"/>
      <c r="F6" s="35" t="s">
        <v>187</v>
      </c>
      <c r="G6" s="38">
        <v>19550</v>
      </c>
      <c r="H6" s="35">
        <v>8076275939</v>
      </c>
      <c r="I6" s="35" t="s">
        <v>189</v>
      </c>
      <c r="J6" s="35" t="s">
        <v>190</v>
      </c>
      <c r="K6" s="35" t="s">
        <v>191</v>
      </c>
      <c r="L6" s="35" t="s">
        <v>192</v>
      </c>
      <c r="M6" s="35" t="s">
        <v>166</v>
      </c>
      <c r="N6" s="38">
        <v>28265</v>
      </c>
      <c r="O6" s="35" t="s">
        <v>193</v>
      </c>
      <c r="P6" s="35" t="s">
        <v>702</v>
      </c>
      <c r="Q6" s="35" t="s">
        <v>194</v>
      </c>
      <c r="R6" s="35" t="s">
        <v>195</v>
      </c>
      <c r="S6" s="35" t="s">
        <v>196</v>
      </c>
      <c r="T6" s="35" t="s">
        <v>197</v>
      </c>
      <c r="U6" s="34"/>
      <c r="V6" s="35" t="s">
        <v>121</v>
      </c>
    </row>
    <row r="7" spans="1:22" ht="15.75" customHeight="1">
      <c r="A7" s="36">
        <v>43697.853094027778</v>
      </c>
      <c r="B7" s="35" t="s">
        <v>185</v>
      </c>
      <c r="C7" s="35" t="s">
        <v>186</v>
      </c>
      <c r="D7" s="34"/>
      <c r="E7" s="34"/>
      <c r="F7" s="35" t="s">
        <v>187</v>
      </c>
      <c r="G7" s="38">
        <v>19550</v>
      </c>
      <c r="H7" s="35">
        <v>8075275939</v>
      </c>
      <c r="I7" s="35" t="s">
        <v>988</v>
      </c>
      <c r="J7" s="35" t="s">
        <v>989</v>
      </c>
      <c r="K7" s="35" t="s">
        <v>191</v>
      </c>
      <c r="L7" s="35" t="s">
        <v>121</v>
      </c>
      <c r="M7" s="35" t="s">
        <v>166</v>
      </c>
      <c r="N7" s="38">
        <v>27900</v>
      </c>
      <c r="O7" s="35" t="s">
        <v>193</v>
      </c>
      <c r="P7" s="35" t="s">
        <v>990</v>
      </c>
      <c r="Q7" s="35" t="s">
        <v>194</v>
      </c>
      <c r="R7" s="35" t="s">
        <v>991</v>
      </c>
      <c r="S7" s="35" t="s">
        <v>196</v>
      </c>
      <c r="T7" s="35" t="s">
        <v>992</v>
      </c>
      <c r="U7" s="34"/>
      <c r="V7" s="35" t="s">
        <v>192</v>
      </c>
    </row>
    <row r="8" spans="1:22" ht="15.75" customHeight="1">
      <c r="A8" s="36">
        <v>43687.890013368058</v>
      </c>
      <c r="B8" s="35" t="s">
        <v>346</v>
      </c>
      <c r="C8" s="35" t="s">
        <v>758</v>
      </c>
      <c r="D8" s="34"/>
      <c r="E8" s="34"/>
      <c r="F8" s="35" t="s">
        <v>347</v>
      </c>
      <c r="G8" s="38">
        <v>19743</v>
      </c>
      <c r="H8" s="35" t="s">
        <v>349</v>
      </c>
      <c r="I8" s="35" t="s">
        <v>350</v>
      </c>
      <c r="J8" s="35" t="s">
        <v>32</v>
      </c>
      <c r="K8" s="35" t="s">
        <v>759</v>
      </c>
      <c r="L8" s="35" t="s">
        <v>352</v>
      </c>
      <c r="M8" s="35" t="s">
        <v>112</v>
      </c>
      <c r="N8" s="38">
        <v>29269</v>
      </c>
      <c r="O8" s="35" t="s">
        <v>353</v>
      </c>
      <c r="P8" s="35" t="s">
        <v>760</v>
      </c>
      <c r="Q8" s="35" t="s">
        <v>354</v>
      </c>
      <c r="R8" s="35" t="s">
        <v>355</v>
      </c>
      <c r="S8" s="35" t="s">
        <v>356</v>
      </c>
      <c r="T8" s="35" t="s">
        <v>357</v>
      </c>
      <c r="U8" s="34"/>
      <c r="V8" s="34"/>
    </row>
    <row r="9" spans="1:22" ht="15.75" customHeight="1">
      <c r="A9" s="36">
        <v>43687.845340625005</v>
      </c>
      <c r="B9" s="35" t="s">
        <v>749</v>
      </c>
      <c r="C9" s="35" t="s">
        <v>750</v>
      </c>
      <c r="D9" s="34"/>
      <c r="E9" s="34"/>
      <c r="F9" s="35" t="s">
        <v>335</v>
      </c>
      <c r="G9" s="38">
        <v>19614</v>
      </c>
      <c r="H9" s="35">
        <v>9826140063</v>
      </c>
      <c r="I9" s="35" t="s">
        <v>751</v>
      </c>
      <c r="J9" s="35" t="s">
        <v>751</v>
      </c>
      <c r="K9" s="35" t="s">
        <v>336</v>
      </c>
      <c r="L9" s="35" t="s">
        <v>752</v>
      </c>
      <c r="M9" s="35" t="s">
        <v>753</v>
      </c>
      <c r="N9" s="38">
        <v>28950</v>
      </c>
      <c r="O9" s="35" t="s">
        <v>754</v>
      </c>
      <c r="P9" s="35" t="s">
        <v>300</v>
      </c>
      <c r="Q9" s="35" t="s">
        <v>755</v>
      </c>
      <c r="R9" s="35" t="s">
        <v>300</v>
      </c>
      <c r="S9" s="35" t="s">
        <v>756</v>
      </c>
      <c r="T9" s="35" t="s">
        <v>337</v>
      </c>
      <c r="U9" s="34"/>
      <c r="V9" s="34"/>
    </row>
    <row r="10" spans="1:22" ht="15.75" customHeight="1">
      <c r="A10" s="36">
        <v>43697.721861655096</v>
      </c>
      <c r="B10" s="35" t="s">
        <v>952</v>
      </c>
      <c r="C10" s="35" t="s">
        <v>953</v>
      </c>
      <c r="D10" s="34"/>
      <c r="E10" s="34"/>
      <c r="F10" s="35" t="s">
        <v>954</v>
      </c>
      <c r="G10" s="38">
        <v>19096</v>
      </c>
      <c r="H10" s="35">
        <v>9407996650</v>
      </c>
      <c r="I10" s="35" t="s">
        <v>955</v>
      </c>
      <c r="J10" s="35" t="s">
        <v>956</v>
      </c>
      <c r="K10" s="35" t="s">
        <v>957</v>
      </c>
      <c r="L10" s="35" t="s">
        <v>958</v>
      </c>
      <c r="M10" s="34"/>
      <c r="N10" s="38">
        <v>29330</v>
      </c>
      <c r="O10" s="35" t="s">
        <v>959</v>
      </c>
      <c r="P10" s="34"/>
      <c r="Q10" s="35" t="s">
        <v>960</v>
      </c>
      <c r="R10" s="34"/>
      <c r="S10" s="34"/>
      <c r="T10" s="34"/>
      <c r="U10" s="34"/>
      <c r="V10" s="34"/>
    </row>
    <row r="11" spans="1:22" ht="15.75" customHeight="1">
      <c r="A11" s="36">
        <v>43685.789159745371</v>
      </c>
      <c r="B11" s="35" t="s">
        <v>721</v>
      </c>
      <c r="C11" s="35" t="s">
        <v>227</v>
      </c>
      <c r="D11" s="34"/>
      <c r="E11" s="34"/>
      <c r="F11" s="35" t="s">
        <v>228</v>
      </c>
      <c r="G11" s="38">
        <v>19130</v>
      </c>
      <c r="H11" s="35" t="s">
        <v>620</v>
      </c>
      <c r="I11" s="35" t="s">
        <v>229</v>
      </c>
      <c r="J11" s="35" t="s">
        <v>230</v>
      </c>
      <c r="K11" s="35" t="s">
        <v>231</v>
      </c>
      <c r="L11" s="35" t="s">
        <v>232</v>
      </c>
      <c r="M11" s="35" t="s">
        <v>166</v>
      </c>
      <c r="N11" s="38">
        <v>29602</v>
      </c>
      <c r="O11" s="35" t="s">
        <v>233</v>
      </c>
      <c r="P11" s="35" t="s">
        <v>234</v>
      </c>
      <c r="Q11" s="35" t="s">
        <v>235</v>
      </c>
      <c r="R11" s="35" t="s">
        <v>722</v>
      </c>
      <c r="S11" s="35" t="s">
        <v>236</v>
      </c>
      <c r="T11" s="35" t="s">
        <v>723</v>
      </c>
      <c r="U11" s="34"/>
      <c r="V11" s="34"/>
    </row>
    <row r="12" spans="1:22" ht="15.75" customHeight="1">
      <c r="A12" s="36">
        <v>43682.695256192128</v>
      </c>
      <c r="B12" s="35" t="s">
        <v>643</v>
      </c>
      <c r="C12" s="35" t="s">
        <v>52</v>
      </c>
      <c r="D12" s="34"/>
      <c r="E12" s="34"/>
      <c r="F12" s="35" t="s">
        <v>53</v>
      </c>
      <c r="G12" s="38">
        <v>19285</v>
      </c>
      <c r="H12" s="35">
        <v>7507340481</v>
      </c>
      <c r="I12" s="35" t="s">
        <v>644</v>
      </c>
      <c r="J12" s="35" t="s">
        <v>54</v>
      </c>
      <c r="K12" s="35" t="s">
        <v>55</v>
      </c>
      <c r="L12" s="35" t="s">
        <v>645</v>
      </c>
      <c r="M12" s="35" t="s">
        <v>637</v>
      </c>
      <c r="N12" s="38">
        <v>28818</v>
      </c>
      <c r="O12" s="35" t="s">
        <v>56</v>
      </c>
      <c r="P12" s="35" t="s">
        <v>646</v>
      </c>
      <c r="Q12" s="35" t="s">
        <v>57</v>
      </c>
      <c r="R12" s="34"/>
      <c r="S12" s="35" t="s">
        <v>58</v>
      </c>
      <c r="T12" s="34"/>
      <c r="U12" s="34"/>
      <c r="V12" s="34"/>
    </row>
    <row r="13" spans="1:22" ht="15.75" customHeight="1">
      <c r="A13" s="36">
        <v>43690.747551550929</v>
      </c>
      <c r="B13" s="35" t="s">
        <v>853</v>
      </c>
      <c r="C13" s="35" t="s">
        <v>854</v>
      </c>
      <c r="D13" s="34"/>
      <c r="E13" s="34"/>
      <c r="F13" s="35" t="s">
        <v>855</v>
      </c>
      <c r="G13" s="38">
        <v>19347</v>
      </c>
      <c r="H13" s="35">
        <v>9441886478</v>
      </c>
      <c r="I13" s="35" t="s">
        <v>856</v>
      </c>
      <c r="J13" s="35" t="s">
        <v>857</v>
      </c>
      <c r="K13" s="35" t="s">
        <v>858</v>
      </c>
      <c r="L13" s="35" t="s">
        <v>859</v>
      </c>
      <c r="M13" s="35" t="s">
        <v>860</v>
      </c>
      <c r="N13" s="38">
        <v>29557</v>
      </c>
      <c r="O13" s="35" t="s">
        <v>861</v>
      </c>
      <c r="P13" s="35" t="s">
        <v>862</v>
      </c>
      <c r="Q13" s="35" t="s">
        <v>863</v>
      </c>
      <c r="R13" s="35" t="s">
        <v>864</v>
      </c>
      <c r="S13" s="35" t="s">
        <v>121</v>
      </c>
      <c r="T13" s="35" t="s">
        <v>296</v>
      </c>
      <c r="U13" s="34"/>
      <c r="V13" s="35" t="s">
        <v>121</v>
      </c>
    </row>
    <row r="14" spans="1:22" ht="15.75" customHeight="1">
      <c r="A14" s="36">
        <v>43685.939752210645</v>
      </c>
      <c r="B14" s="35" t="s">
        <v>238</v>
      </c>
      <c r="C14" s="35" t="s">
        <v>239</v>
      </c>
      <c r="D14" s="34"/>
      <c r="E14" s="34"/>
      <c r="F14" s="35" t="s">
        <v>240</v>
      </c>
      <c r="G14" s="38">
        <v>19541</v>
      </c>
      <c r="H14" s="35" t="s">
        <v>1250</v>
      </c>
      <c r="I14" s="35" t="s">
        <v>241</v>
      </c>
      <c r="J14" s="35" t="s">
        <v>242</v>
      </c>
      <c r="K14" s="35" t="s">
        <v>724</v>
      </c>
      <c r="L14" s="35" t="s">
        <v>243</v>
      </c>
      <c r="M14" s="35" t="s">
        <v>112</v>
      </c>
      <c r="N14" s="38">
        <v>30450</v>
      </c>
      <c r="O14" s="35" t="s">
        <v>244</v>
      </c>
      <c r="P14" s="35" t="s">
        <v>245</v>
      </c>
      <c r="Q14" s="35" t="s">
        <v>246</v>
      </c>
      <c r="R14" s="35" t="s">
        <v>247</v>
      </c>
      <c r="S14" s="35" t="s">
        <v>248</v>
      </c>
      <c r="T14" s="35" t="s">
        <v>249</v>
      </c>
      <c r="U14" s="34"/>
      <c r="V14" s="34"/>
    </row>
    <row r="15" spans="1:22" ht="15.75" customHeight="1">
      <c r="A15" s="36">
        <v>43687.909165486111</v>
      </c>
      <c r="B15" s="35" t="s">
        <v>761</v>
      </c>
      <c r="C15" s="35" t="s">
        <v>762</v>
      </c>
      <c r="D15" s="34"/>
      <c r="E15" s="34"/>
      <c r="F15" s="35" t="s">
        <v>358</v>
      </c>
      <c r="G15" s="38">
        <v>43746</v>
      </c>
      <c r="H15" s="42" t="s">
        <v>1251</v>
      </c>
      <c r="I15" s="35" t="s">
        <v>359</v>
      </c>
      <c r="J15" s="35" t="s">
        <v>657</v>
      </c>
      <c r="K15" s="35" t="s">
        <v>360</v>
      </c>
      <c r="L15" s="35" t="s">
        <v>361</v>
      </c>
      <c r="M15" s="35" t="s">
        <v>33</v>
      </c>
      <c r="N15" s="34"/>
      <c r="O15" s="35" t="s">
        <v>763</v>
      </c>
      <c r="P15" s="40" t="s">
        <v>362</v>
      </c>
      <c r="Q15" s="34"/>
      <c r="R15" s="34"/>
      <c r="S15" s="34"/>
      <c r="T15" s="34"/>
      <c r="U15" s="34"/>
      <c r="V15" s="34"/>
    </row>
    <row r="16" spans="1:22" ht="15.75" customHeight="1">
      <c r="A16" s="36">
        <v>43683.890697141207</v>
      </c>
      <c r="B16" s="35" t="s">
        <v>106</v>
      </c>
      <c r="C16" s="35" t="s">
        <v>107</v>
      </c>
      <c r="D16" s="34"/>
      <c r="E16" s="34"/>
      <c r="F16" s="35" t="s">
        <v>108</v>
      </c>
      <c r="G16" s="38">
        <v>19411</v>
      </c>
      <c r="H16" s="35">
        <v>8979302252</v>
      </c>
      <c r="I16" s="35" t="s">
        <v>109</v>
      </c>
      <c r="J16" s="35" t="s">
        <v>110</v>
      </c>
      <c r="K16" s="35" t="s">
        <v>111</v>
      </c>
      <c r="L16" s="35" t="s">
        <v>679</v>
      </c>
      <c r="M16" s="35" t="s">
        <v>112</v>
      </c>
      <c r="N16" s="38">
        <v>29547</v>
      </c>
      <c r="O16" s="35" t="s">
        <v>113</v>
      </c>
      <c r="P16" s="35" t="s">
        <v>680</v>
      </c>
      <c r="Q16" s="35" t="s">
        <v>114</v>
      </c>
      <c r="R16" s="35" t="s">
        <v>114</v>
      </c>
      <c r="S16" s="35" t="s">
        <v>114</v>
      </c>
      <c r="T16" s="35" t="s">
        <v>114</v>
      </c>
      <c r="U16" s="34"/>
      <c r="V16" s="35" t="s">
        <v>114</v>
      </c>
    </row>
    <row r="17" spans="1:22" ht="15.75" customHeight="1">
      <c r="A17" s="36">
        <v>43697.773326828705</v>
      </c>
      <c r="B17" s="35" t="s">
        <v>106</v>
      </c>
      <c r="C17" s="35" t="s">
        <v>107</v>
      </c>
      <c r="D17" s="34"/>
      <c r="E17" s="34"/>
      <c r="F17" s="35" t="s">
        <v>969</v>
      </c>
      <c r="G17" s="38">
        <v>19411</v>
      </c>
      <c r="H17" s="35" t="s">
        <v>970</v>
      </c>
      <c r="I17" s="35" t="s">
        <v>971</v>
      </c>
      <c r="J17" s="35" t="s">
        <v>110</v>
      </c>
      <c r="K17" s="35" t="s">
        <v>972</v>
      </c>
      <c r="L17" s="35" t="s">
        <v>973</v>
      </c>
      <c r="M17" s="35" t="s">
        <v>112</v>
      </c>
      <c r="N17" s="38">
        <v>29547</v>
      </c>
      <c r="O17" s="35" t="s">
        <v>974</v>
      </c>
      <c r="P17" s="35" t="s">
        <v>975</v>
      </c>
      <c r="Q17" s="35" t="s">
        <v>976</v>
      </c>
      <c r="R17" s="35" t="s">
        <v>977</v>
      </c>
      <c r="S17" s="35" t="s">
        <v>978</v>
      </c>
      <c r="T17" s="35" t="s">
        <v>979</v>
      </c>
      <c r="U17" s="34"/>
      <c r="V17" s="35" t="s">
        <v>980</v>
      </c>
    </row>
    <row r="18" spans="1:22" ht="15.75" customHeight="1">
      <c r="A18" s="36">
        <v>43697.787863055557</v>
      </c>
      <c r="B18" s="35" t="s">
        <v>106</v>
      </c>
      <c r="C18" s="35" t="s">
        <v>107</v>
      </c>
      <c r="D18" s="34"/>
      <c r="E18" s="34"/>
      <c r="F18" s="35" t="s">
        <v>981</v>
      </c>
      <c r="G18" s="38">
        <v>19411</v>
      </c>
      <c r="H18" s="35" t="s">
        <v>970</v>
      </c>
      <c r="I18" s="35" t="s">
        <v>982</v>
      </c>
      <c r="J18" s="35" t="s">
        <v>982</v>
      </c>
      <c r="K18" s="35" t="s">
        <v>983</v>
      </c>
      <c r="L18" s="35" t="s">
        <v>984</v>
      </c>
      <c r="M18" s="35" t="s">
        <v>112</v>
      </c>
      <c r="N18" s="38">
        <v>29554</v>
      </c>
      <c r="O18" s="35" t="s">
        <v>985</v>
      </c>
      <c r="P18" s="35" t="s">
        <v>975</v>
      </c>
      <c r="Q18" s="35" t="s">
        <v>976</v>
      </c>
      <c r="R18" s="35" t="s">
        <v>986</v>
      </c>
      <c r="S18" s="35" t="s">
        <v>978</v>
      </c>
      <c r="T18" s="35" t="s">
        <v>987</v>
      </c>
      <c r="U18" s="34"/>
      <c r="V18" s="34"/>
    </row>
    <row r="19" spans="1:22" ht="15.75" customHeight="1">
      <c r="A19" s="36">
        <v>43688.8702571412</v>
      </c>
      <c r="B19" s="35" t="s">
        <v>470</v>
      </c>
      <c r="C19" s="35" t="s">
        <v>471</v>
      </c>
      <c r="D19" s="34"/>
      <c r="E19" s="34"/>
      <c r="F19" s="35" t="s">
        <v>790</v>
      </c>
      <c r="G19" s="38">
        <v>19789</v>
      </c>
      <c r="H19" s="35">
        <v>9717847887</v>
      </c>
      <c r="I19" s="35" t="s">
        <v>472</v>
      </c>
      <c r="J19" s="35" t="s">
        <v>473</v>
      </c>
      <c r="K19" s="35" t="s">
        <v>791</v>
      </c>
      <c r="L19" s="35" t="s">
        <v>792</v>
      </c>
      <c r="M19" s="35" t="s">
        <v>667</v>
      </c>
      <c r="N19" s="38">
        <v>31395</v>
      </c>
      <c r="O19" s="35" t="s">
        <v>474</v>
      </c>
      <c r="P19" s="35" t="s">
        <v>475</v>
      </c>
      <c r="Q19" s="35" t="s">
        <v>476</v>
      </c>
      <c r="R19" s="35" t="s">
        <v>793</v>
      </c>
      <c r="S19" s="35" t="s">
        <v>477</v>
      </c>
      <c r="T19" s="35" t="s">
        <v>794</v>
      </c>
      <c r="U19" s="34"/>
      <c r="V19" s="35" t="s">
        <v>121</v>
      </c>
    </row>
    <row r="20" spans="1:22" ht="15.75" customHeight="1">
      <c r="A20" s="36">
        <v>43688.901087164355</v>
      </c>
      <c r="B20" s="35" t="s">
        <v>497</v>
      </c>
      <c r="C20" s="35" t="s">
        <v>498</v>
      </c>
      <c r="D20" s="34"/>
      <c r="E20" s="34"/>
      <c r="F20" s="35" t="s">
        <v>499</v>
      </c>
      <c r="G20" s="38">
        <v>18593</v>
      </c>
      <c r="H20" s="35">
        <v>9425171480</v>
      </c>
      <c r="I20" s="35" t="s">
        <v>500</v>
      </c>
      <c r="J20" s="35" t="s">
        <v>501</v>
      </c>
      <c r="K20" s="35" t="s">
        <v>502</v>
      </c>
      <c r="L20" s="35" t="s">
        <v>503</v>
      </c>
      <c r="M20" s="35" t="s">
        <v>33</v>
      </c>
      <c r="N20" s="38">
        <v>29752</v>
      </c>
      <c r="O20" s="35" t="s">
        <v>504</v>
      </c>
      <c r="P20" s="35" t="s">
        <v>505</v>
      </c>
      <c r="Q20" s="35" t="s">
        <v>506</v>
      </c>
      <c r="R20" s="35" t="s">
        <v>224</v>
      </c>
      <c r="S20" s="35" t="s">
        <v>507</v>
      </c>
      <c r="T20" s="35" t="s">
        <v>508</v>
      </c>
      <c r="U20" s="34"/>
      <c r="V20" s="34"/>
    </row>
    <row r="21" spans="1:22" ht="15.75" customHeight="1">
      <c r="A21" s="36">
        <v>43697.55814976852</v>
      </c>
      <c r="B21" s="35" t="s">
        <v>920</v>
      </c>
      <c r="C21" s="35" t="s">
        <v>921</v>
      </c>
      <c r="D21" s="34"/>
      <c r="E21" s="34"/>
      <c r="F21" s="35" t="s">
        <v>913</v>
      </c>
      <c r="G21" s="38">
        <v>19235</v>
      </c>
      <c r="H21" s="35">
        <v>9039239451</v>
      </c>
      <c r="I21" s="35" t="s">
        <v>922</v>
      </c>
      <c r="J21" s="35" t="s">
        <v>32</v>
      </c>
      <c r="K21" s="35" t="s">
        <v>915</v>
      </c>
      <c r="L21" s="35" t="s">
        <v>296</v>
      </c>
      <c r="M21" s="35" t="s">
        <v>112</v>
      </c>
      <c r="N21" s="38">
        <v>28643</v>
      </c>
      <c r="O21" s="35" t="s">
        <v>923</v>
      </c>
      <c r="P21" s="35" t="s">
        <v>924</v>
      </c>
      <c r="Q21" s="35" t="s">
        <v>925</v>
      </c>
      <c r="R21" s="35" t="s">
        <v>926</v>
      </c>
      <c r="S21" s="35" t="s">
        <v>296</v>
      </c>
      <c r="T21" s="35" t="s">
        <v>296</v>
      </c>
      <c r="U21" s="34"/>
      <c r="V21" s="35" t="s">
        <v>296</v>
      </c>
    </row>
    <row r="22" spans="1:22" ht="15.75" customHeight="1">
      <c r="A22" s="36">
        <v>43697.5456853125</v>
      </c>
      <c r="B22" s="35" t="s">
        <v>911</v>
      </c>
      <c r="C22" s="35" t="s">
        <v>912</v>
      </c>
      <c r="D22" s="34"/>
      <c r="E22" s="34"/>
      <c r="F22" s="35" t="s">
        <v>913</v>
      </c>
      <c r="G22" s="38">
        <v>19235</v>
      </c>
      <c r="H22" s="35">
        <v>9039239451</v>
      </c>
      <c r="I22" s="35" t="s">
        <v>914</v>
      </c>
      <c r="J22" s="35" t="s">
        <v>657</v>
      </c>
      <c r="K22" s="35" t="s">
        <v>915</v>
      </c>
      <c r="L22" s="35" t="s">
        <v>635</v>
      </c>
      <c r="M22" s="35" t="s">
        <v>112</v>
      </c>
      <c r="N22" s="38">
        <v>28643</v>
      </c>
      <c r="O22" s="35" t="s">
        <v>916</v>
      </c>
      <c r="P22" s="35" t="s">
        <v>917</v>
      </c>
      <c r="Q22" s="35" t="s">
        <v>918</v>
      </c>
      <c r="R22" s="35" t="s">
        <v>919</v>
      </c>
      <c r="S22" s="35" t="s">
        <v>296</v>
      </c>
      <c r="T22" s="35" t="s">
        <v>296</v>
      </c>
      <c r="U22" s="34"/>
      <c r="V22" s="35" t="s">
        <v>296</v>
      </c>
    </row>
    <row r="23" spans="1:22" ht="15.75" customHeight="1">
      <c r="A23" s="36">
        <v>43697.56705445602</v>
      </c>
      <c r="B23" s="35" t="s">
        <v>927</v>
      </c>
      <c r="C23" s="35" t="s">
        <v>928</v>
      </c>
      <c r="D23" s="34"/>
      <c r="E23" s="34"/>
      <c r="F23" s="35" t="s">
        <v>929</v>
      </c>
      <c r="G23" s="38">
        <v>19235</v>
      </c>
      <c r="H23" s="35">
        <v>9039239451</v>
      </c>
      <c r="I23" s="35" t="s">
        <v>930</v>
      </c>
      <c r="J23" s="35" t="s">
        <v>110</v>
      </c>
      <c r="K23" s="35" t="s">
        <v>931</v>
      </c>
      <c r="L23" s="35" t="s">
        <v>296</v>
      </c>
      <c r="M23" s="35" t="s">
        <v>112</v>
      </c>
      <c r="N23" s="38">
        <v>28643</v>
      </c>
      <c r="O23" s="35" t="s">
        <v>932</v>
      </c>
      <c r="P23" s="35" t="s">
        <v>933</v>
      </c>
      <c r="Q23" s="35" t="s">
        <v>925</v>
      </c>
      <c r="R23" s="35" t="s">
        <v>934</v>
      </c>
      <c r="S23" s="34"/>
      <c r="T23" s="34"/>
      <c r="U23" s="34"/>
      <c r="V23" s="34"/>
    </row>
    <row r="24" spans="1:22" ht="15.75" customHeight="1">
      <c r="A24" s="36">
        <v>43683.720616840277</v>
      </c>
      <c r="B24" s="35" t="s">
        <v>671</v>
      </c>
      <c r="C24" s="35" t="s">
        <v>89</v>
      </c>
      <c r="D24" s="34"/>
      <c r="E24" s="34"/>
      <c r="F24" s="35" t="s">
        <v>90</v>
      </c>
      <c r="G24" s="38">
        <v>19255</v>
      </c>
      <c r="H24" s="35">
        <v>9810574753</v>
      </c>
      <c r="I24" s="35" t="s">
        <v>672</v>
      </c>
      <c r="J24" s="35" t="s">
        <v>91</v>
      </c>
      <c r="K24" s="35" t="s">
        <v>673</v>
      </c>
      <c r="L24" s="35" t="s">
        <v>674</v>
      </c>
      <c r="M24" s="34"/>
      <c r="N24" s="38">
        <v>28983</v>
      </c>
      <c r="O24" s="35" t="s">
        <v>675</v>
      </c>
      <c r="P24" s="35" t="s">
        <v>676</v>
      </c>
      <c r="Q24" s="35" t="s">
        <v>677</v>
      </c>
      <c r="R24" s="35" t="s">
        <v>678</v>
      </c>
      <c r="S24" s="34"/>
      <c r="T24" s="34"/>
      <c r="U24" s="34"/>
      <c r="V24" s="34"/>
    </row>
    <row r="25" spans="1:22" ht="15.75" customHeight="1">
      <c r="A25" s="36">
        <v>43684.85695559028</v>
      </c>
      <c r="B25" s="35" t="s">
        <v>173</v>
      </c>
      <c r="C25" s="35" t="s">
        <v>174</v>
      </c>
      <c r="D25" s="34"/>
      <c r="E25" s="34"/>
      <c r="F25" s="35" t="s">
        <v>175</v>
      </c>
      <c r="G25" s="38">
        <v>19674</v>
      </c>
      <c r="H25" s="35">
        <v>9827066012</v>
      </c>
      <c r="I25" s="35" t="s">
        <v>176</v>
      </c>
      <c r="J25" s="35" t="s">
        <v>177</v>
      </c>
      <c r="K25" s="35" t="s">
        <v>178</v>
      </c>
      <c r="L25" s="35" t="s">
        <v>179</v>
      </c>
      <c r="M25" s="35" t="s">
        <v>700</v>
      </c>
      <c r="N25" s="38">
        <v>30730</v>
      </c>
      <c r="O25" s="35" t="s">
        <v>180</v>
      </c>
      <c r="P25" s="35" t="s">
        <v>181</v>
      </c>
      <c r="Q25" s="35" t="s">
        <v>182</v>
      </c>
      <c r="R25" s="35" t="s">
        <v>183</v>
      </c>
      <c r="S25" s="35" t="s">
        <v>701</v>
      </c>
      <c r="T25" s="35" t="s">
        <v>183</v>
      </c>
      <c r="U25" s="34"/>
      <c r="V25" s="35" t="s">
        <v>184</v>
      </c>
    </row>
    <row r="26" spans="1:22" ht="12.75">
      <c r="A26" s="36">
        <v>43689.786068784721</v>
      </c>
      <c r="B26" s="35" t="s">
        <v>842</v>
      </c>
      <c r="C26" s="35" t="s">
        <v>843</v>
      </c>
      <c r="D26" s="34"/>
      <c r="E26" s="34"/>
      <c r="F26" s="35" t="s">
        <v>90</v>
      </c>
      <c r="G26" s="38">
        <v>19249</v>
      </c>
      <c r="H26" s="35">
        <v>9316212277</v>
      </c>
      <c r="I26" s="35" t="s">
        <v>844</v>
      </c>
      <c r="J26" s="35" t="s">
        <v>845</v>
      </c>
      <c r="K26" s="35" t="s">
        <v>846</v>
      </c>
      <c r="L26" s="35" t="s">
        <v>847</v>
      </c>
      <c r="M26" s="35" t="s">
        <v>629</v>
      </c>
      <c r="N26" s="38">
        <v>29047</v>
      </c>
      <c r="O26" s="35" t="s">
        <v>848</v>
      </c>
      <c r="P26" s="35" t="s">
        <v>90</v>
      </c>
      <c r="Q26" s="35" t="s">
        <v>849</v>
      </c>
      <c r="R26" s="35" t="s">
        <v>850</v>
      </c>
      <c r="S26" s="35" t="s">
        <v>851</v>
      </c>
      <c r="T26" s="35" t="s">
        <v>852</v>
      </c>
      <c r="U26" s="34"/>
      <c r="V26" s="34"/>
    </row>
    <row r="27" spans="1:22" ht="12.75">
      <c r="A27" s="36">
        <v>43689.79428332176</v>
      </c>
      <c r="B27" s="35" t="s">
        <v>842</v>
      </c>
      <c r="C27" s="35" t="s">
        <v>843</v>
      </c>
      <c r="D27" s="34"/>
      <c r="E27" s="34"/>
      <c r="F27" s="35" t="s">
        <v>90</v>
      </c>
      <c r="G27" s="38">
        <v>19249</v>
      </c>
      <c r="H27" s="35">
        <v>9316212277</v>
      </c>
      <c r="I27" s="35" t="s">
        <v>844</v>
      </c>
      <c r="J27" s="35" t="s">
        <v>845</v>
      </c>
      <c r="K27" s="35" t="s">
        <v>846</v>
      </c>
      <c r="L27" s="35" t="s">
        <v>847</v>
      </c>
      <c r="M27" s="35" t="s">
        <v>629</v>
      </c>
      <c r="N27" s="38">
        <v>29047</v>
      </c>
      <c r="O27" s="35" t="s">
        <v>848</v>
      </c>
      <c r="P27" s="35" t="s">
        <v>90</v>
      </c>
      <c r="Q27" s="35" t="s">
        <v>849</v>
      </c>
      <c r="R27" s="35" t="s">
        <v>850</v>
      </c>
      <c r="S27" s="35" t="s">
        <v>851</v>
      </c>
      <c r="T27" s="35" t="s">
        <v>852</v>
      </c>
      <c r="U27" s="34"/>
      <c r="V27" s="34"/>
    </row>
    <row r="28" spans="1:22" ht="12.75">
      <c r="A28" s="36">
        <v>43687.629112673611</v>
      </c>
      <c r="B28" s="35" t="s">
        <v>738</v>
      </c>
      <c r="C28" s="35" t="s">
        <v>320</v>
      </c>
      <c r="D28" s="34"/>
      <c r="E28" s="34"/>
      <c r="F28" s="35" t="s">
        <v>321</v>
      </c>
      <c r="G28" s="38">
        <v>19865</v>
      </c>
      <c r="H28" s="35" t="s">
        <v>322</v>
      </c>
      <c r="I28" s="35" t="s">
        <v>739</v>
      </c>
      <c r="J28" s="35" t="s">
        <v>177</v>
      </c>
      <c r="K28" s="35" t="s">
        <v>740</v>
      </c>
      <c r="L28" s="35" t="s">
        <v>741</v>
      </c>
      <c r="M28" s="35" t="s">
        <v>742</v>
      </c>
      <c r="N28" s="38">
        <v>29563</v>
      </c>
      <c r="O28" s="35" t="s">
        <v>323</v>
      </c>
      <c r="P28" s="35" t="s">
        <v>324</v>
      </c>
      <c r="Q28" s="35" t="s">
        <v>743</v>
      </c>
      <c r="R28" s="35" t="s">
        <v>325</v>
      </c>
      <c r="S28" s="35" t="s">
        <v>744</v>
      </c>
      <c r="T28" s="35" t="s">
        <v>745</v>
      </c>
      <c r="U28" s="34"/>
      <c r="V28" s="34"/>
    </row>
    <row r="29" spans="1:22" ht="12.75">
      <c r="A29" s="36">
        <v>43685.767989143518</v>
      </c>
      <c r="B29" s="35" t="s">
        <v>509</v>
      </c>
      <c r="C29" s="35" t="s">
        <v>218</v>
      </c>
      <c r="D29" s="34"/>
      <c r="E29" s="34"/>
      <c r="F29" s="35" t="s">
        <v>219</v>
      </c>
      <c r="G29" s="38">
        <v>19317</v>
      </c>
      <c r="H29" s="35">
        <v>9415104712</v>
      </c>
      <c r="I29" s="35" t="s">
        <v>719</v>
      </c>
      <c r="J29" s="35" t="s">
        <v>719</v>
      </c>
      <c r="K29" s="35" t="s">
        <v>220</v>
      </c>
      <c r="L29" s="35" t="s">
        <v>720</v>
      </c>
      <c r="M29" s="35" t="s">
        <v>166</v>
      </c>
      <c r="N29" s="38">
        <v>28259</v>
      </c>
      <c r="O29" s="35" t="s">
        <v>221</v>
      </c>
      <c r="P29" s="35" t="s">
        <v>222</v>
      </c>
      <c r="Q29" s="35" t="s">
        <v>223</v>
      </c>
      <c r="R29" s="35" t="s">
        <v>224</v>
      </c>
      <c r="S29" s="35" t="s">
        <v>225</v>
      </c>
      <c r="T29" s="35" t="s">
        <v>224</v>
      </c>
      <c r="U29" s="34"/>
      <c r="V29" s="35" t="s">
        <v>226</v>
      </c>
    </row>
    <row r="30" spans="1:22" ht="12.75">
      <c r="A30" s="36">
        <v>43685.494518854168</v>
      </c>
      <c r="B30" s="35" t="s">
        <v>198</v>
      </c>
      <c r="C30" s="35" t="s">
        <v>199</v>
      </c>
      <c r="D30" s="34"/>
      <c r="E30" s="34"/>
      <c r="F30" s="35" t="s">
        <v>200</v>
      </c>
      <c r="G30" s="38">
        <v>19406</v>
      </c>
      <c r="H30" s="35" t="s">
        <v>621</v>
      </c>
      <c r="I30" s="35" t="s">
        <v>201</v>
      </c>
      <c r="J30" s="35" t="s">
        <v>32</v>
      </c>
      <c r="K30" s="35" t="s">
        <v>202</v>
      </c>
      <c r="L30" s="35" t="s">
        <v>121</v>
      </c>
      <c r="M30" s="35" t="s">
        <v>703</v>
      </c>
      <c r="N30" s="34"/>
      <c r="O30" s="35" t="s">
        <v>704</v>
      </c>
      <c r="P30" s="35" t="s">
        <v>203</v>
      </c>
      <c r="Q30" s="35" t="s">
        <v>204</v>
      </c>
      <c r="R30" s="35" t="s">
        <v>204</v>
      </c>
      <c r="S30" s="35" t="s">
        <v>203</v>
      </c>
      <c r="T30" s="35" t="s">
        <v>204</v>
      </c>
      <c r="U30" s="34"/>
      <c r="V30" s="35" t="s">
        <v>121</v>
      </c>
    </row>
    <row r="31" spans="1:22" ht="12.75">
      <c r="A31" s="36">
        <v>43688.846247187495</v>
      </c>
      <c r="B31" s="35" t="s">
        <v>453</v>
      </c>
      <c r="C31" s="35" t="s">
        <v>454</v>
      </c>
      <c r="D31" s="34"/>
      <c r="E31" s="34"/>
      <c r="F31" s="35" t="s">
        <v>787</v>
      </c>
      <c r="G31" s="38">
        <v>19148</v>
      </c>
      <c r="H31" s="35">
        <v>9425836473</v>
      </c>
      <c r="I31" s="35" t="s">
        <v>455</v>
      </c>
      <c r="J31" s="35" t="s">
        <v>456</v>
      </c>
      <c r="K31" s="35" t="s">
        <v>457</v>
      </c>
      <c r="L31" s="35" t="s">
        <v>458</v>
      </c>
      <c r="M31" s="35" t="s">
        <v>33</v>
      </c>
      <c r="N31" s="38">
        <v>29275</v>
      </c>
      <c r="O31" s="35" t="s">
        <v>459</v>
      </c>
      <c r="P31" s="35" t="s">
        <v>460</v>
      </c>
      <c r="Q31" s="35" t="s">
        <v>461</v>
      </c>
      <c r="R31" s="35" t="s">
        <v>462</v>
      </c>
      <c r="S31" s="35" t="s">
        <v>463</v>
      </c>
      <c r="T31" s="35" t="s">
        <v>464</v>
      </c>
      <c r="U31" s="34"/>
      <c r="V31" s="35" t="s">
        <v>465</v>
      </c>
    </row>
    <row r="32" spans="1:22" ht="12.75">
      <c r="A32" s="36">
        <v>43686.824876689818</v>
      </c>
      <c r="B32" s="35" t="s">
        <v>308</v>
      </c>
      <c r="C32" s="35" t="s">
        <v>309</v>
      </c>
      <c r="D32" s="34"/>
      <c r="E32" s="34"/>
      <c r="F32" s="35" t="s">
        <v>310</v>
      </c>
      <c r="G32" s="38">
        <v>19556</v>
      </c>
      <c r="H32" s="35">
        <v>9425604095</v>
      </c>
      <c r="I32" s="35" t="s">
        <v>311</v>
      </c>
      <c r="J32" s="35" t="s">
        <v>312</v>
      </c>
      <c r="K32" s="35" t="s">
        <v>313</v>
      </c>
      <c r="L32" s="35" t="s">
        <v>314</v>
      </c>
      <c r="M32" s="35" t="s">
        <v>112</v>
      </c>
      <c r="N32" s="38">
        <v>28264</v>
      </c>
      <c r="O32" s="35" t="s">
        <v>315</v>
      </c>
      <c r="P32" s="35" t="s">
        <v>268</v>
      </c>
      <c r="Q32" s="35" t="s">
        <v>316</v>
      </c>
      <c r="R32" s="35" t="s">
        <v>317</v>
      </c>
      <c r="S32" s="35" t="s">
        <v>318</v>
      </c>
      <c r="T32" s="35" t="s">
        <v>319</v>
      </c>
      <c r="U32" s="34"/>
      <c r="V32" s="34"/>
    </row>
    <row r="33" spans="1:22" ht="12.75">
      <c r="A33" s="36">
        <v>43688.971623518519</v>
      </c>
      <c r="B33" s="35" t="s">
        <v>811</v>
      </c>
      <c r="C33" s="35" t="s">
        <v>812</v>
      </c>
      <c r="D33" s="34"/>
      <c r="E33" s="34"/>
      <c r="F33" s="35" t="s">
        <v>90</v>
      </c>
      <c r="G33" s="38">
        <v>19345</v>
      </c>
      <c r="H33" s="35">
        <v>9340347802</v>
      </c>
      <c r="I33" s="35" t="s">
        <v>813</v>
      </c>
      <c r="J33" s="35" t="s">
        <v>177</v>
      </c>
      <c r="K33" s="35" t="s">
        <v>183</v>
      </c>
      <c r="L33" s="35" t="s">
        <v>814</v>
      </c>
      <c r="M33" s="35" t="s">
        <v>815</v>
      </c>
      <c r="N33" s="38">
        <v>28898</v>
      </c>
      <c r="O33" s="35" t="s">
        <v>816</v>
      </c>
      <c r="P33" s="35" t="s">
        <v>817</v>
      </c>
      <c r="Q33" s="35" t="s">
        <v>818</v>
      </c>
      <c r="R33" s="35" t="s">
        <v>819</v>
      </c>
      <c r="S33" s="35" t="s">
        <v>820</v>
      </c>
      <c r="T33" s="35" t="s">
        <v>821</v>
      </c>
      <c r="U33" s="34"/>
      <c r="V33" s="34"/>
    </row>
    <row r="34" spans="1:22" ht="12.75">
      <c r="A34" s="36">
        <v>43688.976545208337</v>
      </c>
      <c r="B34" s="35" t="s">
        <v>822</v>
      </c>
      <c r="C34" s="35" t="s">
        <v>823</v>
      </c>
      <c r="D34" s="34"/>
      <c r="E34" s="34"/>
      <c r="F34" s="35" t="s">
        <v>90</v>
      </c>
      <c r="G34" s="38">
        <v>19345</v>
      </c>
      <c r="H34" s="35">
        <v>9340347802</v>
      </c>
      <c r="I34" s="35" t="s">
        <v>813</v>
      </c>
      <c r="J34" s="35" t="s">
        <v>177</v>
      </c>
      <c r="K34" s="35" t="s">
        <v>183</v>
      </c>
      <c r="L34" s="35" t="s">
        <v>814</v>
      </c>
      <c r="M34" s="35" t="s">
        <v>815</v>
      </c>
      <c r="N34" s="38">
        <v>28898</v>
      </c>
      <c r="O34" s="35" t="s">
        <v>816</v>
      </c>
      <c r="P34" s="35" t="s">
        <v>824</v>
      </c>
      <c r="Q34" s="35" t="s">
        <v>818</v>
      </c>
      <c r="R34" s="35" t="s">
        <v>825</v>
      </c>
      <c r="S34" s="35" t="s">
        <v>826</v>
      </c>
      <c r="T34" s="35" t="s">
        <v>827</v>
      </c>
      <c r="U34" s="34"/>
      <c r="V34" s="34"/>
    </row>
    <row r="35" spans="1:22" ht="12.75">
      <c r="A35" s="36">
        <v>43683.701787638885</v>
      </c>
      <c r="B35" s="35" t="s">
        <v>77</v>
      </c>
      <c r="C35" s="35" t="s">
        <v>78</v>
      </c>
      <c r="D35" s="34"/>
      <c r="E35" s="34"/>
      <c r="F35" s="35" t="s">
        <v>79</v>
      </c>
      <c r="G35" s="38">
        <v>19493</v>
      </c>
      <c r="H35" s="39" t="s">
        <v>1246</v>
      </c>
      <c r="I35" s="35" t="s">
        <v>81</v>
      </c>
      <c r="J35" s="35" t="s">
        <v>82</v>
      </c>
      <c r="K35" s="35" t="s">
        <v>83</v>
      </c>
      <c r="L35" s="35" t="s">
        <v>84</v>
      </c>
      <c r="M35" s="35" t="s">
        <v>670</v>
      </c>
      <c r="N35" s="38">
        <v>37222</v>
      </c>
      <c r="O35" s="35" t="s">
        <v>85</v>
      </c>
      <c r="P35" s="35" t="s">
        <v>86</v>
      </c>
      <c r="Q35" s="35" t="s">
        <v>87</v>
      </c>
      <c r="R35" s="35" t="s">
        <v>88</v>
      </c>
      <c r="S35" s="34"/>
      <c r="T35" s="34"/>
      <c r="U35" s="34"/>
      <c r="V35" s="34"/>
    </row>
    <row r="36" spans="1:22" ht="12.75">
      <c r="A36" s="36">
        <v>43684.469769201387</v>
      </c>
      <c r="B36" s="35" t="s">
        <v>126</v>
      </c>
      <c r="C36" s="35" t="s">
        <v>127</v>
      </c>
      <c r="D36" s="34"/>
      <c r="E36" s="34"/>
      <c r="F36" s="35" t="s">
        <v>128</v>
      </c>
      <c r="G36" s="38">
        <v>19481</v>
      </c>
      <c r="H36" s="35">
        <v>7898432065</v>
      </c>
      <c r="I36" s="35" t="s">
        <v>129</v>
      </c>
      <c r="J36" s="35" t="s">
        <v>129</v>
      </c>
      <c r="K36" s="35" t="s">
        <v>130</v>
      </c>
      <c r="L36" s="35" t="s">
        <v>131</v>
      </c>
      <c r="M36" s="35" t="s">
        <v>112</v>
      </c>
      <c r="N36" s="38">
        <v>29617</v>
      </c>
      <c r="O36" s="35" t="s">
        <v>132</v>
      </c>
      <c r="P36" s="35" t="s">
        <v>133</v>
      </c>
      <c r="Q36" s="35" t="s">
        <v>134</v>
      </c>
      <c r="R36" s="35" t="s">
        <v>135</v>
      </c>
      <c r="S36" s="35" t="s">
        <v>136</v>
      </c>
      <c r="T36" s="35" t="s">
        <v>682</v>
      </c>
      <c r="U36" s="34"/>
      <c r="V36" s="34"/>
    </row>
    <row r="37" spans="1:22" ht="12.75">
      <c r="A37" s="36">
        <v>43686.764518958335</v>
      </c>
      <c r="B37" s="35" t="s">
        <v>274</v>
      </c>
      <c r="C37" s="35" t="s">
        <v>275</v>
      </c>
      <c r="D37" s="34"/>
      <c r="E37" s="34"/>
      <c r="F37" s="40" t="s">
        <v>276</v>
      </c>
      <c r="G37" s="38">
        <v>43908</v>
      </c>
      <c r="H37" s="35" t="s">
        <v>622</v>
      </c>
      <c r="I37" s="35" t="s">
        <v>278</v>
      </c>
      <c r="J37" s="35" t="s">
        <v>177</v>
      </c>
      <c r="K37" s="35" t="s">
        <v>279</v>
      </c>
      <c r="L37" s="35" t="s">
        <v>280</v>
      </c>
      <c r="M37" s="35" t="s">
        <v>728</v>
      </c>
      <c r="N37" s="38">
        <v>43768</v>
      </c>
      <c r="O37" s="35" t="s">
        <v>281</v>
      </c>
      <c r="P37" s="35" t="s">
        <v>282</v>
      </c>
      <c r="Q37" s="35" t="s">
        <v>283</v>
      </c>
      <c r="R37" s="35" t="s">
        <v>284</v>
      </c>
      <c r="S37" s="35" t="s">
        <v>285</v>
      </c>
      <c r="T37" s="35" t="s">
        <v>286</v>
      </c>
      <c r="U37" s="34"/>
      <c r="V37" s="34"/>
    </row>
    <row r="38" spans="1:22" ht="12.75">
      <c r="A38" s="36">
        <v>43698.473784733796</v>
      </c>
      <c r="B38" s="35" t="s">
        <v>1263</v>
      </c>
      <c r="C38" s="35" t="s">
        <v>1264</v>
      </c>
      <c r="D38" s="34"/>
      <c r="E38" s="34"/>
      <c r="F38" s="35" t="s">
        <v>100</v>
      </c>
      <c r="G38" s="38">
        <v>19448</v>
      </c>
      <c r="H38" s="35">
        <v>9893151190</v>
      </c>
      <c r="I38" s="35" t="s">
        <v>1265</v>
      </c>
      <c r="J38" s="35" t="s">
        <v>1265</v>
      </c>
      <c r="K38" s="35" t="s">
        <v>1266</v>
      </c>
      <c r="L38" s="35" t="s">
        <v>1267</v>
      </c>
      <c r="M38" s="35" t="s">
        <v>33</v>
      </c>
      <c r="N38" s="38">
        <v>29563</v>
      </c>
      <c r="O38" s="35" t="s">
        <v>1268</v>
      </c>
      <c r="P38" s="35" t="s">
        <v>1269</v>
      </c>
      <c r="Q38" s="35" t="s">
        <v>1270</v>
      </c>
      <c r="R38" s="35" t="s">
        <v>104</v>
      </c>
      <c r="S38" s="35" t="s">
        <v>1271</v>
      </c>
      <c r="T38" s="35" t="s">
        <v>104</v>
      </c>
      <c r="U38" s="34"/>
      <c r="V38" s="34"/>
    </row>
    <row r="39" spans="1:22" ht="12.75">
      <c r="A39" s="36">
        <v>43683.81581861111</v>
      </c>
      <c r="B39" s="35" t="s">
        <v>92</v>
      </c>
      <c r="C39" s="35" t="s">
        <v>93</v>
      </c>
      <c r="D39" s="34"/>
      <c r="E39" s="34"/>
      <c r="F39" s="35" t="s">
        <v>94</v>
      </c>
      <c r="G39" s="38">
        <v>19448</v>
      </c>
      <c r="H39" s="35">
        <v>9893151190</v>
      </c>
      <c r="I39" s="35" t="s">
        <v>95</v>
      </c>
      <c r="J39" s="35" t="s">
        <v>96</v>
      </c>
      <c r="K39" s="35" t="s">
        <v>97</v>
      </c>
      <c r="L39" s="35" t="s">
        <v>98</v>
      </c>
      <c r="M39" s="35" t="s">
        <v>33</v>
      </c>
      <c r="N39" s="38">
        <v>29563</v>
      </c>
      <c r="O39" s="35" t="s">
        <v>99</v>
      </c>
      <c r="P39" s="35" t="s">
        <v>100</v>
      </c>
      <c r="Q39" s="35" t="s">
        <v>101</v>
      </c>
      <c r="R39" s="35" t="s">
        <v>102</v>
      </c>
      <c r="S39" s="35" t="s">
        <v>103</v>
      </c>
      <c r="T39" s="35" t="s">
        <v>104</v>
      </c>
      <c r="U39" s="34"/>
      <c r="V39" s="35" t="s">
        <v>105</v>
      </c>
    </row>
    <row r="40" spans="1:22" ht="12.75">
      <c r="A40" s="36">
        <v>43698.495983923611</v>
      </c>
      <c r="B40" s="35" t="s">
        <v>1264</v>
      </c>
      <c r="C40" s="35" t="s">
        <v>93</v>
      </c>
      <c r="D40" s="34"/>
      <c r="E40" s="34"/>
      <c r="F40" s="35" t="s">
        <v>1272</v>
      </c>
      <c r="G40" s="38">
        <v>19448</v>
      </c>
      <c r="H40" s="35">
        <v>9893151190</v>
      </c>
      <c r="I40" s="35" t="s">
        <v>1265</v>
      </c>
      <c r="J40" s="35" t="s">
        <v>1265</v>
      </c>
      <c r="K40" s="35" t="s">
        <v>1273</v>
      </c>
      <c r="L40" s="35" t="s">
        <v>1274</v>
      </c>
      <c r="M40" s="35" t="s">
        <v>33</v>
      </c>
      <c r="N40" s="38">
        <v>29563</v>
      </c>
      <c r="O40" s="35" t="s">
        <v>1268</v>
      </c>
      <c r="P40" s="35" t="s">
        <v>100</v>
      </c>
      <c r="Q40" s="35" t="s">
        <v>1275</v>
      </c>
      <c r="R40" s="35" t="s">
        <v>1276</v>
      </c>
      <c r="S40" s="35" t="s">
        <v>1277</v>
      </c>
      <c r="T40" s="35" t="s">
        <v>104</v>
      </c>
      <c r="U40" s="34"/>
      <c r="V40" s="34"/>
    </row>
    <row r="41" spans="1:22" ht="12.75">
      <c r="A41" s="36">
        <v>43687.849147905094</v>
      </c>
      <c r="B41" s="35" t="s">
        <v>338</v>
      </c>
      <c r="C41" s="35" t="s">
        <v>339</v>
      </c>
      <c r="D41" s="34"/>
      <c r="E41" s="34"/>
      <c r="F41" s="35" t="s">
        <v>340</v>
      </c>
      <c r="G41" s="38">
        <v>19231</v>
      </c>
      <c r="H41" s="35" t="s">
        <v>341</v>
      </c>
      <c r="I41" s="35" t="s">
        <v>342</v>
      </c>
      <c r="J41" s="35" t="s">
        <v>343</v>
      </c>
      <c r="K41" s="35" t="s">
        <v>344</v>
      </c>
      <c r="L41" s="35" t="s">
        <v>757</v>
      </c>
      <c r="M41" s="34"/>
      <c r="N41" s="38">
        <v>29149</v>
      </c>
      <c r="O41" s="35" t="s">
        <v>345</v>
      </c>
      <c r="P41" s="34"/>
      <c r="Q41" s="34"/>
      <c r="R41" s="34"/>
      <c r="S41" s="34"/>
      <c r="T41" s="34"/>
      <c r="U41" s="34"/>
      <c r="V41" s="34"/>
    </row>
    <row r="42" spans="1:22" ht="12.75">
      <c r="A42" s="36">
        <v>43688.87485709491</v>
      </c>
      <c r="B42" s="35" t="s">
        <v>487</v>
      </c>
      <c r="C42" s="35" t="s">
        <v>488</v>
      </c>
      <c r="D42" s="34"/>
      <c r="E42" s="34"/>
      <c r="F42" s="35" t="s">
        <v>489</v>
      </c>
      <c r="G42" s="38">
        <v>19087</v>
      </c>
      <c r="H42" s="35">
        <v>9970137119</v>
      </c>
      <c r="I42" s="35" t="s">
        <v>490</v>
      </c>
      <c r="J42" s="35" t="s">
        <v>177</v>
      </c>
      <c r="K42" s="35" t="s">
        <v>491</v>
      </c>
      <c r="L42" s="35" t="s">
        <v>121</v>
      </c>
      <c r="M42" s="35" t="s">
        <v>166</v>
      </c>
      <c r="N42" s="44">
        <v>28974</v>
      </c>
      <c r="O42" s="35" t="s">
        <v>492</v>
      </c>
      <c r="P42" s="35" t="s">
        <v>168</v>
      </c>
      <c r="Q42" s="35" t="s">
        <v>493</v>
      </c>
      <c r="R42" s="35" t="s">
        <v>494</v>
      </c>
      <c r="S42" s="35" t="s">
        <v>495</v>
      </c>
      <c r="T42" s="35" t="s">
        <v>496</v>
      </c>
      <c r="U42" s="34"/>
      <c r="V42" s="35" t="s">
        <v>121</v>
      </c>
    </row>
    <row r="43" spans="1:22" ht="12.75">
      <c r="A43" s="36">
        <v>43698.37066</v>
      </c>
      <c r="B43" s="35" t="s">
        <v>487</v>
      </c>
      <c r="C43" s="35" t="s">
        <v>488</v>
      </c>
      <c r="D43" s="34"/>
      <c r="E43" s="34"/>
      <c r="F43" s="35" t="s">
        <v>1253</v>
      </c>
      <c r="G43" s="38">
        <v>19057</v>
      </c>
      <c r="H43" s="35">
        <v>9970137119</v>
      </c>
      <c r="I43" s="35" t="s">
        <v>1254</v>
      </c>
      <c r="J43" s="35" t="s">
        <v>110</v>
      </c>
      <c r="K43" s="35" t="s">
        <v>1255</v>
      </c>
      <c r="L43" s="35" t="s">
        <v>1256</v>
      </c>
      <c r="M43" s="35" t="s">
        <v>1257</v>
      </c>
      <c r="N43" s="38">
        <v>28974</v>
      </c>
      <c r="O43" s="35" t="s">
        <v>1258</v>
      </c>
      <c r="P43" s="35" t="s">
        <v>1259</v>
      </c>
      <c r="Q43" s="35" t="s">
        <v>1260</v>
      </c>
      <c r="R43" s="35" t="s">
        <v>1261</v>
      </c>
      <c r="S43" s="35" t="s">
        <v>495</v>
      </c>
      <c r="T43" s="35" t="s">
        <v>1262</v>
      </c>
      <c r="U43" s="34"/>
      <c r="V43" s="34"/>
    </row>
    <row r="44" spans="1:22" ht="12.75">
      <c r="A44" s="36">
        <v>43684.664364502314</v>
      </c>
      <c r="B44" s="35" t="s">
        <v>141</v>
      </c>
      <c r="C44" s="35" t="s">
        <v>1303</v>
      </c>
      <c r="D44" s="34"/>
      <c r="E44" s="34"/>
      <c r="F44" s="35" t="s">
        <v>142</v>
      </c>
      <c r="G44" s="38">
        <v>19128</v>
      </c>
      <c r="H44" s="35">
        <v>9424306281</v>
      </c>
      <c r="I44" s="35" t="s">
        <v>143</v>
      </c>
      <c r="J44" s="35" t="s">
        <v>110</v>
      </c>
      <c r="K44" s="35" t="s">
        <v>144</v>
      </c>
      <c r="L44" s="35" t="s">
        <v>145</v>
      </c>
      <c r="M44" s="35" t="s">
        <v>146</v>
      </c>
      <c r="N44" s="38">
        <v>30000</v>
      </c>
      <c r="O44" s="35" t="s">
        <v>147</v>
      </c>
      <c r="P44" s="34"/>
      <c r="Q44" s="35" t="s">
        <v>148</v>
      </c>
      <c r="R44" s="34"/>
      <c r="S44" s="35" t="s">
        <v>149</v>
      </c>
      <c r="T44" s="34"/>
      <c r="U44" s="34"/>
      <c r="V44" s="35" t="s">
        <v>150</v>
      </c>
    </row>
    <row r="45" spans="1:22" ht="12.75">
      <c r="A45" s="36">
        <v>43696.638944062499</v>
      </c>
      <c r="B45" s="35" t="s">
        <v>898</v>
      </c>
      <c r="C45" s="35" t="s">
        <v>899</v>
      </c>
      <c r="D45" s="34"/>
      <c r="E45" s="34"/>
      <c r="F45" s="35" t="s">
        <v>900</v>
      </c>
      <c r="G45" s="38">
        <v>19711</v>
      </c>
      <c r="H45" s="35">
        <v>9525103006</v>
      </c>
      <c r="I45" s="35" t="s">
        <v>901</v>
      </c>
      <c r="J45" s="35" t="s">
        <v>902</v>
      </c>
      <c r="K45" s="35" t="s">
        <v>903</v>
      </c>
      <c r="L45" s="35" t="s">
        <v>904</v>
      </c>
      <c r="M45" s="34"/>
      <c r="N45" s="38">
        <v>29629</v>
      </c>
      <c r="O45" s="35" t="s">
        <v>905</v>
      </c>
      <c r="P45" s="35" t="s">
        <v>906</v>
      </c>
      <c r="Q45" s="35" t="s">
        <v>907</v>
      </c>
      <c r="R45" s="35" t="s">
        <v>908</v>
      </c>
      <c r="S45" s="35" t="s">
        <v>909</v>
      </c>
      <c r="T45" s="35" t="s">
        <v>910</v>
      </c>
      <c r="U45" s="34"/>
      <c r="V45" s="34"/>
    </row>
    <row r="46" spans="1:22" ht="15.75" customHeight="1">
      <c r="A46" s="36">
        <v>43686.790412858798</v>
      </c>
      <c r="B46" s="35" t="s">
        <v>287</v>
      </c>
      <c r="C46" s="35" t="s">
        <v>288</v>
      </c>
      <c r="D46" s="34"/>
      <c r="E46" s="34"/>
      <c r="F46" s="35" t="s">
        <v>289</v>
      </c>
      <c r="G46" s="38">
        <v>19538</v>
      </c>
      <c r="H46" s="35">
        <v>9993443841</v>
      </c>
      <c r="I46" s="35" t="s">
        <v>290</v>
      </c>
      <c r="J46" s="35" t="s">
        <v>110</v>
      </c>
      <c r="K46" s="35" t="s">
        <v>291</v>
      </c>
      <c r="L46" s="35" t="s">
        <v>292</v>
      </c>
      <c r="M46" s="35" t="s">
        <v>112</v>
      </c>
      <c r="N46" s="38">
        <v>29991</v>
      </c>
      <c r="O46" s="35" t="s">
        <v>293</v>
      </c>
      <c r="P46" s="35" t="s">
        <v>294</v>
      </c>
      <c r="Q46" s="35" t="s">
        <v>295</v>
      </c>
      <c r="R46" s="35" t="s">
        <v>729</v>
      </c>
      <c r="S46" s="35" t="s">
        <v>296</v>
      </c>
      <c r="T46" s="35" t="s">
        <v>296</v>
      </c>
      <c r="U46" s="34"/>
      <c r="V46" s="35" t="s">
        <v>192</v>
      </c>
    </row>
    <row r="47" spans="1:22" ht="15.75" customHeight="1">
      <c r="A47" s="36">
        <v>43682.718382280094</v>
      </c>
      <c r="B47" s="35" t="s">
        <v>647</v>
      </c>
      <c r="C47" s="35" t="s">
        <v>59</v>
      </c>
      <c r="D47" s="34"/>
      <c r="E47" s="34"/>
      <c r="F47" s="35" t="s">
        <v>648</v>
      </c>
      <c r="G47" s="38">
        <v>19372</v>
      </c>
      <c r="H47" s="35">
        <v>9575313344</v>
      </c>
      <c r="I47" s="35" t="s">
        <v>649</v>
      </c>
      <c r="J47" s="35" t="s">
        <v>650</v>
      </c>
      <c r="K47" s="35" t="s">
        <v>651</v>
      </c>
      <c r="L47" s="35" t="s">
        <v>60</v>
      </c>
      <c r="M47" s="35" t="s">
        <v>652</v>
      </c>
      <c r="N47" s="38">
        <v>28253</v>
      </c>
      <c r="O47" s="35" t="s">
        <v>653</v>
      </c>
      <c r="P47" s="35" t="s">
        <v>62</v>
      </c>
      <c r="Q47" s="35" t="s">
        <v>63</v>
      </c>
      <c r="R47" s="35" t="s">
        <v>64</v>
      </c>
      <c r="S47" s="35" t="s">
        <v>65</v>
      </c>
      <c r="T47" s="35" t="s">
        <v>654</v>
      </c>
      <c r="U47" s="34"/>
      <c r="V47" s="35" t="s">
        <v>655</v>
      </c>
    </row>
    <row r="48" spans="1:22" ht="12.75">
      <c r="A48" s="36">
        <v>43688.399133252315</v>
      </c>
      <c r="B48" s="35" t="s">
        <v>782</v>
      </c>
      <c r="C48" s="35" t="s">
        <v>443</v>
      </c>
      <c r="D48" s="34"/>
      <c r="E48" s="34"/>
      <c r="F48" s="35" t="s">
        <v>386</v>
      </c>
      <c r="G48" s="38">
        <v>19031</v>
      </c>
      <c r="H48" s="35">
        <v>8978500103</v>
      </c>
      <c r="I48" s="43" t="s">
        <v>444</v>
      </c>
      <c r="J48" s="35" t="s">
        <v>773</v>
      </c>
      <c r="K48" s="35" t="s">
        <v>445</v>
      </c>
      <c r="L48" s="35" t="s">
        <v>783</v>
      </c>
      <c r="M48" s="35" t="s">
        <v>112</v>
      </c>
      <c r="N48" s="38">
        <v>29192</v>
      </c>
      <c r="O48" s="35" t="s">
        <v>446</v>
      </c>
      <c r="P48" s="35" t="s">
        <v>447</v>
      </c>
      <c r="Q48" s="35" t="s">
        <v>448</v>
      </c>
      <c r="R48" s="35" t="s">
        <v>449</v>
      </c>
      <c r="S48" s="35" t="s">
        <v>450</v>
      </c>
      <c r="T48" s="35" t="s">
        <v>451</v>
      </c>
      <c r="U48" s="34"/>
      <c r="V48" s="37" t="s">
        <v>452</v>
      </c>
    </row>
    <row r="49" spans="1:22" ht="15.75" customHeight="1">
      <c r="A49" s="36">
        <v>43688.399327939813</v>
      </c>
      <c r="B49" s="35" t="s">
        <v>782</v>
      </c>
      <c r="C49" s="37" t="s">
        <v>443</v>
      </c>
      <c r="D49" s="34"/>
      <c r="E49" s="34"/>
      <c r="F49" s="35" t="s">
        <v>386</v>
      </c>
      <c r="G49" s="38">
        <v>19031</v>
      </c>
      <c r="H49" s="35">
        <v>8978500103</v>
      </c>
      <c r="I49" s="35" t="s">
        <v>444</v>
      </c>
      <c r="J49" s="35" t="s">
        <v>773</v>
      </c>
      <c r="K49" s="35" t="s">
        <v>445</v>
      </c>
      <c r="L49" s="35" t="s">
        <v>783</v>
      </c>
      <c r="M49" s="35" t="s">
        <v>112</v>
      </c>
      <c r="N49" s="38">
        <v>29192</v>
      </c>
      <c r="O49" s="35" t="s">
        <v>446</v>
      </c>
      <c r="P49" s="35" t="s">
        <v>447</v>
      </c>
      <c r="Q49" s="35" t="s">
        <v>448</v>
      </c>
      <c r="R49" s="35" t="s">
        <v>449</v>
      </c>
      <c r="S49" s="35" t="s">
        <v>450</v>
      </c>
      <c r="T49" s="35" t="s">
        <v>451</v>
      </c>
      <c r="U49" s="34"/>
      <c r="V49" s="35" t="s">
        <v>452</v>
      </c>
    </row>
    <row r="50" spans="1:22" ht="15.75" customHeight="1">
      <c r="A50" s="36">
        <v>43683.596691701387</v>
      </c>
      <c r="B50" s="35" t="s">
        <v>66</v>
      </c>
      <c r="C50" s="35" t="s">
        <v>67</v>
      </c>
      <c r="D50" s="34"/>
      <c r="E50" s="34"/>
      <c r="F50" s="35" t="s">
        <v>68</v>
      </c>
      <c r="G50" s="38">
        <v>19645</v>
      </c>
      <c r="H50" s="35">
        <v>9827067333</v>
      </c>
      <c r="I50" s="35" t="s">
        <v>656</v>
      </c>
      <c r="J50" s="35" t="s">
        <v>657</v>
      </c>
      <c r="K50" s="35" t="s">
        <v>69</v>
      </c>
      <c r="L50" s="35" t="s">
        <v>658</v>
      </c>
      <c r="M50" s="35" t="s">
        <v>659</v>
      </c>
      <c r="N50" s="38">
        <v>28744</v>
      </c>
      <c r="O50" s="35" t="s">
        <v>660</v>
      </c>
      <c r="P50" s="35" t="s">
        <v>661</v>
      </c>
      <c r="Q50" s="35" t="s">
        <v>70</v>
      </c>
      <c r="R50" s="35" t="s">
        <v>662</v>
      </c>
      <c r="S50" s="34"/>
      <c r="T50" s="34"/>
      <c r="U50" s="34"/>
      <c r="V50" s="34"/>
    </row>
    <row r="51" spans="1:22" ht="15.75" customHeight="1">
      <c r="A51" s="36">
        <v>43688.448549918983</v>
      </c>
      <c r="B51" s="35" t="s">
        <v>66</v>
      </c>
      <c r="C51" s="35" t="s">
        <v>67</v>
      </c>
      <c r="D51" s="34"/>
      <c r="E51" s="34"/>
      <c r="F51" s="35" t="s">
        <v>388</v>
      </c>
      <c r="G51" s="38">
        <v>19645</v>
      </c>
      <c r="H51" s="35">
        <v>9827067333</v>
      </c>
      <c r="I51" s="35" t="s">
        <v>389</v>
      </c>
      <c r="J51" s="35" t="s">
        <v>657</v>
      </c>
      <c r="K51" s="35" t="s">
        <v>784</v>
      </c>
      <c r="L51" s="35" t="s">
        <v>785</v>
      </c>
      <c r="M51" s="35" t="s">
        <v>659</v>
      </c>
      <c r="N51" s="38">
        <v>28744</v>
      </c>
      <c r="O51" s="35" t="s">
        <v>660</v>
      </c>
      <c r="P51" s="35" t="s">
        <v>390</v>
      </c>
      <c r="Q51" s="35" t="s">
        <v>70</v>
      </c>
      <c r="R51" s="35" t="s">
        <v>786</v>
      </c>
      <c r="S51" s="34"/>
      <c r="T51" s="34"/>
      <c r="U51" s="34"/>
      <c r="V51" s="34"/>
    </row>
    <row r="52" spans="1:22" ht="15.75" customHeight="1">
      <c r="A52" s="36">
        <v>43692.766826481486</v>
      </c>
      <c r="B52" s="35" t="s">
        <v>886</v>
      </c>
      <c r="C52" s="35" t="s">
        <v>887</v>
      </c>
      <c r="D52" s="34"/>
      <c r="E52" s="34"/>
      <c r="F52" s="35" t="s">
        <v>888</v>
      </c>
      <c r="G52" s="38">
        <v>19239</v>
      </c>
      <c r="H52" s="35">
        <v>9827818382</v>
      </c>
      <c r="I52" s="35" t="s">
        <v>889</v>
      </c>
      <c r="J52" s="35" t="s">
        <v>890</v>
      </c>
      <c r="K52" s="35" t="s">
        <v>891</v>
      </c>
      <c r="L52" s="35" t="s">
        <v>892</v>
      </c>
      <c r="M52" s="35" t="s">
        <v>33</v>
      </c>
      <c r="N52" s="38">
        <v>28614</v>
      </c>
      <c r="O52" s="35" t="s">
        <v>893</v>
      </c>
      <c r="P52" s="35" t="s">
        <v>894</v>
      </c>
      <c r="Q52" s="35" t="s">
        <v>895</v>
      </c>
      <c r="R52" s="35" t="s">
        <v>896</v>
      </c>
      <c r="S52" s="35" t="s">
        <v>897</v>
      </c>
      <c r="T52" s="35" t="s">
        <v>894</v>
      </c>
      <c r="U52" s="34"/>
      <c r="V52" s="34"/>
    </row>
    <row r="53" spans="1:22" ht="15.75" customHeight="1">
      <c r="A53" s="36">
        <v>43684.816091238426</v>
      </c>
      <c r="B53" s="35" t="s">
        <v>161</v>
      </c>
      <c r="C53" s="35" t="s">
        <v>162</v>
      </c>
      <c r="D53" s="34"/>
      <c r="E53" s="34"/>
      <c r="F53" s="35" t="s">
        <v>100</v>
      </c>
      <c r="G53" s="38">
        <v>19598</v>
      </c>
      <c r="H53" s="35">
        <v>9425010597</v>
      </c>
      <c r="I53" s="35" t="s">
        <v>163</v>
      </c>
      <c r="J53" s="35" t="s">
        <v>163</v>
      </c>
      <c r="K53" s="35" t="s">
        <v>164</v>
      </c>
      <c r="L53" s="35" t="s">
        <v>165</v>
      </c>
      <c r="M53" s="35" t="s">
        <v>166</v>
      </c>
      <c r="N53" s="38">
        <v>28920</v>
      </c>
      <c r="O53" s="35" t="s">
        <v>167</v>
      </c>
      <c r="P53" s="35" t="s">
        <v>168</v>
      </c>
      <c r="Q53" s="35" t="s">
        <v>169</v>
      </c>
      <c r="R53" s="35" t="s">
        <v>170</v>
      </c>
      <c r="S53" s="35" t="s">
        <v>171</v>
      </c>
      <c r="T53" s="35" t="s">
        <v>172</v>
      </c>
      <c r="U53" s="34"/>
      <c r="V53" s="34"/>
    </row>
    <row r="54" spans="1:22" ht="15.75" customHeight="1">
      <c r="A54" s="36">
        <v>43685.755779965279</v>
      </c>
      <c r="B54" s="35" t="s">
        <v>706</v>
      </c>
      <c r="C54" s="35" t="s">
        <v>707</v>
      </c>
      <c r="D54" s="34"/>
      <c r="E54" s="34"/>
      <c r="F54" s="35" t="s">
        <v>708</v>
      </c>
      <c r="G54" s="38">
        <v>19064</v>
      </c>
      <c r="H54" s="35">
        <v>9810148749</v>
      </c>
      <c r="I54" s="35" t="s">
        <v>709</v>
      </c>
      <c r="J54" s="35" t="s">
        <v>709</v>
      </c>
      <c r="K54" s="35" t="s">
        <v>710</v>
      </c>
      <c r="L54" s="35" t="s">
        <v>711</v>
      </c>
      <c r="M54" s="35" t="s">
        <v>33</v>
      </c>
      <c r="N54" s="38">
        <v>28560</v>
      </c>
      <c r="O54" s="35" t="s">
        <v>712</v>
      </c>
      <c r="P54" s="35" t="s">
        <v>713</v>
      </c>
      <c r="Q54" s="35" t="s">
        <v>714</v>
      </c>
      <c r="R54" s="35" t="s">
        <v>715</v>
      </c>
      <c r="S54" s="35" t="s">
        <v>716</v>
      </c>
      <c r="T54" s="35" t="s">
        <v>717</v>
      </c>
      <c r="U54" s="34"/>
      <c r="V54" s="35" t="s">
        <v>718</v>
      </c>
    </row>
    <row r="55" spans="1:22" ht="15.75" customHeight="1">
      <c r="A55" s="36">
        <v>43681.978070752317</v>
      </c>
      <c r="B55" s="35" t="s">
        <v>27</v>
      </c>
      <c r="C55" s="35" t="s">
        <v>28</v>
      </c>
      <c r="D55" s="34"/>
      <c r="E55" s="34"/>
      <c r="F55" s="35" t="s">
        <v>29</v>
      </c>
      <c r="G55" s="38">
        <v>19475</v>
      </c>
      <c r="H55" s="35" t="s">
        <v>30</v>
      </c>
      <c r="I55" s="35" t="s">
        <v>31</v>
      </c>
      <c r="J55" s="35" t="s">
        <v>32</v>
      </c>
      <c r="K55" s="35" t="s">
        <v>623</v>
      </c>
      <c r="L55" s="35" t="s">
        <v>624</v>
      </c>
      <c r="M55" s="35" t="s">
        <v>33</v>
      </c>
      <c r="N55" s="38">
        <v>29029</v>
      </c>
      <c r="O55" s="35" t="s">
        <v>34</v>
      </c>
      <c r="P55" s="35" t="s">
        <v>35</v>
      </c>
      <c r="Q55" s="35" t="s">
        <v>36</v>
      </c>
      <c r="R55" s="35" t="s">
        <v>37</v>
      </c>
      <c r="S55" s="35" t="s">
        <v>38</v>
      </c>
      <c r="T55" s="35" t="s">
        <v>39</v>
      </c>
      <c r="U55" s="34"/>
      <c r="V55" s="34"/>
    </row>
    <row r="56" spans="1:22" ht="15.75" customHeight="1">
      <c r="A56" s="36">
        <v>43697.593869351855</v>
      </c>
      <c r="B56" s="35" t="s">
        <v>27</v>
      </c>
      <c r="C56" s="35" t="s">
        <v>28</v>
      </c>
      <c r="D56" s="34"/>
      <c r="E56" s="34"/>
      <c r="F56" s="35" t="s">
        <v>935</v>
      </c>
      <c r="G56" s="38">
        <v>19475</v>
      </c>
      <c r="H56" s="35" t="s">
        <v>30</v>
      </c>
      <c r="I56" s="35" t="s">
        <v>936</v>
      </c>
      <c r="J56" s="35" t="s">
        <v>32</v>
      </c>
      <c r="K56" s="35" t="s">
        <v>937</v>
      </c>
      <c r="L56" s="35" t="s">
        <v>296</v>
      </c>
      <c r="M56" s="35" t="s">
        <v>33</v>
      </c>
      <c r="N56" s="38">
        <v>28909</v>
      </c>
      <c r="O56" s="35" t="s">
        <v>34</v>
      </c>
      <c r="P56" s="35" t="s">
        <v>938</v>
      </c>
      <c r="Q56" s="35" t="s">
        <v>36</v>
      </c>
      <c r="R56" s="35" t="s">
        <v>939</v>
      </c>
      <c r="S56" s="35" t="s">
        <v>38</v>
      </c>
      <c r="T56" s="35" t="s">
        <v>940</v>
      </c>
      <c r="U56" s="34"/>
      <c r="V56" s="34"/>
    </row>
    <row r="57" spans="1:22" ht="15.75" customHeight="1">
      <c r="A57" s="36">
        <v>43682.43630361111</v>
      </c>
      <c r="B57" s="35" t="s">
        <v>40</v>
      </c>
      <c r="C57" s="35" t="s">
        <v>41</v>
      </c>
      <c r="D57" s="34"/>
      <c r="E57" s="34"/>
      <c r="F57" s="35" t="s">
        <v>625</v>
      </c>
      <c r="G57" s="38">
        <v>19458</v>
      </c>
      <c r="H57" s="35" t="s">
        <v>42</v>
      </c>
      <c r="I57" s="35" t="s">
        <v>626</v>
      </c>
      <c r="J57" s="35" t="s">
        <v>32</v>
      </c>
      <c r="K57" s="35" t="s">
        <v>627</v>
      </c>
      <c r="L57" s="35" t="s">
        <v>628</v>
      </c>
      <c r="M57" s="35" t="s">
        <v>629</v>
      </c>
      <c r="N57" s="38">
        <v>28996</v>
      </c>
      <c r="O57" s="35" t="s">
        <v>43</v>
      </c>
      <c r="P57" s="35" t="s">
        <v>44</v>
      </c>
      <c r="Q57" s="35" t="s">
        <v>630</v>
      </c>
      <c r="R57" s="35" t="s">
        <v>631</v>
      </c>
      <c r="S57" s="35" t="s">
        <v>45</v>
      </c>
      <c r="T57" s="35" t="s">
        <v>46</v>
      </c>
      <c r="U57" s="34"/>
      <c r="V57" s="35" t="s">
        <v>632</v>
      </c>
    </row>
    <row r="58" spans="1:22" ht="15.75" customHeight="1">
      <c r="A58" s="36">
        <v>43697.635736562501</v>
      </c>
      <c r="B58" s="35" t="s">
        <v>40</v>
      </c>
      <c r="C58" s="35" t="s">
        <v>41</v>
      </c>
      <c r="D58" s="34"/>
      <c r="E58" s="34"/>
      <c r="F58" s="35" t="s">
        <v>941</v>
      </c>
      <c r="G58" s="38">
        <v>19458</v>
      </c>
      <c r="H58" s="35" t="s">
        <v>42</v>
      </c>
      <c r="I58" s="35" t="s">
        <v>942</v>
      </c>
      <c r="J58" s="35" t="s">
        <v>32</v>
      </c>
      <c r="K58" s="35" t="s">
        <v>943</v>
      </c>
      <c r="L58" s="35" t="s">
        <v>944</v>
      </c>
      <c r="M58" s="35" t="s">
        <v>945</v>
      </c>
      <c r="N58" s="38">
        <v>28996</v>
      </c>
      <c r="O58" s="35" t="s">
        <v>946</v>
      </c>
      <c r="P58" s="35" t="s">
        <v>947</v>
      </c>
      <c r="Q58" s="35" t="s">
        <v>948</v>
      </c>
      <c r="R58" s="35" t="s">
        <v>949</v>
      </c>
      <c r="S58" s="35" t="s">
        <v>45</v>
      </c>
      <c r="T58" s="35" t="s">
        <v>950</v>
      </c>
      <c r="U58" s="34"/>
      <c r="V58" s="35" t="s">
        <v>951</v>
      </c>
    </row>
    <row r="59" spans="1:22" ht="15.75" customHeight="1">
      <c r="A59" s="36">
        <v>43688.87038148148</v>
      </c>
      <c r="B59" s="35" t="s">
        <v>478</v>
      </c>
      <c r="C59" s="35" t="s">
        <v>795</v>
      </c>
      <c r="D59" s="34"/>
      <c r="E59" s="34"/>
      <c r="F59" s="35" t="s">
        <v>479</v>
      </c>
      <c r="G59" s="38">
        <v>20173</v>
      </c>
      <c r="H59" s="35">
        <v>9179169554</v>
      </c>
      <c r="I59" s="35" t="s">
        <v>796</v>
      </c>
      <c r="J59" s="35" t="s">
        <v>32</v>
      </c>
      <c r="K59" s="35" t="s">
        <v>480</v>
      </c>
      <c r="L59" s="35" t="s">
        <v>797</v>
      </c>
      <c r="M59" s="35" t="s">
        <v>112</v>
      </c>
      <c r="N59" s="38">
        <v>30809</v>
      </c>
      <c r="O59" s="35" t="s">
        <v>481</v>
      </c>
      <c r="P59" s="35" t="s">
        <v>482</v>
      </c>
      <c r="Q59" s="35" t="s">
        <v>483</v>
      </c>
      <c r="R59" s="35" t="s">
        <v>484</v>
      </c>
      <c r="S59" s="35" t="s">
        <v>485</v>
      </c>
      <c r="T59" s="40" t="s">
        <v>486</v>
      </c>
      <c r="U59" s="34"/>
      <c r="V59" s="34"/>
    </row>
    <row r="60" spans="1:22" ht="15.75" customHeight="1">
      <c r="A60" s="36">
        <v>43688.955627766205</v>
      </c>
      <c r="B60" s="35" t="s">
        <v>798</v>
      </c>
      <c r="C60" s="35" t="s">
        <v>799</v>
      </c>
      <c r="D60" s="34"/>
      <c r="E60" s="34"/>
      <c r="F60" s="35" t="s">
        <v>800</v>
      </c>
      <c r="G60" s="38">
        <v>19350</v>
      </c>
      <c r="H60" s="42" t="s">
        <v>1252</v>
      </c>
      <c r="I60" s="35" t="s">
        <v>801</v>
      </c>
      <c r="J60" s="35" t="s">
        <v>802</v>
      </c>
      <c r="K60" s="35" t="s">
        <v>803</v>
      </c>
      <c r="L60" s="35" t="s">
        <v>804</v>
      </c>
      <c r="M60" s="35" t="s">
        <v>703</v>
      </c>
      <c r="N60" s="38">
        <v>29160</v>
      </c>
      <c r="O60" s="35" t="s">
        <v>805</v>
      </c>
      <c r="P60" s="35" t="s">
        <v>806</v>
      </c>
      <c r="Q60" s="35" t="s">
        <v>807</v>
      </c>
      <c r="R60" s="35" t="s">
        <v>808</v>
      </c>
      <c r="S60" s="35" t="s">
        <v>809</v>
      </c>
      <c r="T60" s="35" t="s">
        <v>810</v>
      </c>
      <c r="U60" s="34"/>
      <c r="V60" s="34"/>
    </row>
    <row r="61" spans="1:22" ht="15.75" customHeight="1">
      <c r="A61" s="36">
        <v>43688.388988900464</v>
      </c>
      <c r="B61" s="35" t="s">
        <v>375</v>
      </c>
      <c r="C61" s="35" t="s">
        <v>781</v>
      </c>
      <c r="D61" s="34"/>
      <c r="E61" s="34"/>
      <c r="F61" s="40" t="s">
        <v>376</v>
      </c>
      <c r="G61" s="38">
        <v>43553</v>
      </c>
      <c r="H61" s="35">
        <v>9424351049</v>
      </c>
      <c r="I61" s="35" t="s">
        <v>377</v>
      </c>
      <c r="J61" s="35" t="s">
        <v>378</v>
      </c>
      <c r="K61" s="35" t="s">
        <v>379</v>
      </c>
      <c r="L61" s="35" t="s">
        <v>380</v>
      </c>
      <c r="M61" s="35" t="s">
        <v>33</v>
      </c>
      <c r="N61" s="38">
        <v>43616</v>
      </c>
      <c r="O61" s="35" t="s">
        <v>381</v>
      </c>
      <c r="P61" s="35" t="s">
        <v>382</v>
      </c>
      <c r="Q61" s="35" t="s">
        <v>383</v>
      </c>
      <c r="R61" s="35" t="s">
        <v>224</v>
      </c>
      <c r="S61" s="35" t="s">
        <v>384</v>
      </c>
      <c r="T61" s="35" t="s">
        <v>385</v>
      </c>
      <c r="U61" s="34"/>
      <c r="V61" s="34"/>
    </row>
    <row r="62" spans="1:22" ht="15.75" customHeight="1">
      <c r="A62" s="36">
        <v>43698.769613020835</v>
      </c>
      <c r="B62" s="35" t="s">
        <v>1278</v>
      </c>
      <c r="C62" s="35" t="s">
        <v>1279</v>
      </c>
      <c r="D62" s="34"/>
      <c r="E62" s="34"/>
      <c r="F62" s="35" t="s">
        <v>1280</v>
      </c>
      <c r="G62" s="38">
        <v>19226</v>
      </c>
      <c r="H62" s="35" t="s">
        <v>1281</v>
      </c>
      <c r="I62" s="35" t="s">
        <v>1282</v>
      </c>
      <c r="J62" s="35" t="s">
        <v>110</v>
      </c>
      <c r="K62" s="35" t="s">
        <v>1283</v>
      </c>
      <c r="L62" s="35" t="s">
        <v>1284</v>
      </c>
      <c r="M62" s="35" t="s">
        <v>667</v>
      </c>
      <c r="N62" s="38">
        <v>31078</v>
      </c>
      <c r="O62" s="35" t="s">
        <v>1285</v>
      </c>
      <c r="P62" s="34"/>
      <c r="Q62" s="35" t="s">
        <v>1286</v>
      </c>
      <c r="R62" s="35" t="s">
        <v>1287</v>
      </c>
      <c r="S62" s="35" t="s">
        <v>1288</v>
      </c>
      <c r="T62" s="35" t="s">
        <v>1289</v>
      </c>
      <c r="U62" s="34"/>
      <c r="V62" s="34"/>
    </row>
    <row r="63" spans="1:22" ht="15.75" customHeight="1">
      <c r="A63" s="36">
        <v>43691.479446666664</v>
      </c>
      <c r="B63" s="35" t="s">
        <v>865</v>
      </c>
      <c r="C63" s="35" t="s">
        <v>866</v>
      </c>
      <c r="D63" s="34"/>
      <c r="E63" s="34"/>
      <c r="F63" s="35" t="s">
        <v>867</v>
      </c>
      <c r="G63" s="38">
        <v>19309</v>
      </c>
      <c r="H63" s="35">
        <v>9826184822</v>
      </c>
      <c r="I63" s="35" t="s">
        <v>868</v>
      </c>
      <c r="J63" s="35" t="s">
        <v>32</v>
      </c>
      <c r="K63" s="35" t="s">
        <v>869</v>
      </c>
      <c r="L63" s="35" t="s">
        <v>121</v>
      </c>
      <c r="M63" s="35" t="s">
        <v>33</v>
      </c>
      <c r="N63" s="34"/>
      <c r="O63" s="35" t="s">
        <v>296</v>
      </c>
      <c r="P63" s="35" t="s">
        <v>296</v>
      </c>
      <c r="Q63" s="35" t="s">
        <v>870</v>
      </c>
      <c r="R63" s="35" t="s">
        <v>871</v>
      </c>
      <c r="S63" s="35" t="s">
        <v>872</v>
      </c>
      <c r="T63" s="35" t="s">
        <v>873</v>
      </c>
      <c r="U63" s="34"/>
      <c r="V63" s="35" t="s">
        <v>121</v>
      </c>
    </row>
    <row r="64" spans="1:22" ht="15.75" customHeight="1">
      <c r="A64" s="36">
        <v>43683.952768981486</v>
      </c>
      <c r="B64" s="35" t="s">
        <v>115</v>
      </c>
      <c r="C64" s="35" t="s">
        <v>116</v>
      </c>
      <c r="D64" s="34"/>
      <c r="E64" s="34"/>
      <c r="F64" s="35" t="s">
        <v>117</v>
      </c>
      <c r="G64" s="38">
        <v>19291</v>
      </c>
      <c r="H64" s="35">
        <v>9423106417</v>
      </c>
      <c r="I64" s="35" t="s">
        <v>118</v>
      </c>
      <c r="J64" s="35" t="s">
        <v>119</v>
      </c>
      <c r="K64" s="35" t="s">
        <v>120</v>
      </c>
      <c r="L64" s="35" t="s">
        <v>121</v>
      </c>
      <c r="M64" s="35" t="s">
        <v>122</v>
      </c>
      <c r="N64" s="38">
        <v>30332</v>
      </c>
      <c r="O64" s="35" t="s">
        <v>123</v>
      </c>
      <c r="P64" s="35" t="s">
        <v>681</v>
      </c>
      <c r="Q64" s="35" t="s">
        <v>124</v>
      </c>
      <c r="R64" s="35" t="s">
        <v>125</v>
      </c>
      <c r="S64" s="34"/>
      <c r="T64" s="34"/>
      <c r="U64" s="34"/>
      <c r="V64" s="34"/>
    </row>
    <row r="65" spans="1:22" ht="15.75" customHeight="1">
      <c r="A65" s="36">
        <v>43683.956128460646</v>
      </c>
      <c r="B65" s="35" t="s">
        <v>115</v>
      </c>
      <c r="C65" s="35" t="s">
        <v>116</v>
      </c>
      <c r="D65" s="34"/>
      <c r="E65" s="34"/>
      <c r="F65" s="35" t="s">
        <v>117</v>
      </c>
      <c r="G65" s="38">
        <v>19291</v>
      </c>
      <c r="H65" s="35">
        <v>9423106417</v>
      </c>
      <c r="I65" s="35" t="s">
        <v>118</v>
      </c>
      <c r="J65" s="35" t="s">
        <v>119</v>
      </c>
      <c r="K65" s="35" t="s">
        <v>120</v>
      </c>
      <c r="L65" s="35" t="s">
        <v>121</v>
      </c>
      <c r="M65" s="35" t="s">
        <v>122</v>
      </c>
      <c r="N65" s="38">
        <v>30332</v>
      </c>
      <c r="O65" s="35" t="s">
        <v>123</v>
      </c>
      <c r="P65" s="35" t="s">
        <v>681</v>
      </c>
      <c r="Q65" s="35" t="s">
        <v>124</v>
      </c>
      <c r="R65" s="35" t="s">
        <v>125</v>
      </c>
      <c r="S65" s="34"/>
      <c r="T65" s="34"/>
      <c r="U65" s="34"/>
      <c r="V65" s="34"/>
    </row>
    <row r="66" spans="1:22" ht="15.75" customHeight="1">
      <c r="A66" s="36">
        <v>43683.600956168986</v>
      </c>
      <c r="B66" s="35" t="s">
        <v>663</v>
      </c>
      <c r="C66" s="35" t="s">
        <v>664</v>
      </c>
      <c r="D66" s="34"/>
      <c r="E66" s="34"/>
      <c r="F66" s="35" t="s">
        <v>71</v>
      </c>
      <c r="G66" s="38">
        <v>19457</v>
      </c>
      <c r="H66" s="35" t="s">
        <v>72</v>
      </c>
      <c r="I66" s="35" t="s">
        <v>73</v>
      </c>
      <c r="J66" s="35" t="s">
        <v>74</v>
      </c>
      <c r="K66" s="35" t="s">
        <v>665</v>
      </c>
      <c r="L66" s="35" t="s">
        <v>666</v>
      </c>
      <c r="M66" s="35" t="s">
        <v>667</v>
      </c>
      <c r="N66" s="38">
        <v>31368</v>
      </c>
      <c r="O66" s="35" t="s">
        <v>75</v>
      </c>
      <c r="P66" s="35" t="s">
        <v>668</v>
      </c>
      <c r="Q66" s="35" t="s">
        <v>76</v>
      </c>
      <c r="R66" s="35" t="s">
        <v>669</v>
      </c>
      <c r="S66" s="34"/>
      <c r="T66" s="34"/>
      <c r="U66" s="34"/>
      <c r="V66" s="34"/>
    </row>
    <row r="67" spans="1:22" ht="15.75" customHeight="1">
      <c r="A67" s="36">
        <v>43684.756260393522</v>
      </c>
      <c r="B67" s="35" t="s">
        <v>151</v>
      </c>
      <c r="C67" s="35" t="s">
        <v>152</v>
      </c>
      <c r="D67" s="34"/>
      <c r="E67" s="34"/>
      <c r="F67" s="35" t="s">
        <v>153</v>
      </c>
      <c r="G67" s="38">
        <v>18842</v>
      </c>
      <c r="H67" s="41" t="s">
        <v>1247</v>
      </c>
      <c r="I67" s="35" t="s">
        <v>154</v>
      </c>
      <c r="J67" s="35" t="s">
        <v>155</v>
      </c>
      <c r="K67" s="35" t="s">
        <v>695</v>
      </c>
      <c r="L67" s="35" t="s">
        <v>696</v>
      </c>
      <c r="M67" s="35" t="s">
        <v>146</v>
      </c>
      <c r="N67" s="38">
        <v>31368</v>
      </c>
      <c r="O67" s="35" t="s">
        <v>697</v>
      </c>
      <c r="P67" s="35" t="s">
        <v>698</v>
      </c>
      <c r="Q67" s="35" t="s">
        <v>157</v>
      </c>
      <c r="R67" s="35" t="s">
        <v>158</v>
      </c>
      <c r="S67" s="35" t="s">
        <v>159</v>
      </c>
      <c r="T67" s="35" t="s">
        <v>699</v>
      </c>
      <c r="U67" s="34"/>
      <c r="V67" s="35" t="s">
        <v>160</v>
      </c>
    </row>
    <row r="68" spans="1:22" ht="15.75" customHeight="1">
      <c r="A68" s="36">
        <v>43691.94977663194</v>
      </c>
      <c r="B68" s="35" t="s">
        <v>874</v>
      </c>
      <c r="C68" s="35" t="s">
        <v>1292</v>
      </c>
      <c r="D68" s="34"/>
      <c r="E68" s="34"/>
      <c r="F68" s="35" t="s">
        <v>875</v>
      </c>
      <c r="G68" s="38">
        <v>19000</v>
      </c>
      <c r="H68" s="35">
        <v>9827048838</v>
      </c>
      <c r="I68" s="35" t="s">
        <v>876</v>
      </c>
      <c r="J68" s="35" t="s">
        <v>773</v>
      </c>
      <c r="K68" s="35" t="s">
        <v>877</v>
      </c>
      <c r="L68" s="35" t="s">
        <v>878</v>
      </c>
      <c r="M68" s="35" t="s">
        <v>879</v>
      </c>
      <c r="N68" s="38">
        <v>27557</v>
      </c>
      <c r="O68" s="35" t="s">
        <v>880</v>
      </c>
      <c r="P68" s="35" t="s">
        <v>881</v>
      </c>
      <c r="Q68" s="35" t="s">
        <v>882</v>
      </c>
      <c r="R68" s="35" t="s">
        <v>883</v>
      </c>
      <c r="S68" s="35" t="s">
        <v>884</v>
      </c>
      <c r="T68" s="35" t="s">
        <v>885</v>
      </c>
      <c r="U68" s="34"/>
      <c r="V68" s="34"/>
    </row>
    <row r="69" spans="1:22" ht="15.75" customHeight="1">
      <c r="A69" s="36">
        <v>43686.635275127315</v>
      </c>
      <c r="B69" s="35" t="s">
        <v>261</v>
      </c>
      <c r="C69" s="35" t="s">
        <v>262</v>
      </c>
      <c r="D69" s="34"/>
      <c r="E69" s="34"/>
      <c r="F69" s="35" t="s">
        <v>263</v>
      </c>
      <c r="G69" s="38">
        <v>19014</v>
      </c>
      <c r="H69" s="35">
        <v>9619565458</v>
      </c>
      <c r="I69" s="35" t="s">
        <v>264</v>
      </c>
      <c r="J69" s="35" t="s">
        <v>110</v>
      </c>
      <c r="K69" s="35" t="s">
        <v>265</v>
      </c>
      <c r="L69" s="35" t="s">
        <v>266</v>
      </c>
      <c r="M69" s="34"/>
      <c r="N69" s="38">
        <v>29329</v>
      </c>
      <c r="O69" s="35" t="s">
        <v>267</v>
      </c>
      <c r="P69" s="35" t="s">
        <v>268</v>
      </c>
      <c r="Q69" s="35" t="s">
        <v>269</v>
      </c>
      <c r="R69" s="35" t="s">
        <v>270</v>
      </c>
      <c r="S69" s="35" t="s">
        <v>271</v>
      </c>
      <c r="T69" s="35" t="s">
        <v>272</v>
      </c>
      <c r="U69" s="34"/>
      <c r="V69" s="34"/>
    </row>
    <row r="70" spans="1:22" ht="15.75" customHeight="1">
      <c r="A70" s="36">
        <v>43689.756415902782</v>
      </c>
      <c r="B70" s="35" t="s">
        <v>828</v>
      </c>
      <c r="C70" s="35" t="s">
        <v>829</v>
      </c>
      <c r="D70" s="34"/>
      <c r="E70" s="34"/>
      <c r="F70" s="35" t="s">
        <v>830</v>
      </c>
      <c r="G70" s="38">
        <v>19620</v>
      </c>
      <c r="H70" s="35" t="s">
        <v>1248</v>
      </c>
      <c r="I70" s="35" t="s">
        <v>831</v>
      </c>
      <c r="J70" s="35" t="s">
        <v>832</v>
      </c>
      <c r="K70" s="35" t="s">
        <v>833</v>
      </c>
      <c r="L70" s="35" t="s">
        <v>834</v>
      </c>
      <c r="M70" s="35" t="s">
        <v>112</v>
      </c>
      <c r="N70" s="38">
        <v>29997</v>
      </c>
      <c r="O70" s="35" t="s">
        <v>835</v>
      </c>
      <c r="P70" s="35" t="s">
        <v>836</v>
      </c>
      <c r="Q70" s="35" t="s">
        <v>837</v>
      </c>
      <c r="R70" s="35" t="s">
        <v>838</v>
      </c>
      <c r="S70" s="35" t="s">
        <v>839</v>
      </c>
      <c r="T70" s="35" t="s">
        <v>840</v>
      </c>
      <c r="U70" s="34"/>
      <c r="V70" s="35" t="s">
        <v>841</v>
      </c>
    </row>
    <row r="71" spans="1:22" ht="15.75" customHeight="1">
      <c r="A71" s="36">
        <v>43686.386358796299</v>
      </c>
      <c r="B71" s="35" t="s">
        <v>250</v>
      </c>
      <c r="C71" s="35" t="s">
        <v>251</v>
      </c>
      <c r="D71" s="34"/>
      <c r="E71" s="34"/>
      <c r="F71" s="35" t="s">
        <v>252</v>
      </c>
      <c r="G71" s="38">
        <v>19471</v>
      </c>
      <c r="H71" s="35">
        <v>9826543457</v>
      </c>
      <c r="I71" s="35" t="s">
        <v>253</v>
      </c>
      <c r="J71" s="35" t="s">
        <v>254</v>
      </c>
      <c r="K71" s="35" t="s">
        <v>255</v>
      </c>
      <c r="L71" s="35" t="s">
        <v>725</v>
      </c>
      <c r="M71" s="35" t="s">
        <v>726</v>
      </c>
      <c r="N71" s="38">
        <v>28456</v>
      </c>
      <c r="O71" s="35" t="s">
        <v>256</v>
      </c>
      <c r="P71" s="35" t="s">
        <v>257</v>
      </c>
      <c r="Q71" s="35" t="s">
        <v>258</v>
      </c>
      <c r="R71" s="35" t="s">
        <v>727</v>
      </c>
      <c r="S71" s="35" t="s">
        <v>259</v>
      </c>
      <c r="T71" s="35" t="s">
        <v>260</v>
      </c>
      <c r="U71" s="34"/>
      <c r="V71" s="35" t="s">
        <v>121</v>
      </c>
    </row>
    <row r="72" spans="1:22" ht="15.75" customHeight="1">
      <c r="A72" s="36">
        <v>43687.817427939815</v>
      </c>
      <c r="B72" s="35" t="s">
        <v>326</v>
      </c>
      <c r="C72" s="35" t="s">
        <v>328</v>
      </c>
      <c r="D72" s="34"/>
      <c r="E72" s="34"/>
      <c r="F72" s="35" t="s">
        <v>228</v>
      </c>
      <c r="G72" s="38">
        <v>19130</v>
      </c>
      <c r="H72" s="35" t="s">
        <v>620</v>
      </c>
      <c r="I72" s="35" t="s">
        <v>329</v>
      </c>
      <c r="J72" s="35" t="s">
        <v>330</v>
      </c>
      <c r="K72" s="35" t="s">
        <v>746</v>
      </c>
      <c r="L72" s="35" t="s">
        <v>331</v>
      </c>
      <c r="M72" s="35" t="s">
        <v>166</v>
      </c>
      <c r="N72" s="38">
        <v>29602</v>
      </c>
      <c r="O72" s="35" t="s">
        <v>233</v>
      </c>
      <c r="P72" s="35" t="s">
        <v>332</v>
      </c>
      <c r="Q72" s="35" t="s">
        <v>333</v>
      </c>
      <c r="R72" s="35" t="s">
        <v>747</v>
      </c>
      <c r="S72" s="35" t="s">
        <v>334</v>
      </c>
      <c r="T72" s="35" t="s">
        <v>748</v>
      </c>
      <c r="U72" s="34"/>
      <c r="V72" s="34"/>
    </row>
    <row r="73" spans="1:22" ht="15.75" customHeight="1">
      <c r="A73" s="36">
        <v>43688.384990983795</v>
      </c>
      <c r="B73" s="35" t="s">
        <v>769</v>
      </c>
      <c r="C73" s="35" t="s">
        <v>770</v>
      </c>
      <c r="D73" s="34"/>
      <c r="E73" s="34"/>
      <c r="F73" s="35" t="s">
        <v>771</v>
      </c>
      <c r="G73" s="38">
        <v>19275</v>
      </c>
      <c r="H73" s="43">
        <v>9826946699</v>
      </c>
      <c r="I73" s="35" t="s">
        <v>772</v>
      </c>
      <c r="J73" s="35" t="s">
        <v>773</v>
      </c>
      <c r="K73" s="35" t="s">
        <v>774</v>
      </c>
      <c r="L73" s="35" t="s">
        <v>371</v>
      </c>
      <c r="M73" s="35" t="s">
        <v>775</v>
      </c>
      <c r="N73" s="38">
        <v>30118</v>
      </c>
      <c r="O73" s="35" t="s">
        <v>776</v>
      </c>
      <c r="P73" s="35" t="s">
        <v>373</v>
      </c>
      <c r="Q73" s="35" t="s">
        <v>777</v>
      </c>
      <c r="R73" s="35" t="s">
        <v>778</v>
      </c>
      <c r="S73" s="35" t="s">
        <v>779</v>
      </c>
      <c r="T73" s="35" t="s">
        <v>374</v>
      </c>
      <c r="U73" s="34"/>
      <c r="V73" s="35" t="s">
        <v>780</v>
      </c>
    </row>
    <row r="74" spans="1:22" ht="15.75" customHeight="1">
      <c r="A74" s="36">
        <v>43682.649419976849</v>
      </c>
      <c r="B74" s="35" t="s">
        <v>633</v>
      </c>
      <c r="C74" s="35" t="s">
        <v>47</v>
      </c>
      <c r="D74" s="34"/>
      <c r="E74" s="34"/>
      <c r="F74" s="35" t="s">
        <v>48</v>
      </c>
      <c r="G74" s="38">
        <v>19536</v>
      </c>
      <c r="H74" s="35">
        <v>9425365062</v>
      </c>
      <c r="I74" s="35" t="s">
        <v>634</v>
      </c>
      <c r="J74" s="35" t="s">
        <v>635</v>
      </c>
      <c r="K74" s="35" t="s">
        <v>50</v>
      </c>
      <c r="L74" s="35" t="s">
        <v>636</v>
      </c>
      <c r="M74" s="35" t="s">
        <v>637</v>
      </c>
      <c r="N74" s="34"/>
      <c r="O74" s="35" t="s">
        <v>638</v>
      </c>
      <c r="P74" s="35" t="s">
        <v>635</v>
      </c>
      <c r="Q74" s="35" t="s">
        <v>639</v>
      </c>
      <c r="R74" s="35" t="s">
        <v>640</v>
      </c>
      <c r="S74" s="35" t="s">
        <v>641</v>
      </c>
      <c r="T74" s="35" t="s">
        <v>51</v>
      </c>
      <c r="U74" s="34"/>
      <c r="V74" s="35" t="s">
        <v>642</v>
      </c>
    </row>
    <row r="75" spans="1:22" ht="15.75" customHeight="1">
      <c r="A75" s="36">
        <v>43684.573242337967</v>
      </c>
      <c r="B75" s="35" t="s">
        <v>683</v>
      </c>
      <c r="C75" s="35" t="s">
        <v>684</v>
      </c>
      <c r="D75" s="34"/>
      <c r="E75" s="34"/>
      <c r="F75" s="35" t="s">
        <v>100</v>
      </c>
      <c r="G75" s="38">
        <v>19085</v>
      </c>
      <c r="H75" s="35" t="s">
        <v>137</v>
      </c>
      <c r="I75" s="35" t="s">
        <v>685</v>
      </c>
      <c r="J75" s="35" t="s">
        <v>686</v>
      </c>
      <c r="K75" s="35" t="s">
        <v>687</v>
      </c>
      <c r="L75" s="35" t="s">
        <v>688</v>
      </c>
      <c r="M75" s="35" t="s">
        <v>689</v>
      </c>
      <c r="N75" s="38">
        <v>28904</v>
      </c>
      <c r="O75" s="35" t="s">
        <v>690</v>
      </c>
      <c r="P75" s="35" t="s">
        <v>691</v>
      </c>
      <c r="Q75" s="35" t="s">
        <v>692</v>
      </c>
      <c r="R75" s="35" t="s">
        <v>139</v>
      </c>
      <c r="S75" s="35" t="s">
        <v>693</v>
      </c>
      <c r="T75" s="35" t="s">
        <v>140</v>
      </c>
      <c r="U75" s="34"/>
      <c r="V75" s="35" t="s">
        <v>694</v>
      </c>
    </row>
    <row r="76" spans="1:22" ht="15.75" customHeight="1">
      <c r="A76" s="36">
        <v>43686.802365416668</v>
      </c>
      <c r="B76" s="35" t="s">
        <v>730</v>
      </c>
      <c r="C76" s="34"/>
      <c r="D76" s="34"/>
      <c r="E76" s="34"/>
      <c r="F76" s="35" t="s">
        <v>297</v>
      </c>
      <c r="G76" s="38">
        <v>19048</v>
      </c>
      <c r="H76" s="35">
        <v>9300117831</v>
      </c>
      <c r="I76" s="35" t="s">
        <v>731</v>
      </c>
      <c r="J76" s="35" t="s">
        <v>731</v>
      </c>
      <c r="K76" s="35" t="s">
        <v>732</v>
      </c>
      <c r="L76" s="35" t="s">
        <v>298</v>
      </c>
      <c r="M76" s="35" t="s">
        <v>733</v>
      </c>
      <c r="N76" s="38">
        <v>27441</v>
      </c>
      <c r="O76" s="35" t="s">
        <v>299</v>
      </c>
      <c r="P76" s="35" t="s">
        <v>300</v>
      </c>
      <c r="Q76" s="35" t="s">
        <v>301</v>
      </c>
      <c r="R76" s="35" t="s">
        <v>302</v>
      </c>
      <c r="S76" s="35" t="s">
        <v>303</v>
      </c>
      <c r="T76" s="35" t="s">
        <v>304</v>
      </c>
      <c r="U76" s="34"/>
      <c r="V76" s="34"/>
    </row>
    <row r="77" spans="1:22" ht="15.75" customHeight="1">
      <c r="A77" s="36">
        <v>43686.808077152775</v>
      </c>
      <c r="B77" s="35" t="s">
        <v>730</v>
      </c>
      <c r="C77" s="34"/>
      <c r="D77" s="34"/>
      <c r="E77" s="34"/>
      <c r="F77" s="35" t="s">
        <v>297</v>
      </c>
      <c r="G77" s="38">
        <v>19017</v>
      </c>
      <c r="H77" s="35">
        <v>9300117831</v>
      </c>
      <c r="I77" s="35" t="s">
        <v>731</v>
      </c>
      <c r="J77" s="35" t="s">
        <v>731</v>
      </c>
      <c r="K77" s="35" t="s">
        <v>734</v>
      </c>
      <c r="L77" s="35" t="s">
        <v>298</v>
      </c>
      <c r="M77" s="35" t="s">
        <v>735</v>
      </c>
      <c r="N77" s="38">
        <v>27441</v>
      </c>
      <c r="O77" s="35" t="s">
        <v>299</v>
      </c>
      <c r="P77" s="35" t="s">
        <v>306</v>
      </c>
      <c r="Q77" s="35" t="s">
        <v>301</v>
      </c>
      <c r="R77" s="35" t="s">
        <v>307</v>
      </c>
      <c r="S77" s="35" t="s">
        <v>736</v>
      </c>
      <c r="T77" s="35" t="s">
        <v>737</v>
      </c>
      <c r="U77" s="34"/>
      <c r="V77" s="34"/>
    </row>
  </sheetData>
  <sortState ref="A2:V78">
    <sortCondition ref="C1"/>
  </sortState>
  <hyperlinks>
    <hyperlink ref="F37" r:id="rId1"/>
    <hyperlink ref="P15" r:id="rId2"/>
    <hyperlink ref="F61" r:id="rId3"/>
    <hyperlink ref="P3" r:id="rId4"/>
    <hyperlink ref="T59" r:id="rId5"/>
    <hyperlink ref="C2"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9"/>
  <sheetViews>
    <sheetView workbookViewId="0">
      <pane ySplit="1" topLeftCell="A23" activePane="bottomLeft" state="frozen"/>
      <selection pane="bottomLeft" activeCell="B23" sqref="B23"/>
    </sheetView>
  </sheetViews>
  <sheetFormatPr defaultColWidth="14.42578125" defaultRowHeight="15.75" customHeight="1"/>
  <cols>
    <col min="1" max="1" width="21.5703125" customWidth="1"/>
    <col min="2" max="2" width="40.85546875" customWidth="1"/>
    <col min="3" max="3" width="68" style="3" bestFit="1" customWidth="1"/>
    <col min="4" max="4" width="68.140625" customWidth="1"/>
    <col min="5" max="5" width="69.140625" bestFit="1" customWidth="1"/>
    <col min="6" max="12" width="21.5703125" customWidth="1"/>
  </cols>
  <sheetData>
    <row r="1" spans="1:6" ht="15.75" customHeight="1">
      <c r="A1" t="s">
        <v>0</v>
      </c>
      <c r="B1" s="27" t="s">
        <v>1</v>
      </c>
      <c r="C1" t="s">
        <v>23</v>
      </c>
      <c r="D1" s="27" t="s">
        <v>24</v>
      </c>
      <c r="E1" s="27" t="s">
        <v>25</v>
      </c>
      <c r="F1" s="27" t="s">
        <v>26</v>
      </c>
    </row>
    <row r="2" spans="1:6" ht="15.75" customHeight="1">
      <c r="A2" s="45">
        <v>43687.946344895834</v>
      </c>
      <c r="B2" s="27" t="s">
        <v>364</v>
      </c>
      <c r="C2" s="47" t="s">
        <v>432</v>
      </c>
      <c r="E2" s="47" t="s">
        <v>433</v>
      </c>
      <c r="F2" s="27">
        <v>9826128082</v>
      </c>
    </row>
    <row r="3" spans="1:6" ht="15.75" customHeight="1">
      <c r="A3" s="45">
        <v>43688.859051111111</v>
      </c>
      <c r="B3" s="27" t="s">
        <v>364</v>
      </c>
      <c r="C3" s="47" t="s">
        <v>538</v>
      </c>
      <c r="E3" s="47" t="s">
        <v>539</v>
      </c>
      <c r="F3" s="27">
        <v>9826128082</v>
      </c>
    </row>
    <row r="4" spans="1:6" ht="15.75" customHeight="1">
      <c r="A4" s="45">
        <v>43688.485769282408</v>
      </c>
      <c r="B4" s="27" t="s">
        <v>392</v>
      </c>
      <c r="C4" s="47" t="s">
        <v>437</v>
      </c>
      <c r="D4" s="47" t="s">
        <v>438</v>
      </c>
      <c r="E4" s="47" t="s">
        <v>439</v>
      </c>
      <c r="F4" s="27">
        <v>9922113781</v>
      </c>
    </row>
    <row r="5" spans="1:6" ht="15.75" customHeight="1">
      <c r="A5" s="45">
        <v>43685.648217326394</v>
      </c>
      <c r="B5" s="27" t="s">
        <v>206</v>
      </c>
      <c r="C5" s="47" t="s">
        <v>413</v>
      </c>
      <c r="D5" s="47" t="s">
        <v>414</v>
      </c>
      <c r="E5" s="47" t="s">
        <v>415</v>
      </c>
      <c r="F5" s="27">
        <v>9630119692</v>
      </c>
    </row>
    <row r="6" spans="1:6" ht="15.75" customHeight="1">
      <c r="A6" s="45">
        <v>43688.736751481483</v>
      </c>
      <c r="B6" s="27" t="s">
        <v>186</v>
      </c>
      <c r="C6" s="47" t="s">
        <v>516</v>
      </c>
      <c r="D6" s="47" t="s">
        <v>517</v>
      </c>
      <c r="E6" s="47" t="s">
        <v>518</v>
      </c>
      <c r="F6" s="27">
        <v>8076275939</v>
      </c>
    </row>
    <row r="7" spans="1:6" ht="15.75" customHeight="1">
      <c r="A7" s="45">
        <v>43688.729299456019</v>
      </c>
      <c r="B7" s="27" t="s">
        <v>758</v>
      </c>
      <c r="C7" s="47" t="s">
        <v>510</v>
      </c>
      <c r="D7" s="47" t="s">
        <v>511</v>
      </c>
      <c r="E7" s="47" t="s">
        <v>512</v>
      </c>
      <c r="F7" s="27">
        <v>9407425585</v>
      </c>
    </row>
    <row r="8" spans="1:6" ht="15.75" customHeight="1">
      <c r="A8" s="45">
        <v>43687.830421516206</v>
      </c>
      <c r="B8" s="27" t="s">
        <v>424</v>
      </c>
      <c r="C8" s="47" t="s">
        <v>425</v>
      </c>
      <c r="E8" s="47" t="s">
        <v>426</v>
      </c>
      <c r="F8" s="27">
        <v>9826140063</v>
      </c>
    </row>
    <row r="9" spans="1:6" ht="15.75" customHeight="1">
      <c r="A9" s="45">
        <v>43697.724093020835</v>
      </c>
      <c r="B9" s="27" t="s">
        <v>953</v>
      </c>
      <c r="C9" s="47" t="s">
        <v>1018</v>
      </c>
      <c r="E9" s="47" t="s">
        <v>1019</v>
      </c>
      <c r="F9" s="27">
        <v>9407996650</v>
      </c>
    </row>
    <row r="10" spans="1:6" ht="15.75" customHeight="1">
      <c r="A10" s="45">
        <v>43688.779702384258</v>
      </c>
      <c r="B10" s="27" t="s">
        <v>52</v>
      </c>
      <c r="C10" s="47" t="s">
        <v>535</v>
      </c>
      <c r="D10" s="47" t="s">
        <v>536</v>
      </c>
      <c r="E10" s="47" t="s">
        <v>537</v>
      </c>
      <c r="F10" s="27">
        <v>7507340481</v>
      </c>
    </row>
    <row r="11" spans="1:6" ht="15.75" customHeight="1">
      <c r="A11" s="45">
        <v>43685.974055057872</v>
      </c>
      <c r="B11" s="27" t="s">
        <v>239</v>
      </c>
      <c r="C11" s="47" t="s">
        <v>416</v>
      </c>
      <c r="E11" s="47" t="s">
        <v>417</v>
      </c>
      <c r="F11" s="27">
        <v>9425102771</v>
      </c>
    </row>
    <row r="12" spans="1:6" ht="15.75" customHeight="1">
      <c r="A12" s="45">
        <v>43683.894596226848</v>
      </c>
      <c r="B12" s="27" t="s">
        <v>107</v>
      </c>
      <c r="C12" s="47" t="s">
        <v>305</v>
      </c>
      <c r="E12" s="47" t="s">
        <v>327</v>
      </c>
      <c r="F12" s="27">
        <v>8979302252</v>
      </c>
    </row>
    <row r="13" spans="1:6" ht="15.75" customHeight="1">
      <c r="A13" s="45">
        <v>43698.161806053242</v>
      </c>
      <c r="B13" s="27" t="s">
        <v>107</v>
      </c>
      <c r="C13" s="47" t="s">
        <v>1290</v>
      </c>
      <c r="E13" s="47" t="s">
        <v>1291</v>
      </c>
      <c r="F13" s="27">
        <v>8800845951</v>
      </c>
    </row>
    <row r="14" spans="1:6" ht="15.75" customHeight="1">
      <c r="A14" s="45">
        <v>43688.912329687504</v>
      </c>
      <c r="B14" s="27" t="s">
        <v>471</v>
      </c>
      <c r="C14" s="47" t="s">
        <v>550</v>
      </c>
      <c r="D14" s="47" t="s">
        <v>551</v>
      </c>
      <c r="E14" s="47" t="s">
        <v>552</v>
      </c>
      <c r="F14" s="27">
        <v>9717847887</v>
      </c>
    </row>
    <row r="15" spans="1:6" ht="15.75" customHeight="1">
      <c r="A15" s="45">
        <v>43688.924236296298</v>
      </c>
      <c r="B15" s="27" t="s">
        <v>498</v>
      </c>
      <c r="C15" s="47" t="s">
        <v>556</v>
      </c>
      <c r="E15" s="47" t="s">
        <v>557</v>
      </c>
      <c r="F15" s="27">
        <v>9425171480</v>
      </c>
    </row>
    <row r="16" spans="1:6" ht="15.75" customHeight="1">
      <c r="A16" s="45">
        <v>43697.549888032408</v>
      </c>
      <c r="B16" s="27" t="s">
        <v>1012</v>
      </c>
      <c r="C16" s="47" t="s">
        <v>1013</v>
      </c>
      <c r="F16" s="27">
        <v>9039239451</v>
      </c>
    </row>
    <row r="17" spans="1:6" ht="15.75" customHeight="1">
      <c r="A17" s="45">
        <v>43697.550913425926</v>
      </c>
      <c r="B17" s="27" t="s">
        <v>1012</v>
      </c>
      <c r="C17" s="47" t="s">
        <v>1014</v>
      </c>
      <c r="F17" s="27">
        <v>9039239451</v>
      </c>
    </row>
    <row r="18" spans="1:6" ht="15.75" customHeight="1">
      <c r="A18" s="45">
        <v>43688.768230868052</v>
      </c>
      <c r="B18" s="27" t="s">
        <v>174</v>
      </c>
      <c r="C18" s="47" t="s">
        <v>527</v>
      </c>
      <c r="E18" s="47" t="s">
        <v>528</v>
      </c>
      <c r="F18" s="27">
        <v>9827066012</v>
      </c>
    </row>
    <row r="19" spans="1:6" ht="15.75" customHeight="1">
      <c r="A19" s="45">
        <v>43689.80280153935</v>
      </c>
      <c r="B19" s="27" t="s">
        <v>843</v>
      </c>
      <c r="C19" s="47" t="s">
        <v>999</v>
      </c>
      <c r="D19" s="47" t="s">
        <v>1000</v>
      </c>
      <c r="E19" s="47" t="s">
        <v>1001</v>
      </c>
      <c r="F19" s="48">
        <v>9316212277</v>
      </c>
    </row>
    <row r="20" spans="1:6" ht="15.75" customHeight="1">
      <c r="A20" s="45">
        <v>43689.802877222217</v>
      </c>
      <c r="B20" s="27" t="s">
        <v>843</v>
      </c>
      <c r="C20" s="47" t="s">
        <v>1002</v>
      </c>
      <c r="D20" s="47" t="s">
        <v>1003</v>
      </c>
      <c r="E20" s="47" t="s">
        <v>1004</v>
      </c>
      <c r="F20" s="48">
        <v>9316212277</v>
      </c>
    </row>
    <row r="21" spans="1:6" ht="15.75" customHeight="1">
      <c r="A21" s="45">
        <v>43688.888480798611</v>
      </c>
      <c r="B21" s="27" t="s">
        <v>454</v>
      </c>
      <c r="C21" s="47" t="s">
        <v>546</v>
      </c>
      <c r="D21" s="47" t="s">
        <v>547</v>
      </c>
      <c r="E21" s="47" t="s">
        <v>548</v>
      </c>
      <c r="F21" s="27">
        <v>9425836473</v>
      </c>
    </row>
    <row r="22" spans="1:6" ht="15.75" customHeight="1">
      <c r="A22" s="45">
        <v>43686.96632663194</v>
      </c>
      <c r="B22" s="27" t="s">
        <v>309</v>
      </c>
      <c r="C22" s="47" t="s">
        <v>421</v>
      </c>
      <c r="D22" s="47" t="s">
        <v>422</v>
      </c>
      <c r="E22" s="47" t="s">
        <v>423</v>
      </c>
      <c r="F22" s="27">
        <v>9425604095</v>
      </c>
    </row>
    <row r="23" spans="1:6" ht="15.75" customHeight="1">
      <c r="A23" s="45">
        <v>43688.984780844912</v>
      </c>
      <c r="B23" s="27" t="s">
        <v>823</v>
      </c>
      <c r="C23" s="47" t="s">
        <v>994</v>
      </c>
      <c r="F23" s="27">
        <v>9340347802</v>
      </c>
    </row>
    <row r="24" spans="1:6" ht="15.75" customHeight="1">
      <c r="A24" s="45">
        <v>43688.986918819443</v>
      </c>
      <c r="B24" s="27" t="s">
        <v>823</v>
      </c>
      <c r="C24" s="47" t="s">
        <v>995</v>
      </c>
      <c r="F24" s="27">
        <v>9340347802</v>
      </c>
    </row>
    <row r="25" spans="1:6" ht="15.75" customHeight="1">
      <c r="A25" s="45">
        <v>43688.753104456016</v>
      </c>
      <c r="B25" s="27" t="s">
        <v>78</v>
      </c>
      <c r="C25" s="47" t="s">
        <v>519</v>
      </c>
      <c r="D25" s="47" t="s">
        <v>520</v>
      </c>
      <c r="E25" s="47" t="s">
        <v>521</v>
      </c>
      <c r="F25" s="27">
        <v>7067933077</v>
      </c>
    </row>
    <row r="26" spans="1:6" ht="15.75" customHeight="1">
      <c r="A26" s="45">
        <v>43684.490928657411</v>
      </c>
      <c r="B26" s="15" t="s">
        <v>127</v>
      </c>
      <c r="C26" s="47" t="s">
        <v>387</v>
      </c>
      <c r="D26" s="47" t="s">
        <v>402</v>
      </c>
      <c r="E26" s="47" t="s">
        <v>405</v>
      </c>
      <c r="F26" s="27">
        <v>7898432065</v>
      </c>
    </row>
    <row r="27" spans="1:6" ht="15.75" customHeight="1">
      <c r="A27" s="45">
        <v>43688.915393935182</v>
      </c>
      <c r="B27" s="27" t="s">
        <v>93</v>
      </c>
      <c r="C27" s="47" t="s">
        <v>553</v>
      </c>
      <c r="D27" s="47" t="s">
        <v>554</v>
      </c>
      <c r="E27" s="47" t="s">
        <v>555</v>
      </c>
      <c r="F27" s="27">
        <v>9893151190</v>
      </c>
    </row>
    <row r="28" spans="1:6" ht="15.75" customHeight="1">
      <c r="A28" s="45">
        <v>43700.159645451393</v>
      </c>
      <c r="B28" s="27" t="s">
        <v>93</v>
      </c>
      <c r="C28" s="47" t="s">
        <v>1623</v>
      </c>
      <c r="D28" s="47" t="s">
        <v>1624</v>
      </c>
      <c r="E28" s="47" t="s">
        <v>1625</v>
      </c>
      <c r="F28" s="27">
        <v>9893151190</v>
      </c>
    </row>
    <row r="29" spans="1:6" ht="15.75" customHeight="1">
      <c r="A29" s="45">
        <v>43688.898281192131</v>
      </c>
      <c r="B29" s="27" t="s">
        <v>488</v>
      </c>
      <c r="C29" s="47" t="s">
        <v>549</v>
      </c>
      <c r="F29" s="27">
        <v>9970137119</v>
      </c>
    </row>
    <row r="30" spans="1:6" ht="15.75" customHeight="1">
      <c r="A30" s="45">
        <v>43689.419307199074</v>
      </c>
      <c r="B30" s="27" t="s">
        <v>488</v>
      </c>
      <c r="C30" s="47" t="s">
        <v>996</v>
      </c>
      <c r="D30" s="47" t="s">
        <v>997</v>
      </c>
      <c r="E30" s="47" t="s">
        <v>998</v>
      </c>
      <c r="F30" s="48">
        <v>9970137119</v>
      </c>
    </row>
    <row r="31" spans="1:6" ht="15.75" customHeight="1">
      <c r="A31" s="45">
        <v>43698.374065416661</v>
      </c>
      <c r="B31" s="27" t="s">
        <v>488</v>
      </c>
      <c r="C31" s="47" t="s">
        <v>1296</v>
      </c>
      <c r="D31" s="47" t="s">
        <v>1297</v>
      </c>
      <c r="E31" s="47" t="s">
        <v>1298</v>
      </c>
      <c r="F31" s="27">
        <v>9970137119</v>
      </c>
    </row>
    <row r="32" spans="1:6" ht="15.75" customHeight="1">
      <c r="A32" s="45">
        <v>43698.707323020833</v>
      </c>
      <c r="B32" s="27" t="s">
        <v>899</v>
      </c>
      <c r="C32" s="47" t="s">
        <v>1299</v>
      </c>
      <c r="D32" s="47" t="s">
        <v>1300</v>
      </c>
      <c r="E32" s="47" t="s">
        <v>1301</v>
      </c>
      <c r="F32" s="27">
        <v>9425103006</v>
      </c>
    </row>
    <row r="33" spans="1:6" ht="15.75" customHeight="1">
      <c r="A33" s="45">
        <v>43686.823968356483</v>
      </c>
      <c r="B33" s="27" t="s">
        <v>288</v>
      </c>
      <c r="C33" s="47" t="s">
        <v>418</v>
      </c>
      <c r="D33" s="47" t="s">
        <v>419</v>
      </c>
      <c r="E33" s="47" t="s">
        <v>420</v>
      </c>
      <c r="F33" s="27">
        <v>9993443841</v>
      </c>
    </row>
    <row r="34" spans="1:6" ht="15.75" customHeight="1">
      <c r="A34" s="45">
        <v>43683.737060312502</v>
      </c>
      <c r="B34" s="27" t="s">
        <v>59</v>
      </c>
      <c r="C34" s="47" t="s">
        <v>273</v>
      </c>
      <c r="E34" s="47" t="s">
        <v>277</v>
      </c>
      <c r="F34" s="27">
        <v>9575313344</v>
      </c>
    </row>
    <row r="35" spans="1:6" ht="15.75" customHeight="1">
      <c r="A35" s="45">
        <v>43688.868664201393</v>
      </c>
      <c r="B35" s="27" t="s">
        <v>443</v>
      </c>
      <c r="C35" s="47" t="s">
        <v>540</v>
      </c>
      <c r="E35" s="47" t="s">
        <v>541</v>
      </c>
      <c r="F35" s="27">
        <v>8978500103</v>
      </c>
    </row>
    <row r="36" spans="1:6" ht="15.75" customHeight="1">
      <c r="A36" s="45">
        <v>43688.43530971065</v>
      </c>
      <c r="B36" s="27" t="s">
        <v>67</v>
      </c>
      <c r="C36" s="47" t="s">
        <v>434</v>
      </c>
      <c r="D36" s="47" t="s">
        <v>435</v>
      </c>
      <c r="E36" s="47" t="s">
        <v>436</v>
      </c>
      <c r="F36" s="27">
        <v>9827067333</v>
      </c>
    </row>
    <row r="37" spans="1:6" ht="15.75" customHeight="1">
      <c r="A37" s="45">
        <v>43692.771492291664</v>
      </c>
      <c r="B37" s="46" t="s">
        <v>887</v>
      </c>
      <c r="C37" s="47" t="s">
        <v>1009</v>
      </c>
      <c r="D37" s="47" t="s">
        <v>1010</v>
      </c>
      <c r="E37" s="47" t="s">
        <v>1011</v>
      </c>
      <c r="F37" s="27">
        <v>9827818382</v>
      </c>
    </row>
    <row r="38" spans="1:6" ht="15.75" customHeight="1">
      <c r="A38" s="45">
        <v>43685.435811585645</v>
      </c>
      <c r="B38" s="27" t="s">
        <v>162</v>
      </c>
      <c r="C38" s="47" t="s">
        <v>409</v>
      </c>
      <c r="D38" s="47" t="s">
        <v>410</v>
      </c>
      <c r="E38" s="47" t="s">
        <v>411</v>
      </c>
      <c r="F38" s="27">
        <v>9425010597</v>
      </c>
    </row>
    <row r="39" spans="1:6" ht="15.75" customHeight="1">
      <c r="A39" s="45">
        <v>43688.770291145833</v>
      </c>
      <c r="B39" s="27" t="s">
        <v>440</v>
      </c>
      <c r="C39" s="47" t="s">
        <v>529</v>
      </c>
      <c r="D39" s="47" t="s">
        <v>530</v>
      </c>
      <c r="E39" s="47" t="s">
        <v>531</v>
      </c>
      <c r="F39" s="27">
        <v>9810148749</v>
      </c>
    </row>
    <row r="40" spans="1:6" ht="15.75" customHeight="1">
      <c r="A40" s="45">
        <v>43687.941497650463</v>
      </c>
      <c r="B40" s="27" t="s">
        <v>707</v>
      </c>
      <c r="C40" s="47" t="s">
        <v>429</v>
      </c>
      <c r="D40" s="47" t="s">
        <v>430</v>
      </c>
      <c r="E40" s="47" t="s">
        <v>431</v>
      </c>
      <c r="F40" s="27">
        <v>9810148749</v>
      </c>
    </row>
    <row r="41" spans="1:6" ht="15.75" customHeight="1">
      <c r="A41" s="45">
        <v>43681.985919189814</v>
      </c>
      <c r="B41" s="46" t="s">
        <v>28</v>
      </c>
      <c r="C41" s="47" t="s">
        <v>993</v>
      </c>
      <c r="D41" s="47" t="s">
        <v>49</v>
      </c>
      <c r="E41" s="47" t="s">
        <v>61</v>
      </c>
      <c r="F41" s="27">
        <v>9425388324</v>
      </c>
    </row>
    <row r="42" spans="1:6" ht="15.75" customHeight="1">
      <c r="A42" s="45">
        <v>43681.992504340276</v>
      </c>
      <c r="B42" s="46" t="s">
        <v>28</v>
      </c>
      <c r="C42" s="47" t="s">
        <v>80</v>
      </c>
      <c r="D42" s="47" t="s">
        <v>49</v>
      </c>
      <c r="E42" s="47" t="s">
        <v>61</v>
      </c>
      <c r="F42" s="27">
        <v>9425388324</v>
      </c>
    </row>
    <row r="43" spans="1:6" ht="15.75" customHeight="1">
      <c r="A43" s="45">
        <v>43688.87924574074</v>
      </c>
      <c r="B43" s="27" t="s">
        <v>542</v>
      </c>
      <c r="C43" s="47" t="s">
        <v>543</v>
      </c>
      <c r="D43" s="47" t="s">
        <v>544</v>
      </c>
      <c r="E43" s="47" t="s">
        <v>545</v>
      </c>
      <c r="F43" s="27">
        <v>9179169554</v>
      </c>
    </row>
    <row r="44" spans="1:6" ht="15.75" customHeight="1">
      <c r="A44" s="45">
        <v>43682.563081944449</v>
      </c>
      <c r="B44" s="27" t="s">
        <v>41</v>
      </c>
      <c r="C44" s="47" t="s">
        <v>138</v>
      </c>
      <c r="D44" s="47" t="s">
        <v>156</v>
      </c>
      <c r="E44" s="47" t="s">
        <v>188</v>
      </c>
      <c r="F44" s="27">
        <v>9179079399</v>
      </c>
    </row>
    <row r="45" spans="1:6" ht="15.75" customHeight="1">
      <c r="A45" s="45">
        <v>43697.648111435185</v>
      </c>
      <c r="B45" s="27" t="s">
        <v>41</v>
      </c>
      <c r="C45" s="47" t="s">
        <v>1015</v>
      </c>
      <c r="D45" s="47" t="s">
        <v>1016</v>
      </c>
      <c r="E45" s="47" t="s">
        <v>1017</v>
      </c>
      <c r="F45" s="27">
        <v>9179079399</v>
      </c>
    </row>
    <row r="46" spans="1:6" ht="15.75" customHeight="1">
      <c r="A46" s="45">
        <v>43698.772993553241</v>
      </c>
      <c r="B46" s="27" t="s">
        <v>1279</v>
      </c>
      <c r="C46" s="47" t="s">
        <v>1302</v>
      </c>
      <c r="F46" s="27">
        <v>9425183244</v>
      </c>
    </row>
    <row r="47" spans="1:6" ht="15.75" customHeight="1">
      <c r="A47" s="45">
        <v>43691.482590752319</v>
      </c>
      <c r="B47" s="27" t="s">
        <v>866</v>
      </c>
      <c r="C47" s="47" t="s">
        <v>1007</v>
      </c>
      <c r="D47" s="47" t="s">
        <v>1008</v>
      </c>
      <c r="F47" s="27">
        <v>9826184822</v>
      </c>
    </row>
    <row r="48" spans="1:6" ht="15.75" customHeight="1">
      <c r="A48" s="45">
        <v>43687.838433321755</v>
      </c>
      <c r="B48" s="27" t="s">
        <v>116</v>
      </c>
      <c r="C48" s="47" t="s">
        <v>427</v>
      </c>
      <c r="E48" s="47" t="s">
        <v>428</v>
      </c>
      <c r="F48" s="27">
        <v>9423106417</v>
      </c>
    </row>
    <row r="49" spans="1:6" ht="15.75" customHeight="1">
      <c r="A49" s="45">
        <v>43683.983181215277</v>
      </c>
      <c r="B49" s="27" t="s">
        <v>348</v>
      </c>
      <c r="C49" s="47" t="s">
        <v>351</v>
      </c>
      <c r="D49" s="47" t="s">
        <v>363</v>
      </c>
      <c r="E49" s="47" t="s">
        <v>372</v>
      </c>
      <c r="F49" s="27">
        <v>9424125277</v>
      </c>
    </row>
    <row r="50" spans="1:6" ht="15.75" customHeight="1">
      <c r="A50" s="45">
        <v>43688.772717997686</v>
      </c>
      <c r="B50" s="27" t="s">
        <v>348</v>
      </c>
      <c r="C50" s="47" t="s">
        <v>532</v>
      </c>
      <c r="D50" s="47" t="s">
        <v>533</v>
      </c>
      <c r="E50" s="47" t="s">
        <v>534</v>
      </c>
      <c r="F50" s="27">
        <v>9827168678</v>
      </c>
    </row>
    <row r="51" spans="1:6" ht="15.75" customHeight="1">
      <c r="A51" s="45">
        <v>43685.403506192131</v>
      </c>
      <c r="B51" s="27" t="s">
        <v>152</v>
      </c>
      <c r="C51" s="47" t="s">
        <v>406</v>
      </c>
      <c r="D51" s="47" t="s">
        <v>407</v>
      </c>
      <c r="E51" s="47" t="s">
        <v>408</v>
      </c>
      <c r="F51" s="27">
        <v>9425412362</v>
      </c>
    </row>
    <row r="52" spans="1:6" ht="15.75" customHeight="1">
      <c r="A52" s="45">
        <v>43698.163393900468</v>
      </c>
      <c r="B52" s="27" t="s">
        <v>1292</v>
      </c>
      <c r="C52" s="47" t="s">
        <v>1293</v>
      </c>
      <c r="D52" s="47" t="s">
        <v>1294</v>
      </c>
      <c r="E52" s="47" t="s">
        <v>1295</v>
      </c>
      <c r="F52" s="27">
        <v>9827048838</v>
      </c>
    </row>
    <row r="53" spans="1:6" ht="15.75" customHeight="1">
      <c r="A53" s="45">
        <v>43688.758878680557</v>
      </c>
      <c r="B53" s="27" t="s">
        <v>262</v>
      </c>
      <c r="C53" s="47" t="s">
        <v>522</v>
      </c>
      <c r="E53" s="47" t="s">
        <v>523</v>
      </c>
      <c r="F53" s="27">
        <v>9619565458</v>
      </c>
    </row>
    <row r="54" spans="1:6" ht="15.75" customHeight="1">
      <c r="A54" s="45">
        <v>43689.819893796295</v>
      </c>
      <c r="B54" s="27" t="s">
        <v>1005</v>
      </c>
      <c r="C54" s="47" t="s">
        <v>1006</v>
      </c>
      <c r="F54" s="27">
        <v>7415729808</v>
      </c>
    </row>
    <row r="55" spans="1:6" ht="15.75" customHeight="1">
      <c r="A55" s="45">
        <v>43688.76070204861</v>
      </c>
      <c r="B55" s="27" t="s">
        <v>251</v>
      </c>
      <c r="C55" s="47" t="s">
        <v>524</v>
      </c>
      <c r="D55" s="47" t="s">
        <v>525</v>
      </c>
      <c r="E55" s="47" t="s">
        <v>526</v>
      </c>
      <c r="F55" s="27">
        <v>9826543457</v>
      </c>
    </row>
    <row r="56" spans="1:6" ht="15.75" customHeight="1">
      <c r="A56" s="45">
        <v>43700.027580219903</v>
      </c>
      <c r="B56" s="27" t="s">
        <v>328</v>
      </c>
      <c r="C56" s="47" t="s">
        <v>1620</v>
      </c>
      <c r="D56" s="47" t="s">
        <v>1621</v>
      </c>
      <c r="E56" s="47" t="s">
        <v>1622</v>
      </c>
      <c r="F56" s="27">
        <v>9407901326</v>
      </c>
    </row>
    <row r="57" spans="1:6" ht="15.75" customHeight="1">
      <c r="A57" s="45">
        <v>43688.730800451391</v>
      </c>
      <c r="B57" s="27" t="s">
        <v>513</v>
      </c>
      <c r="C57" s="47" t="s">
        <v>514</v>
      </c>
      <c r="E57" s="47" t="s">
        <v>515</v>
      </c>
      <c r="F57" s="27">
        <v>9826946699</v>
      </c>
    </row>
    <row r="58" spans="1:6" ht="15.75" customHeight="1">
      <c r="A58" s="45">
        <v>43682.669074039353</v>
      </c>
      <c r="B58" s="27" t="s">
        <v>47</v>
      </c>
      <c r="C58" s="47" t="s">
        <v>217</v>
      </c>
      <c r="D58" s="47" t="s">
        <v>237</v>
      </c>
      <c r="F58" s="27">
        <v>9425365062</v>
      </c>
    </row>
    <row r="59" spans="1:6" ht="15.75" customHeight="1">
      <c r="A59" s="45">
        <v>43685.457808680556</v>
      </c>
      <c r="B59" s="27" t="s">
        <v>684</v>
      </c>
      <c r="C59" s="47" t="s">
        <v>412</v>
      </c>
      <c r="F59" s="27">
        <v>9691170501</v>
      </c>
    </row>
  </sheetData>
  <sortState ref="A2:F59">
    <sortCondition ref="B1"/>
  </sortState>
  <hyperlinks>
    <hyperlink ref="C41" r:id="rId1"/>
    <hyperlink ref="D41" r:id="rId2"/>
    <hyperlink ref="E41" r:id="rId3"/>
    <hyperlink ref="C42" r:id="rId4"/>
    <hyperlink ref="D42" r:id="rId5"/>
    <hyperlink ref="E42" r:id="rId6"/>
    <hyperlink ref="C44" r:id="rId7"/>
    <hyperlink ref="D44" r:id="rId8"/>
    <hyperlink ref="E44" r:id="rId9"/>
    <hyperlink ref="C58" r:id="rId10"/>
    <hyperlink ref="D58" r:id="rId11"/>
    <hyperlink ref="C34" r:id="rId12"/>
    <hyperlink ref="E34" r:id="rId13"/>
    <hyperlink ref="C12" r:id="rId14"/>
    <hyperlink ref="E12" r:id="rId15"/>
    <hyperlink ref="C49" r:id="rId16"/>
    <hyperlink ref="D49" r:id="rId17"/>
    <hyperlink ref="E49" r:id="rId18"/>
    <hyperlink ref="C26" r:id="rId19"/>
    <hyperlink ref="D26" r:id="rId20"/>
    <hyperlink ref="E26" r:id="rId21"/>
    <hyperlink ref="C51" r:id="rId22"/>
    <hyperlink ref="D51" r:id="rId23"/>
    <hyperlink ref="E51" r:id="rId24"/>
    <hyperlink ref="C38" r:id="rId25"/>
    <hyperlink ref="D38" r:id="rId26"/>
    <hyperlink ref="E38" r:id="rId27"/>
    <hyperlink ref="C59" r:id="rId28"/>
    <hyperlink ref="C5" r:id="rId29"/>
    <hyperlink ref="D5" r:id="rId30"/>
    <hyperlink ref="E5" r:id="rId31"/>
    <hyperlink ref="C11" r:id="rId32"/>
    <hyperlink ref="E11" r:id="rId33"/>
    <hyperlink ref="C33" r:id="rId34"/>
    <hyperlink ref="D33" r:id="rId35"/>
    <hyperlink ref="E33" r:id="rId36"/>
    <hyperlink ref="C22" r:id="rId37"/>
    <hyperlink ref="D22" r:id="rId38"/>
    <hyperlink ref="E22" r:id="rId39"/>
    <hyperlink ref="C8" r:id="rId40"/>
    <hyperlink ref="E8" r:id="rId41"/>
    <hyperlink ref="C48" r:id="rId42"/>
    <hyperlink ref="E48" r:id="rId43"/>
    <hyperlink ref="C40" r:id="rId44"/>
    <hyperlink ref="D40" r:id="rId45"/>
    <hyperlink ref="E40" r:id="rId46"/>
    <hyperlink ref="C2" r:id="rId47"/>
    <hyperlink ref="E2" r:id="rId48"/>
    <hyperlink ref="C36" r:id="rId49"/>
    <hyperlink ref="D36" r:id="rId50"/>
    <hyperlink ref="E36" r:id="rId51"/>
    <hyperlink ref="C4" r:id="rId52"/>
    <hyperlink ref="D4" r:id="rId53"/>
    <hyperlink ref="E4" r:id="rId54"/>
    <hyperlink ref="C7" r:id="rId55"/>
    <hyperlink ref="D7" r:id="rId56"/>
    <hyperlink ref="E7" r:id="rId57"/>
    <hyperlink ref="C57" r:id="rId58"/>
    <hyperlink ref="E57" r:id="rId59"/>
    <hyperlink ref="C6" r:id="rId60"/>
    <hyperlink ref="D6" r:id="rId61"/>
    <hyperlink ref="E6" r:id="rId62"/>
    <hyperlink ref="C25" r:id="rId63"/>
    <hyperlink ref="D25" r:id="rId64"/>
    <hyperlink ref="E25" r:id="rId65"/>
    <hyperlink ref="C53" r:id="rId66"/>
    <hyperlink ref="E53" r:id="rId67"/>
    <hyperlink ref="C55" r:id="rId68"/>
    <hyperlink ref="D55" r:id="rId69"/>
    <hyperlink ref="E55" r:id="rId70"/>
    <hyperlink ref="C18" r:id="rId71"/>
    <hyperlink ref="E18" r:id="rId72"/>
    <hyperlink ref="C39" r:id="rId73"/>
    <hyperlink ref="D39" r:id="rId74"/>
    <hyperlink ref="E39" r:id="rId75"/>
    <hyperlink ref="C50" r:id="rId76"/>
    <hyperlink ref="D50" r:id="rId77"/>
    <hyperlink ref="E50" r:id="rId78"/>
    <hyperlink ref="C10" r:id="rId79"/>
    <hyperlink ref="D10" r:id="rId80"/>
    <hyperlink ref="E10" r:id="rId81"/>
    <hyperlink ref="C3" r:id="rId82"/>
    <hyperlink ref="E3" r:id="rId83"/>
    <hyperlink ref="C35" r:id="rId84"/>
    <hyperlink ref="E35" r:id="rId85"/>
    <hyperlink ref="C43" r:id="rId86"/>
    <hyperlink ref="D43" r:id="rId87"/>
    <hyperlink ref="E43" r:id="rId88"/>
    <hyperlink ref="C21" r:id="rId89"/>
    <hyperlink ref="D21" r:id="rId90"/>
    <hyperlink ref="E21" r:id="rId91"/>
    <hyperlink ref="C29" r:id="rId92"/>
    <hyperlink ref="C14" r:id="rId93"/>
    <hyperlink ref="D14" r:id="rId94"/>
    <hyperlink ref="E14" r:id="rId95"/>
    <hyperlink ref="C27" r:id="rId96"/>
    <hyperlink ref="D27" r:id="rId97"/>
    <hyperlink ref="E27" r:id="rId98"/>
    <hyperlink ref="C15" r:id="rId99"/>
    <hyperlink ref="E15" r:id="rId100"/>
    <hyperlink ref="C23" r:id="rId101"/>
    <hyperlink ref="C24" r:id="rId102"/>
    <hyperlink ref="C30" r:id="rId103"/>
    <hyperlink ref="D30" r:id="rId104"/>
    <hyperlink ref="E30" r:id="rId105"/>
    <hyperlink ref="C19" r:id="rId106"/>
    <hyperlink ref="D19" r:id="rId107"/>
    <hyperlink ref="E19" r:id="rId108"/>
    <hyperlink ref="C20" r:id="rId109"/>
    <hyperlink ref="D20" r:id="rId110"/>
    <hyperlink ref="E20" r:id="rId111"/>
    <hyperlink ref="C54" r:id="rId112"/>
    <hyperlink ref="C47" r:id="rId113"/>
    <hyperlink ref="D47" r:id="rId114"/>
    <hyperlink ref="C37" r:id="rId115"/>
    <hyperlink ref="D37" r:id="rId116"/>
    <hyperlink ref="E37" r:id="rId117"/>
    <hyperlink ref="C16" r:id="rId118"/>
    <hyperlink ref="C17" r:id="rId119"/>
    <hyperlink ref="C45" r:id="rId120"/>
    <hyperlink ref="D45" r:id="rId121"/>
    <hyperlink ref="E45" r:id="rId122"/>
    <hyperlink ref="C9" r:id="rId123"/>
    <hyperlink ref="E9" r:id="rId124"/>
    <hyperlink ref="C13" r:id="rId125"/>
    <hyperlink ref="E13" r:id="rId126"/>
    <hyperlink ref="C52" r:id="rId127"/>
    <hyperlink ref="D52" r:id="rId128"/>
    <hyperlink ref="E52" r:id="rId129"/>
    <hyperlink ref="C31" r:id="rId130"/>
    <hyperlink ref="D31" r:id="rId131"/>
    <hyperlink ref="E31" r:id="rId132"/>
    <hyperlink ref="C32" r:id="rId133"/>
    <hyperlink ref="D32" r:id="rId134"/>
    <hyperlink ref="E32" r:id="rId135"/>
    <hyperlink ref="C46" r:id="rId136"/>
    <hyperlink ref="C56" r:id="rId137"/>
    <hyperlink ref="D56" r:id="rId138"/>
    <hyperlink ref="E56" r:id="rId139"/>
    <hyperlink ref="C28" r:id="rId140"/>
    <hyperlink ref="D28" r:id="rId141"/>
    <hyperlink ref="E28" r:id="rId142"/>
    <hyperlink ref="B26" r:id="rId143"/>
  </hyperlinks>
  <pageMargins left="0.7" right="0.7" top="0.75" bottom="0.75" header="0.3" footer="0.3"/>
  <pageSetup orientation="portrait" r:id="rId14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5"/>
  <sheetViews>
    <sheetView topLeftCell="S28" zoomScale="85" zoomScaleNormal="85" workbookViewId="0">
      <selection sqref="A1:X77"/>
    </sheetView>
  </sheetViews>
  <sheetFormatPr defaultRowHeight="12.75"/>
  <cols>
    <col min="1" max="1" width="14.42578125" bestFit="1" customWidth="1"/>
    <col min="2" max="2" width="31.140625" bestFit="1" customWidth="1"/>
    <col min="3" max="3" width="29.42578125" bestFit="1" customWidth="1"/>
    <col min="4" max="4" width="29" customWidth="1"/>
    <col min="5" max="5" width="65.42578125" customWidth="1"/>
    <col min="6" max="6" width="17.42578125" style="6" customWidth="1"/>
    <col min="7" max="7" width="12.5703125" style="17" bestFit="1" customWidth="1"/>
    <col min="8" max="8" width="22.5703125" style="8" bestFit="1" customWidth="1"/>
    <col min="9" max="9" width="19" style="6" bestFit="1" customWidth="1"/>
    <col min="10" max="10" width="25" style="6" customWidth="1"/>
    <col min="11" max="11" width="25.85546875" style="6" bestFit="1" customWidth="1"/>
    <col min="12" max="13" width="9.140625" style="6"/>
    <col min="14" max="14" width="16.5703125" style="26" bestFit="1" customWidth="1"/>
    <col min="15" max="16" width="9.140625" style="6"/>
    <col min="17" max="17" width="24.85546875" style="6" bestFit="1" customWidth="1"/>
    <col min="18" max="18" width="149.140625" style="6" bestFit="1" customWidth="1"/>
    <col min="19" max="19" width="22.85546875" style="6" bestFit="1" customWidth="1"/>
    <col min="20" max="20" width="43.42578125" style="6" customWidth="1"/>
    <col min="21" max="21" width="67.28515625" style="6" bestFit="1" customWidth="1"/>
    <col min="22" max="22" width="63" style="6" bestFit="1" customWidth="1"/>
    <col min="23" max="23" width="9.140625" style="6"/>
    <col min="24" max="24" width="24.140625" bestFit="1" customWidth="1"/>
  </cols>
  <sheetData>
    <row r="1" spans="1:24" s="4" customFormat="1" ht="15" customHeight="1" thickBot="1">
      <c r="A1" s="4" t="s">
        <v>0</v>
      </c>
      <c r="B1" s="4" t="s">
        <v>2</v>
      </c>
      <c r="C1" s="4" t="s">
        <v>3</v>
      </c>
      <c r="D1" s="4" t="s">
        <v>4</v>
      </c>
      <c r="E1" s="4" t="s">
        <v>5</v>
      </c>
      <c r="F1" s="5" t="s">
        <v>6</v>
      </c>
      <c r="G1" s="18" t="s">
        <v>7</v>
      </c>
      <c r="H1" s="7" t="s">
        <v>8</v>
      </c>
      <c r="I1" s="5" t="s">
        <v>9</v>
      </c>
      <c r="J1" s="5" t="s">
        <v>10</v>
      </c>
      <c r="K1" s="5" t="s">
        <v>11</v>
      </c>
      <c r="L1" s="5" t="s">
        <v>12</v>
      </c>
      <c r="M1" s="5" t="s">
        <v>13</v>
      </c>
      <c r="N1" s="25" t="s">
        <v>14</v>
      </c>
      <c r="O1" s="5" t="s">
        <v>15</v>
      </c>
      <c r="P1" s="5" t="s">
        <v>16</v>
      </c>
      <c r="Q1" s="5" t="s">
        <v>17</v>
      </c>
      <c r="R1" s="5" t="s">
        <v>18</v>
      </c>
      <c r="S1" s="5" t="s">
        <v>19</v>
      </c>
      <c r="T1" s="5" t="s">
        <v>20</v>
      </c>
      <c r="U1" s="5" t="s">
        <v>21</v>
      </c>
      <c r="V1" s="5" t="s">
        <v>22</v>
      </c>
      <c r="W1" s="5" t="s">
        <v>1371</v>
      </c>
      <c r="X1" s="4" t="s">
        <v>1372</v>
      </c>
    </row>
    <row r="2" spans="1:24" ht="15" customHeight="1" thickBot="1">
      <c r="A2" s="2">
        <f>'Form responses 1'!A2</f>
        <v>43687.938392164353</v>
      </c>
      <c r="B2" s="2" t="str">
        <f>TRIM(PROPER('Form responses 1'!B2))</f>
        <v>Ajay Kumar Shrivastava</v>
      </c>
      <c r="C2" s="2" t="str">
        <f>TRIM(LOWER('Form responses 1'!C2))</f>
        <v>ajay01750@gmail.com</v>
      </c>
      <c r="D2" t="str">
        <f>VLOOKUP('Form responses 1'!C2,DATARANGER,2,0)</f>
        <v>https://drive.google.com/open?id=1KrBtllfpHflHUpQkoiNg-3MgvFeyFLl5</v>
      </c>
      <c r="E2">
        <f>VLOOKUP('Form responses 1'!C2,DATARANGER,3,0)</f>
        <v>0</v>
      </c>
      <c r="F2" s="6" t="str">
        <f>TRIM('Form responses 1'!F2)</f>
        <v>Bsc MA Ecinomics</v>
      </c>
      <c r="G2" s="19">
        <f>'Form responses 1'!G2</f>
        <v>19145</v>
      </c>
      <c r="H2" s="22">
        <f>'Form responses 1'!H2</f>
        <v>9826128082</v>
      </c>
      <c r="I2" s="6" t="str">
        <f>TRIM('Form responses 1'!I2)</f>
        <v>62-subh sampada colony, nipania main road, near apollo db city, indore-452016</v>
      </c>
      <c r="J2" s="6" t="str">
        <f>TRIM('Form responses 1'!J2)</f>
        <v>62-subh sampada colony, nipania main road, near apollo db city, indore-452016</v>
      </c>
      <c r="K2" s="6" t="str">
        <f>TRIM('Form responses 1'!K2)</f>
        <v>Commercial Tax Officer</v>
      </c>
      <c r="L2" s="6" t="str">
        <f>TRIM(PROPER('Form responses 1'!L2))</f>
        <v>Athlete, Like Football And Cricket</v>
      </c>
      <c r="M2" s="6" t="str">
        <f>TRIM(PROPER('Form responses 1'!M2))</f>
        <v>O Positive</v>
      </c>
      <c r="N2" s="26">
        <f>'Form responses 1'!N2</f>
        <v>30293</v>
      </c>
      <c r="O2" s="6" t="str">
        <f>TRIM(PROPER('Form responses 1'!O2))</f>
        <v>Shashi Bala Shrivastava</v>
      </c>
      <c r="P2" s="6" t="str">
        <f>TRIM('Form responses 1'!P2)</f>
        <v>MA Sociology</v>
      </c>
      <c r="Q2" s="6" t="str">
        <f>TRIM(PROPER('Form responses 1'!Q2))</f>
        <v>Sameer Shrivastava</v>
      </c>
      <c r="R2" s="6" t="str">
        <f>TRIM('Form responses 1'!R2)</f>
        <v>Senior Manager Ultratech Cement</v>
      </c>
      <c r="S2" s="6" t="str">
        <f>TRIM(PROPER('Form responses 1'!S2))</f>
        <v>Pracheer Shrivastava</v>
      </c>
      <c r="T2" s="6" t="str">
        <f>TRIM('Form responses 1'!T2)</f>
        <v>Manager TATA AIG</v>
      </c>
      <c r="U2" s="6" t="str">
        <f>VLOOKUP('Form responses 1'!C2,DATARANGER,4,0)</f>
        <v>https://drive.google.com/open?id=1RGup_W2Jl3c-ZHo1jZ9oxJTSYsrlmLKt</v>
      </c>
      <c r="V2" s="6" t="str">
        <f>TRIM(PROPER('Form responses 1'!V2))</f>
        <v/>
      </c>
      <c r="W2" s="6" t="str">
        <f>PROPER(Sheet4!B2)</f>
        <v>If You Live To Be 100, I Hope I Live To Be 100 Minus 1 Day, So I Never Have To Live Without You.</v>
      </c>
      <c r="X2" s="6" t="str">
        <f>PROPER(Sheet4!C2)</f>
        <v>Winnie The Pooh</v>
      </c>
    </row>
    <row r="3" spans="1:24" ht="15" customHeight="1" thickBot="1">
      <c r="A3" s="2">
        <f>'Form responses 1'!A3</f>
        <v>43688.475483738424</v>
      </c>
      <c r="B3" s="2" t="str">
        <f>TRIM(PROPER('Form responses 1'!B3))</f>
        <v>Arvind Kumar Dutt</v>
      </c>
      <c r="C3" s="2" t="str">
        <f>TRIM(LOWER('Form responses 1'!C3))</f>
        <v>akdutt5@gmail.com</v>
      </c>
      <c r="D3" t="str">
        <f>VLOOKUP('Form responses 1'!C3,DATARANGER,2,0)</f>
        <v>https://drive.google.com/open?id=1SNFTDxltFAr61CgsMAzECvnY5bHzI_fr</v>
      </c>
      <c r="E3" t="str">
        <f>VLOOKUP('Form responses 1'!C3,DATARANGER,3,0)</f>
        <v>https://drive.google.com/open?id=1o-PubmtY8CfyX4e2UQnaezDlbcotBwRS</v>
      </c>
      <c r="F3" s="6" t="str">
        <f>TRIM('Form responses 1'!F3)</f>
        <v>B.E.(Civil)</v>
      </c>
      <c r="G3" s="19">
        <f>'Form responses 1'!G3</f>
        <v>19484</v>
      </c>
      <c r="H3" s="22">
        <f>'Form responses 1'!H3</f>
        <v>9922113781</v>
      </c>
      <c r="I3" s="6" t="str">
        <f>TRIM('Form responses 1'!I3)</f>
        <v>15,Swami Smarth Nagri,Besa,Nagpur</v>
      </c>
      <c r="J3" s="6" t="str">
        <f>TRIM('Form responses 1'!J3)</f>
        <v>15,Swami Samarth Nagri,Besa,Nagpur</v>
      </c>
      <c r="K3" s="6" t="str">
        <f>TRIM('Form responses 1'!K3)</f>
        <v>Executive Engineer</v>
      </c>
      <c r="L3" s="6" t="str">
        <f>TRIM(PROPER('Form responses 1'!L3))</f>
        <v>Like Astrology</v>
      </c>
      <c r="M3" s="6" t="str">
        <f>TRIM(PROPER('Form responses 1'!M3))</f>
        <v>O+</v>
      </c>
      <c r="N3" s="26">
        <f>'Form responses 1'!N3</f>
        <v>29610</v>
      </c>
      <c r="O3" s="6" t="str">
        <f>TRIM(PROPER('Form responses 1'!O3))</f>
        <v>Soma</v>
      </c>
      <c r="P3" s="6" t="str">
        <f>TRIM('Form responses 1'!P3)</f>
        <v>B.Sc</v>
      </c>
      <c r="Q3" s="6" t="str">
        <f>TRIM(PROPER('Form responses 1'!Q3))</f>
        <v>Joydeep</v>
      </c>
      <c r="R3" s="6" t="str">
        <f>TRIM('Form responses 1'!R3)</f>
        <v>M.BA/Job in IT firm</v>
      </c>
      <c r="S3" s="6" t="str">
        <f>TRIM(PROPER('Form responses 1'!S3))</f>
        <v>Debashish</v>
      </c>
      <c r="T3" s="6" t="str">
        <f>TRIM('Form responses 1'!T3)</f>
        <v>BCS/Bank Manager</v>
      </c>
      <c r="U3" s="6" t="str">
        <f>VLOOKUP('Form responses 1'!C3,DATARANGER,4,0)</f>
        <v>https://drive.google.com/open?id=14kIn2AyFXwrDIDptyERPGcqrxRANsAst</v>
      </c>
      <c r="V3" s="6" t="str">
        <f>TRIM(PROPER('Form responses 1'!V3))</f>
        <v>Nil</v>
      </c>
      <c r="W3" s="6" t="str">
        <f>PROPER(Sheet4!B3)</f>
        <v>I Like To Listen. I Have Learned A Great Deal From Listening Carefully. Most People Never Listen.</v>
      </c>
      <c r="X3" s="6" t="str">
        <f>PROPER(Sheet4!C3)</f>
        <v>Ernest Hemingway</v>
      </c>
    </row>
    <row r="4" spans="1:24" ht="15" customHeight="1" thickBot="1">
      <c r="A4" s="2">
        <f>'Form responses 1'!A4</f>
        <v>43685.632297210643</v>
      </c>
      <c r="B4" s="2" t="str">
        <f>TRIM(PROPER('Form responses 1'!B4))</f>
        <v>Ambrish Kumar Kaushal</v>
      </c>
      <c r="C4" s="2" t="str">
        <f>TRIM(LOWER('Form responses 1'!C4))</f>
        <v>akkaushal82@gmail.com</v>
      </c>
      <c r="D4" t="str">
        <f>VLOOKUP('Form responses 1'!C4,DATARANGER,2,0)</f>
        <v>https://drive.google.com/open?id=1fejBAg-QpuvfEFbk-Kh2E0lRc6H_5e4u</v>
      </c>
      <c r="E4" t="str">
        <f>VLOOKUP('Form responses 1'!C4,DATARANGER,3,0)</f>
        <v>https://drive.google.com/open?id=1PUvK7vDVJdevPDZhvn6DH3dXWVk5KJUm</v>
      </c>
      <c r="F4" s="6" t="str">
        <f>TRIM('Form responses 1'!F4)</f>
        <v>BE (Electrical)</v>
      </c>
      <c r="G4" s="19">
        <f>'Form responses 1'!G4</f>
        <v>19915</v>
      </c>
      <c r="H4" s="22">
        <f>'Form responses 1'!H4</f>
        <v>9630119692</v>
      </c>
      <c r="I4" s="6" t="str">
        <f>TRIM('Form responses 1'!I4)</f>
        <v>A 278, New Minal Residency, JK Road. Bhopal (MP) 462023</v>
      </c>
      <c r="J4" s="6" t="str">
        <f>TRIM('Form responses 1'!J4)</f>
        <v>A 278, New Minal Residency, JK Road, Bhopal (MP) 462023</v>
      </c>
      <c r="K4" s="6" t="str">
        <f>TRIM('Form responses 1'!K4)</f>
        <v>Chief Manager Indian Oil Corporation Ltd</v>
      </c>
      <c r="L4" s="6" t="str">
        <f>TRIM(PROPER('Form responses 1'!L4))</f>
        <v>--</v>
      </c>
      <c r="M4" s="6" t="str">
        <f>TRIM(PROPER('Form responses 1'!M4))</f>
        <v>A+</v>
      </c>
      <c r="N4" s="26">
        <f>'Form responses 1'!N4</f>
        <v>30080</v>
      </c>
      <c r="O4" s="6" t="str">
        <f>TRIM(PROPER('Form responses 1'!O4))</f>
        <v>Asha Kaushal</v>
      </c>
      <c r="P4" s="6" t="str">
        <f>TRIM('Form responses 1'!P4)</f>
        <v>MA (Sociology)</v>
      </c>
      <c r="Q4" s="6" t="str">
        <f>TRIM(PROPER('Form responses 1'!Q4))</f>
        <v>Ekagra Kaushal</v>
      </c>
      <c r="R4" s="6" t="str">
        <f>TRIM('Form responses 1'!R4)</f>
        <v>MS Industrial Engg</v>
      </c>
      <c r="S4" s="6" t="str">
        <f>TRIM(PROPER('Form responses 1'!S4))</f>
        <v>Ekank Kaushal</v>
      </c>
      <c r="T4" s="6" t="str">
        <f>TRIM('Form responses 1'!T4)</f>
        <v>BE (Computer Science), Team Lead Infosys</v>
      </c>
      <c r="U4" s="6" t="str">
        <f>VLOOKUP('Form responses 1'!C4,DATARANGER,4,0)</f>
        <v>https://drive.google.com/open?id=1zf_VnRUy-B-XMLZdnsLkNYXyX_FUbjuV</v>
      </c>
      <c r="V4" s="6" t="str">
        <f>TRIM(PROPER('Form responses 1'!V4))</f>
        <v/>
      </c>
      <c r="W4" s="6" t="str">
        <f>PROPER(Sheet4!B4)</f>
        <v>Friendship Is Born At That Moment When One Person Says To Another, What! You Too? I Thought I Was The Only One.</v>
      </c>
      <c r="X4" s="6" t="str">
        <f>PROPER(Sheet4!C4)</f>
        <v>C.S. Lewis</v>
      </c>
    </row>
    <row r="5" spans="1:24" ht="15" customHeight="1" thickBot="1">
      <c r="A5" s="2">
        <f>'Form responses 1'!A5</f>
        <v>43697.766635254629</v>
      </c>
      <c r="B5" s="2" t="str">
        <f>TRIM(PROPER('Form responses 1'!B5))</f>
        <v>Ambrish Kumar Kaushal</v>
      </c>
      <c r="C5" s="2" t="str">
        <f>TRIM(LOWER('Form responses 1'!C5))</f>
        <v>akkaushal82@gmail.com</v>
      </c>
      <c r="D5" t="str">
        <f>VLOOKUP('Form responses 1'!C5,DATARANGER,2,0)</f>
        <v>https://drive.google.com/open?id=1fejBAg-QpuvfEFbk-Kh2E0lRc6H_5e4u</v>
      </c>
      <c r="E5" t="str">
        <f>VLOOKUP('Form responses 1'!C5,DATARANGER,3,0)</f>
        <v>https://drive.google.com/open?id=1PUvK7vDVJdevPDZhvn6DH3dXWVk5KJUm</v>
      </c>
      <c r="F5" s="6" t="str">
        <f>TRIM('Form responses 1'!F5)</f>
        <v>B E (Electrical)</v>
      </c>
      <c r="G5" s="19">
        <f>'Form responses 1'!G5</f>
        <v>19915</v>
      </c>
      <c r="H5" s="22">
        <f>'Form responses 1'!H5</f>
        <v>9630119692</v>
      </c>
      <c r="I5" s="6" t="str">
        <f>TRIM('Form responses 1'!I5)</f>
        <v>A 278, New Minal Residency, JK Road, PO Govindpura 462023</v>
      </c>
      <c r="J5" s="6" t="str">
        <f>TRIM('Form responses 1'!J5)</f>
        <v>A 278, New Minal Residency, J K Road, PO Govindpura, Bhopal 462023</v>
      </c>
      <c r="K5" s="6" t="str">
        <f>TRIM('Form responses 1'!K5)</f>
        <v>Retd Chief Manager, Indian Oil Corporation Ltd</v>
      </c>
      <c r="L5" s="6" t="str">
        <f>TRIM(PROPER('Form responses 1'!L5))</f>
        <v>-</v>
      </c>
      <c r="M5" s="6" t="str">
        <f>TRIM(PROPER('Form responses 1'!M5))</f>
        <v>A +</v>
      </c>
      <c r="N5" s="26">
        <f>'Form responses 1'!N5</f>
        <v>30080</v>
      </c>
      <c r="O5" s="6" t="str">
        <f>TRIM(PROPER('Form responses 1'!O5))</f>
        <v>Asha Kaushal</v>
      </c>
      <c r="P5" s="6" t="str">
        <f>TRIM('Form responses 1'!P5)</f>
        <v>MA ( Sociology )</v>
      </c>
      <c r="Q5" s="6" t="str">
        <f>TRIM(PROPER('Form responses 1'!Q5))</f>
        <v>Ekagra Kaushal</v>
      </c>
      <c r="R5" s="6" t="str">
        <f>TRIM('Form responses 1'!R5)</f>
        <v>BE (Electrical), MS (Industrial Enggg)</v>
      </c>
      <c r="S5" s="6" t="str">
        <f>TRIM(PROPER('Form responses 1'!S5))</f>
        <v>Ekank Kaushal</v>
      </c>
      <c r="T5" s="6" t="str">
        <f>TRIM('Form responses 1'!T5)</f>
        <v>BE (Electrical)</v>
      </c>
      <c r="U5" s="6" t="str">
        <f>VLOOKUP('Form responses 1'!C5,DATARANGER,4,0)</f>
        <v>https://drive.google.com/open?id=1zf_VnRUy-B-XMLZdnsLkNYXyX_FUbjuV</v>
      </c>
      <c r="V5" s="6" t="str">
        <f>TRIM(PROPER('Form responses 1'!V5))</f>
        <v/>
      </c>
      <c r="W5" s="6" t="str">
        <f>PROPER(Sheet4!B5)</f>
        <v>True Friendship Comes When The Silence Between Two People Is Comfortable.</v>
      </c>
      <c r="X5" s="6" t="str">
        <f>PROPER(Sheet4!C5)</f>
        <v>David Tyson</v>
      </c>
    </row>
    <row r="6" spans="1:24" ht="15" customHeight="1" thickBot="1">
      <c r="A6" s="2">
        <f>'Form responses 1'!A6</f>
        <v>43684.975763159724</v>
      </c>
      <c r="B6" s="2" t="str">
        <f>TRIM(PROPER('Form responses 1'!B6))</f>
        <v>Anil Kumar Shrivastava</v>
      </c>
      <c r="C6" s="2" t="str">
        <f>TRIM(LOWER('Form responses 1'!C6))</f>
        <v>aksgtb@yahoo.com</v>
      </c>
      <c r="D6" t="str">
        <f>VLOOKUP('Form responses 1'!C6,DATARANGER,2,0)</f>
        <v>https://drive.google.com/open?id=19vqzCzup7k-dtllYFxvWQ3nxm-Jy-7be</v>
      </c>
      <c r="E6" t="str">
        <f>VLOOKUP('Form responses 1'!C6,DATARANGER,3,0)</f>
        <v>https://drive.google.com/open?id=1ztoe7uu9b67sFwv1OUgFL3IbebexEnG0</v>
      </c>
      <c r="F6" s="6" t="str">
        <f>TRIM('Form responses 1'!F6)</f>
        <v>B.E. (E&amp;T) MBA</v>
      </c>
      <c r="G6" s="19">
        <f>'Form responses 1'!G6</f>
        <v>19550</v>
      </c>
      <c r="H6" s="22">
        <f>'Form responses 1'!H6</f>
        <v>8076275939</v>
      </c>
      <c r="I6" s="6" t="str">
        <f>TRIM('Form responses 1'!I6)</f>
        <v>A 421/3 Gandhi Gunj Niwar Gunj Jabalpur</v>
      </c>
      <c r="J6" s="6" t="str">
        <f>TRIM('Form responses 1'!J6)</f>
        <v>A-243 Sector-46 NOIDA 201301</v>
      </c>
      <c r="K6" s="6" t="str">
        <f>TRIM('Form responses 1'!K6)</f>
        <v>Petrofac International Sharjah</v>
      </c>
      <c r="L6" s="6" t="str">
        <f>TRIM(PROPER('Form responses 1'!L6))</f>
        <v>Nil</v>
      </c>
      <c r="M6" s="6" t="str">
        <f>TRIM(PROPER('Form responses 1'!M6))</f>
        <v>A+</v>
      </c>
      <c r="N6" s="26">
        <f>'Form responses 1'!N6</f>
        <v>28265</v>
      </c>
      <c r="O6" s="6" t="str">
        <f>TRIM(PROPER('Form responses 1'!O6))</f>
        <v>Sandhya Shrivastava</v>
      </c>
      <c r="P6" s="6" t="str">
        <f>TRIM('Form responses 1'!P6)</f>
        <v>B.Sc. B.Ed. M.A Hindi</v>
      </c>
      <c r="Q6" s="6" t="str">
        <f>TRIM(PROPER('Form responses 1'!Q6))</f>
        <v>Swapnshi Shrivastava</v>
      </c>
      <c r="R6" s="6" t="str">
        <f>TRIM('Form responses 1'!R6)</f>
        <v>B.Com.MBA LLB</v>
      </c>
      <c r="S6" s="6" t="str">
        <f>TRIM(PROPER('Form responses 1'!S6))</f>
        <v>Ankit Shrivastava</v>
      </c>
      <c r="T6" s="6" t="str">
        <f>TRIM('Form responses 1'!T6)</f>
        <v>BIT MS LLB</v>
      </c>
      <c r="U6" s="6" t="str">
        <f>VLOOKUP('Form responses 1'!C6,DATARANGER,4,0)</f>
        <v>https://drive.google.com/open?id=1_jVM-Avm2_lP2apDqYz9NrLIS0r_ppEm</v>
      </c>
      <c r="V6" s="6" t="str">
        <f>TRIM(PROPER('Form responses 1'!V6))</f>
        <v>Nil</v>
      </c>
      <c r="W6" s="6" t="str">
        <f>PROPER(Sheet4!B6)</f>
        <v>Sweet Is The Memory Of Distant Friends! Like The Mellow Rays Of The Departing Sun, It Falls Tenderly, Yet Sadly, On The Heart.</v>
      </c>
      <c r="X6" s="6" t="str">
        <f>PROPER(Sheet4!C6)</f>
        <v>Washington Irving</v>
      </c>
    </row>
    <row r="7" spans="1:24" ht="15" customHeight="1" thickBot="1">
      <c r="A7" s="2">
        <f>'Form responses 1'!A7</f>
        <v>43697.853094027778</v>
      </c>
      <c r="B7" s="2" t="str">
        <f>TRIM(PROPER('Form responses 1'!B7))</f>
        <v>Anil Kumar Shrivastava</v>
      </c>
      <c r="C7" s="2" t="str">
        <f>TRIM(LOWER('Form responses 1'!C7))</f>
        <v>aksgtb@yahoo.com</v>
      </c>
      <c r="D7" t="str">
        <f>VLOOKUP('Form responses 1'!C7,DATARANGER,2,0)</f>
        <v>https://drive.google.com/open?id=19vqzCzup7k-dtllYFxvWQ3nxm-Jy-7be</v>
      </c>
      <c r="E7" t="str">
        <f>VLOOKUP('Form responses 1'!C7,DATARANGER,3,0)</f>
        <v>https://drive.google.com/open?id=1ztoe7uu9b67sFwv1OUgFL3IbebexEnG0</v>
      </c>
      <c r="F7" s="6" t="str">
        <f>TRIM('Form responses 1'!F7)</f>
        <v>B.E. (E&amp;T) MBA</v>
      </c>
      <c r="G7" s="19">
        <f>'Form responses 1'!G7</f>
        <v>19550</v>
      </c>
      <c r="H7" s="22">
        <f>'Form responses 1'!H7</f>
        <v>8075275939</v>
      </c>
      <c r="I7" s="6" t="str">
        <f>TRIM('Form responses 1'!I7)</f>
        <v>A-421/3 Gandhigunj East Niwargunj Jabalpur</v>
      </c>
      <c r="J7" s="6" t="str">
        <f>TRIM('Form responses 1'!J7)</f>
        <v>A-243 Sector-46 Noida 201301</v>
      </c>
      <c r="K7" s="6" t="str">
        <f>TRIM('Form responses 1'!K7)</f>
        <v>Petrofac International Sharjah</v>
      </c>
      <c r="L7" s="6" t="str">
        <f>TRIM(PROPER('Form responses 1'!L7))</f>
        <v>Nil</v>
      </c>
      <c r="M7" s="6" t="str">
        <f>TRIM(PROPER('Form responses 1'!M7))</f>
        <v>A+</v>
      </c>
      <c r="N7" s="26">
        <f>'Form responses 1'!N7</f>
        <v>27900</v>
      </c>
      <c r="O7" s="6" t="str">
        <f>TRIM(PROPER('Form responses 1'!O7))</f>
        <v>Sandhya Shrivastava</v>
      </c>
      <c r="P7" s="6" t="str">
        <f>TRIM('Form responses 1'!P7)</f>
        <v>B.Sc. B.Ed. M.A. Hindi</v>
      </c>
      <c r="Q7" s="6" t="str">
        <f>TRIM(PROPER('Form responses 1'!Q7))</f>
        <v>Swapnshi Shrivastava</v>
      </c>
      <c r="R7" s="6" t="str">
        <f>TRIM('Form responses 1'!R7)</f>
        <v>B.Com. MBA LLB</v>
      </c>
      <c r="S7" s="6" t="str">
        <f>TRIM(PROPER('Form responses 1'!S7))</f>
        <v>Ankit Shrivastava</v>
      </c>
      <c r="T7" s="6" t="str">
        <f>TRIM('Form responses 1'!T7)</f>
        <v>B.I.T. M.Sc. Intelligent Systems UK LLB</v>
      </c>
      <c r="U7" s="6" t="str">
        <f>VLOOKUP('Form responses 1'!C7,DATARANGER,4,0)</f>
        <v>https://drive.google.com/open?id=1_jVM-Avm2_lP2apDqYz9NrLIS0r_ppEm</v>
      </c>
      <c r="V7" s="6" t="str">
        <f>TRIM(PROPER('Form responses 1'!V7))</f>
        <v>Nil</v>
      </c>
      <c r="W7" s="6" t="str">
        <f>PROPER(Sheet4!B7)</f>
        <v>There'S Not A Word Yet For Old Friends Who'Ve Just Met.</v>
      </c>
      <c r="X7" s="6" t="str">
        <f>PROPER(Sheet4!C7)</f>
        <v>Jim Henson</v>
      </c>
    </row>
    <row r="8" spans="1:24" ht="15" customHeight="1" thickBot="1">
      <c r="A8" s="2">
        <f>'Form responses 1'!A8</f>
        <v>43687.890013368058</v>
      </c>
      <c r="B8" s="2" t="str">
        <f>TRIM(PROPER('Form responses 1'!B8))</f>
        <v>Anil Kumar Argal</v>
      </c>
      <c r="C8" s="2" t="str">
        <f>TRIM(LOWER('Form responses 1'!C8))</f>
        <v>anilargal19@gmail.com</v>
      </c>
      <c r="D8" t="str">
        <f>VLOOKUP('Form responses 1'!C8,DATARANGER,2,0)</f>
        <v>https://drive.google.com/open?id=1L-7jV3EGY_B1RafrWCKubEETfGWhxevs</v>
      </c>
      <c r="E8" t="str">
        <f>VLOOKUP('Form responses 1'!C8,DATARANGER,3,0)</f>
        <v>https://drive.google.com/open?id=1yBT6vsAJilGutV_mvvnhEXin0MvYdxd1</v>
      </c>
      <c r="F8" s="6" t="str">
        <f>TRIM('Form responses 1'!F8)</f>
        <v>M Sc , LL B , CAIIB</v>
      </c>
      <c r="G8" s="19">
        <f>'Form responses 1'!G8</f>
        <v>19743</v>
      </c>
      <c r="H8" s="22" t="str">
        <f>'Form responses 1'!H8</f>
        <v>94074 25585</v>
      </c>
      <c r="I8" s="6" t="str">
        <f>TRIM('Form responses 1'!I8)</f>
        <v>303 , Premium Tower 4 , Shalimar Township , Vijay Nagar , INDORE 452010</v>
      </c>
      <c r="J8" s="6" t="str">
        <f>TRIM('Form responses 1'!J8)</f>
        <v>As above</v>
      </c>
      <c r="K8" s="6" t="str">
        <f>TRIM('Form responses 1'!K8)</f>
        <v>General Manager , Syndicatebank</v>
      </c>
      <c r="L8" s="6" t="str">
        <f>TRIM(PROPER('Form responses 1'!L8))</f>
        <v>Many Banking Awards Including Idrbt Award.</v>
      </c>
      <c r="M8" s="6" t="str">
        <f>TRIM(PROPER('Form responses 1'!M8))</f>
        <v>O+</v>
      </c>
      <c r="N8" s="26">
        <f>'Form responses 1'!N8</f>
        <v>29269</v>
      </c>
      <c r="O8" s="6" t="str">
        <f>TRIM(PROPER('Form responses 1'!O8))</f>
        <v>Rajni</v>
      </c>
      <c r="P8" s="6" t="str">
        <f>TRIM('Form responses 1'!P8)</f>
        <v>M Com ,</v>
      </c>
      <c r="Q8" s="6" t="str">
        <f>TRIM(PROPER('Form responses 1'!Q8))</f>
        <v>Ritu</v>
      </c>
      <c r="R8" s="6" t="str">
        <f>TRIM('Form responses 1'!R8)</f>
        <v>M C A</v>
      </c>
      <c r="S8" s="6" t="str">
        <f>TRIM(PROPER('Form responses 1'!S8))</f>
        <v>Amit</v>
      </c>
      <c r="T8" s="6" t="str">
        <f>TRIM('Form responses 1'!T8)</f>
        <v>M B A</v>
      </c>
      <c r="U8" s="6" t="str">
        <f>VLOOKUP('Form responses 1'!C8,DATARANGER,4,0)</f>
        <v>https://drive.google.com/open?id=1YHybynWpmtq6HNJ-DIy5kohtKGr4eVrX</v>
      </c>
      <c r="V8" s="6" t="str">
        <f>TRIM(PROPER('Form responses 1'!V8))</f>
        <v/>
      </c>
      <c r="W8" s="6" t="str">
        <f>PROPER(Sheet4!B8)</f>
        <v>A Single Rose Can Be My Garden A Single Friend, My World.</v>
      </c>
      <c r="X8" s="6" t="str">
        <f>PROPER(Sheet4!C8)</f>
        <v>Leo Buscaglia</v>
      </c>
    </row>
    <row r="9" spans="1:24" ht="15" customHeight="1" thickBot="1">
      <c r="A9" s="2">
        <f>'Form responses 1'!A9</f>
        <v>43687.845340625005</v>
      </c>
      <c r="B9" s="2" t="str">
        <f>TRIM(PROPER('Form responses 1'!B9))</f>
        <v>Dr Anil Grover</v>
      </c>
      <c r="C9" s="2" t="str">
        <f>TRIM(LOWER('Form responses 1'!C9))</f>
        <v>anilgrover.jbp@gmail.com</v>
      </c>
      <c r="D9" t="e">
        <f>VLOOKUP('Form responses 1'!C9,DATARANGER,2,0)</f>
        <v>#N/A</v>
      </c>
      <c r="E9" t="e">
        <f>VLOOKUP('Form responses 1'!C9,DATARANGER,3,0)</f>
        <v>#N/A</v>
      </c>
      <c r="F9" s="6" t="str">
        <f>TRIM('Form responses 1'!F9)</f>
        <v>BAMS</v>
      </c>
      <c r="G9" s="19">
        <f>'Form responses 1'!G9</f>
        <v>19614</v>
      </c>
      <c r="H9" s="22">
        <f>'Form responses 1'!H9</f>
        <v>9826140063</v>
      </c>
      <c r="I9" s="6" t="str">
        <f>TRIM('Form responses 1'!I9)</f>
        <v>3074,Bose colony,Narbada Road Jabalpur</v>
      </c>
      <c r="J9" s="6" t="str">
        <f>TRIM('Form responses 1'!J9)</f>
        <v>3074,Bose colony,Narbada Road Jabalpur</v>
      </c>
      <c r="K9" s="6" t="str">
        <f>TRIM('Form responses 1'!K9)</f>
        <v>Running Grover Pathology Lab</v>
      </c>
      <c r="L9" s="6" t="str">
        <f>TRIM(PROPER('Form responses 1'!L9))</f>
        <v>Doing Private Practice</v>
      </c>
      <c r="M9" s="6" t="str">
        <f>TRIM(PROPER('Form responses 1'!M9))</f>
        <v>A Positive</v>
      </c>
      <c r="N9" s="26">
        <f>'Form responses 1'!N9</f>
        <v>28950</v>
      </c>
      <c r="O9" s="6" t="str">
        <f>TRIM(PROPER('Form responses 1'!O9))</f>
        <v>Mrs Savita Grover</v>
      </c>
      <c r="P9" s="6" t="str">
        <f>TRIM('Form responses 1'!P9)</f>
        <v>BA</v>
      </c>
      <c r="Q9" s="6" t="str">
        <f>TRIM(PROPER('Form responses 1'!Q9))</f>
        <v>Mrs Purva Kapoor</v>
      </c>
      <c r="R9" s="6" t="str">
        <f>TRIM('Form responses 1'!R9)</f>
        <v>BA</v>
      </c>
      <c r="S9" s="6" t="str">
        <f>TRIM(PROPER('Form responses 1'!S9))</f>
        <v>Parag A Grover</v>
      </c>
      <c r="T9" s="6" t="str">
        <f>TRIM('Form responses 1'!T9)</f>
        <v>B'COM</v>
      </c>
      <c r="U9" s="6" t="e">
        <f>VLOOKUP('Form responses 1'!C9,DATARANGER,4,0)</f>
        <v>#N/A</v>
      </c>
      <c r="V9" s="6" t="str">
        <f>TRIM(PROPER('Form responses 1'!V9))</f>
        <v/>
      </c>
      <c r="W9" s="6" t="str">
        <f>PROPER(Sheet4!B9)</f>
        <v>Don'T Make Friends Who Are Comfortable To Be With. Make Friends Who Will Force You To Lever Yourself Up.</v>
      </c>
      <c r="X9" s="6" t="str">
        <f>PROPER(Sheet4!C9)</f>
        <v>Thomas J. Watson</v>
      </c>
    </row>
    <row r="10" spans="1:24" ht="15" customHeight="1" thickBot="1">
      <c r="A10" s="2">
        <f>'Form responses 1'!A10</f>
        <v>43697.721861655096</v>
      </c>
      <c r="B10" s="2" t="str">
        <f>TRIM(PROPER('Form responses 1'!B10))</f>
        <v>Ashok Kumar Paharia</v>
      </c>
      <c r="C10" s="2" t="str">
        <f>TRIM(LOWER('Form responses 1'!C10))</f>
        <v>ashokpaharia12@gmail.com</v>
      </c>
      <c r="D10" t="str">
        <f>VLOOKUP('Form responses 1'!C10,DATARANGER,2,0)</f>
        <v>https://drive.google.com/open?id=1nXTE7-mdsgvFar5TBkIhkBRCGU7WLlZj</v>
      </c>
      <c r="E10">
        <f>VLOOKUP('Form responses 1'!C10,DATARANGER,3,0)</f>
        <v>0</v>
      </c>
      <c r="F10" s="6" t="str">
        <f>TRIM('Form responses 1'!F10)</f>
        <v>BE civil</v>
      </c>
      <c r="G10" s="19">
        <f>'Form responses 1'!G10</f>
        <v>19096</v>
      </c>
      <c r="H10" s="22">
        <f>'Form responses 1'!H10</f>
        <v>9407996650</v>
      </c>
      <c r="I10" s="6" t="str">
        <f>TRIM('Form responses 1'!I10)</f>
        <v>52/14 Nehru Nagar East Bhilai CG</v>
      </c>
      <c r="J10" s="6" t="str">
        <f>TRIM('Form responses 1'!J10)</f>
        <v>52/14 Nehru Nagar east bhilai cg</v>
      </c>
      <c r="K10" s="6" t="str">
        <f>TRIM('Form responses 1'!K10)</f>
        <v>DGM I/c Bhilai Steel Plant</v>
      </c>
      <c r="L10" s="6" t="str">
        <f>TRIM(PROPER('Form responses 1'!L10))</f>
        <v>Dgm Sail/Bsp</v>
      </c>
      <c r="M10" s="6" t="str">
        <f>TRIM(PROPER('Form responses 1'!M10))</f>
        <v/>
      </c>
      <c r="N10" s="26">
        <f>'Form responses 1'!N10</f>
        <v>29330</v>
      </c>
      <c r="O10" s="6" t="str">
        <f>TRIM(PROPER('Form responses 1'!O10))</f>
        <v>Rama Paharia</v>
      </c>
      <c r="P10" s="6" t="str">
        <f>TRIM('Form responses 1'!P10)</f>
        <v/>
      </c>
      <c r="Q10" s="6" t="str">
        <f>TRIM(PROPER('Form responses 1'!Q10))</f>
        <v>Amit Paharia</v>
      </c>
      <c r="R10" s="6" t="str">
        <f>TRIM('Form responses 1'!R10)</f>
        <v/>
      </c>
      <c r="S10" s="6" t="str">
        <f>TRIM(PROPER('Form responses 1'!S10))</f>
        <v/>
      </c>
      <c r="T10" s="6" t="str">
        <f>TRIM('Form responses 1'!T10)</f>
        <v/>
      </c>
      <c r="U10" s="6" t="str">
        <f>VLOOKUP('Form responses 1'!C10,DATARANGER,4,0)</f>
        <v>https://drive.google.com/open?id=1zFfI5mX9ssJtJtDgHbWqgoX6ARKI7Pz1</v>
      </c>
      <c r="V10" s="6" t="str">
        <f>TRIM(PROPER('Form responses 1'!V10))</f>
        <v/>
      </c>
      <c r="W10" s="6" t="str">
        <f>PROPER(Sheet4!B10)</f>
        <v>You Can Make More Friends In Two Months By Becoming Interested In Other People Than You Can In Two Years By Trying To Get Other People Interested In You.</v>
      </c>
      <c r="X10" s="6" t="str">
        <f>PROPER(Sheet4!C10)</f>
        <v>Dale Carnegie</v>
      </c>
    </row>
    <row r="11" spans="1:24" ht="15" customHeight="1" thickBot="1">
      <c r="A11" s="2">
        <f>'Form responses 1'!A11</f>
        <v>43685.789159745371</v>
      </c>
      <c r="B11" s="2" t="str">
        <f>TRIM(PROPER('Form responses 1'!B11))</f>
        <v>Vijay Kumar Awasthi</v>
      </c>
      <c r="C11" s="2" t="str">
        <f>TRIM(LOWER('Form responses 1'!C11))</f>
        <v>awasthivijaykumar@yahoo.com</v>
      </c>
      <c r="D11" t="e">
        <f>VLOOKUP('Form responses 1'!C11,DATARANGER,2,0)</f>
        <v>#N/A</v>
      </c>
      <c r="E11" t="e">
        <f>VLOOKUP('Form responses 1'!C11,DATARANGER,3,0)</f>
        <v>#N/A</v>
      </c>
      <c r="F11" s="6" t="str">
        <f>TRIM('Form responses 1'!F11)</f>
        <v>B.E. (Mech) from Govt.Engg.College,Jabalpur</v>
      </c>
      <c r="G11" s="19">
        <f>'Form responses 1'!G11</f>
        <v>19130</v>
      </c>
      <c r="H11" s="22" t="str">
        <f>'Form responses 1'!H11</f>
        <v>9407901326, 7389591513</v>
      </c>
      <c r="I11" s="6" t="str">
        <f>TRIM('Form responses 1'!I11)</f>
        <v>Qr.2B, St.01, Sec.10 , Bhilai Nagar C.G. 490006</v>
      </c>
      <c r="J11" s="6" t="str">
        <f>TRIM('Form responses 1'!J11)</f>
        <v>SAME AS above</v>
      </c>
      <c r="K11" s="6" t="str">
        <f>TRIM('Form responses 1'!K11)</f>
        <v>Retd. as D.G.M. from Bhilai Steel Plant</v>
      </c>
      <c r="L11" s="6" t="str">
        <f>TRIM(PROPER('Form responses 1'!L11))</f>
        <v>Best Artist Award In Engg. College &amp; No.Of Plant Level Awards In Safety,Rajbhasha &amp; Suggestions.</v>
      </c>
      <c r="M11" s="6" t="str">
        <f>TRIM(PROPER('Form responses 1'!M11))</f>
        <v>A+</v>
      </c>
      <c r="N11" s="26">
        <f>'Form responses 1'!N11</f>
        <v>29602</v>
      </c>
      <c r="O11" s="6" t="str">
        <f>TRIM(PROPER('Form responses 1'!O11))</f>
        <v>Smt. Asha Awasthi</v>
      </c>
      <c r="P11" s="6" t="str">
        <f>TRIM('Form responses 1'!P11)</f>
        <v>M.Sc.( Zoology),Principal, Govt.H.Sec. School</v>
      </c>
      <c r="Q11" s="6" t="str">
        <f>TRIM(PROPER('Form responses 1'!Q11))</f>
        <v>Smriti Sharma</v>
      </c>
      <c r="R11" s="6" t="str">
        <f>TRIM('Form responses 1'!R11)</f>
        <v>B.E.,M.S. ,Housewife</v>
      </c>
      <c r="S11" s="6" t="str">
        <f>TRIM(PROPER('Form responses 1'!S11))</f>
        <v>Nidhi Awasthi Dubey</v>
      </c>
      <c r="T11" s="6" t="str">
        <f>TRIM('Form responses 1'!T11)</f>
        <v>B.Com., M.B.A. ,Housewife</v>
      </c>
      <c r="U11" s="6" t="e">
        <f>VLOOKUP('Form responses 1'!C11,DATARANGER,4,0)</f>
        <v>#N/A</v>
      </c>
      <c r="V11" s="6" t="str">
        <f>TRIM(PROPER('Form responses 1'!V11))</f>
        <v/>
      </c>
      <c r="W11" s="6" t="str">
        <f>PROPER(Sheet4!B11)</f>
        <v>A Friend Is Someone Who Understands Your Past, Believes In Your Future, And Accepts You Just The Way You Are.</v>
      </c>
      <c r="X11" s="6" t="str">
        <f>PROPER(Sheet4!C11)</f>
        <v>Unknown</v>
      </c>
    </row>
    <row r="12" spans="1:24" ht="15" customHeight="1" thickBot="1">
      <c r="A12" s="2">
        <f>'Form responses 1'!A12</f>
        <v>43682.695256192128</v>
      </c>
      <c r="B12" s="2" t="str">
        <f>TRIM(PROPER('Form responses 1'!B12))</f>
        <v>Prakash Madhav Bedekar</v>
      </c>
      <c r="C12" s="2" t="str">
        <f>TRIM(LOWER('Form responses 1'!C12))</f>
        <v>bedekarps@gmail.com</v>
      </c>
      <c r="D12" t="str">
        <f>VLOOKUP('Form responses 1'!C12,DATARANGER,2,0)</f>
        <v>https://drive.google.com/open?id=193XBh_bUiP28_ORDJxJmwGyrqn3fdT6j</v>
      </c>
      <c r="E12" t="str">
        <f>VLOOKUP('Form responses 1'!C12,DATARANGER,3,0)</f>
        <v>https://drive.google.com/open?id=1fQxaMooGURKAVhG8k94Fbm7O2a469BC-</v>
      </c>
      <c r="F12" s="6" t="str">
        <f>TRIM('Form responses 1'!F12)</f>
        <v>MBBS DHHM MASTER OF HUMANRIGHTS</v>
      </c>
      <c r="G12" s="19">
        <f>'Form responses 1'!G12</f>
        <v>19285</v>
      </c>
      <c r="H12" s="22">
        <f>'Form responses 1'!H12</f>
        <v>7507340481</v>
      </c>
      <c r="I12" s="6" t="str">
        <f>TRIM('Form responses 1'!I12)</f>
        <v>A 304 ISHAN SRUSHTI WARJE PUNE 411058</v>
      </c>
      <c r="J12" s="6" t="str">
        <f>TRIM('Form responses 1'!J12)</f>
        <v>SAME</v>
      </c>
      <c r="K12" s="6" t="str">
        <f>TRIM('Form responses 1'!K12)</f>
        <v>Retired Colonel</v>
      </c>
      <c r="L12" s="6" t="str">
        <f>TRIM(PROPER('Form responses 1'!L12))</f>
        <v>Army Colonel</v>
      </c>
      <c r="M12" s="6" t="str">
        <f>TRIM(PROPER('Form responses 1'!M12))</f>
        <v>O +</v>
      </c>
      <c r="N12" s="26">
        <f>'Form responses 1'!N12</f>
        <v>28818</v>
      </c>
      <c r="O12" s="6" t="str">
        <f>TRIM(PROPER('Form responses 1'!O12))</f>
        <v>Sandhya Bedekar</v>
      </c>
      <c r="P12" s="6" t="str">
        <f>TRIM('Form responses 1'!P12)</f>
        <v>B Sc M Ed Counselor</v>
      </c>
      <c r="Q12" s="6" t="str">
        <f>TRIM(PROPER('Form responses 1'!Q12))</f>
        <v>Devyani</v>
      </c>
      <c r="R12" s="6" t="str">
        <f>TRIM('Form responses 1'!R12)</f>
        <v/>
      </c>
      <c r="S12" s="6" t="str">
        <f>TRIM(PROPER('Form responses 1'!S12))</f>
        <v>Shiwani</v>
      </c>
      <c r="T12" s="6" t="str">
        <f>TRIM('Form responses 1'!T12)</f>
        <v/>
      </c>
      <c r="U12" s="6" t="str">
        <f>VLOOKUP('Form responses 1'!C12,DATARANGER,4,0)</f>
        <v>https://drive.google.com/open?id=1Wt8TZMQNqakl2yQ9iAd9Jpv9_tUSWQB9</v>
      </c>
      <c r="V12" s="6" t="str">
        <f>TRIM(PROPER('Form responses 1'!V12))</f>
        <v/>
      </c>
      <c r="W12" s="6" t="str">
        <f>PROPER(Sheet4!B12)</f>
        <v>How Many Slams In An Old Screen Door? Depends How Loud You Shut It. How Many Slices In A Bread? Depends How Thin You Cut It. How Much Good Inside A Day? Depends How Good You Live 'Em. How Much Love Inside A Friend? Depends How Much You Give 'Em.</v>
      </c>
      <c r="X12" s="6" t="str">
        <f>PROPER(Sheet4!C12)</f>
        <v>Shel Silverstein</v>
      </c>
    </row>
    <row r="13" spans="1:24" ht="15" customHeight="1" thickBot="1">
      <c r="A13" s="2">
        <f>'Form responses 1'!A13</f>
        <v>43690.747551550929</v>
      </c>
      <c r="B13" s="2" t="str">
        <f>TRIM(PROPER('Form responses 1'!B13))</f>
        <v>Group Captain Bhupendra Singh Phillora</v>
      </c>
      <c r="C13" s="2" t="str">
        <f>TRIM(LOWER('Form responses 1'!C13))</f>
        <v>bhupendra14131@gmail.com</v>
      </c>
      <c r="D13" t="e">
        <f>VLOOKUP('Form responses 1'!C13,DATARANGER,2,0)</f>
        <v>#N/A</v>
      </c>
      <c r="E13" t="e">
        <f>VLOOKUP('Form responses 1'!C13,DATARANGER,3,0)</f>
        <v>#N/A</v>
      </c>
      <c r="F13" s="6" t="str">
        <f>TRIM('Form responses 1'!F13)</f>
        <v>BE (E&amp;TC), MMS (DM), M Phil, Fellow Institution of Engineer, Chartered Engineer (India,) Certified Lead Auditor ISO 9001:2015</v>
      </c>
      <c r="G13" s="19">
        <f>'Form responses 1'!G13</f>
        <v>19347</v>
      </c>
      <c r="H13" s="22">
        <f>'Form responses 1'!H13</f>
        <v>9441886478</v>
      </c>
      <c r="I13" s="6" t="str">
        <f>TRIM('Form responses 1'!I13)</f>
        <v>1207, Napier Town, Jabalpur , MP</v>
      </c>
      <c r="J13" s="6" t="str">
        <f>TRIM('Form responses 1'!J13)</f>
        <v>H No 280, Road No 10, Telecom Nagar, Near GHMC Park-III, Gachibowli, Hyderabad. 500032. Telangana</v>
      </c>
      <c r="K13" s="6" t="str">
        <f>TRIM('Form responses 1'!K13)</f>
        <v>Dean of Studies, ESCI, HoD Management &amp; Technology Division, Technical, Adviser, Design &amp; Prototyping Center (3 D printing)</v>
      </c>
      <c r="L13" s="6" t="str">
        <f>TRIM(PROPER('Form responses 1'!L13))</f>
        <v>Ex Indian Air Force Officer, 35 Yrs Experience : Served In Almost All The Weapon System Of Iaf. Participated In Ipkf, Srilanka And Air Defence Support In Technical Area During Kargil War From Rajasthan Sector Under Western Air Command, Lead Team Of Tri-Services Officers To Israel &amp; Egypt On Military Mission &amp; Training. 
Undergone And Stood First In Prestigious Course Of Technical Staff Officers Course In Iat Pune. (Now Diat, Pune), Founder Member Of Strategic Force Command Of India, 
Served As Directing Staff In Prestigious College Of Defence Management As Hod Of Project Management Department, 
Joined Engineering Staff College Of India As Hod Management &amp; Technology Division In May 2009, Fellow Of Institution Of Engineers (India) , Certified Lead Auditor Iso 9001:2015
Awards : 
(I) Commendation By Chief Of Air Staff 1996 &amp; 
(Ii) Commendation By Cisc Hq (Integrated Defence Services)</v>
      </c>
      <c r="M13" s="6" t="str">
        <f>TRIM(PROPER('Form responses 1'!M13))</f>
        <v>Ab +</v>
      </c>
      <c r="N13" s="26">
        <f>'Form responses 1'!N13</f>
        <v>29557</v>
      </c>
      <c r="O13" s="6" t="str">
        <f>TRIM(PROPER('Form responses 1'!O13))</f>
        <v>Mrs Rashmi Phillora</v>
      </c>
      <c r="P13" s="6" t="str">
        <f>TRIM('Form responses 1'!P13)</f>
        <v>MSc (Botany), B Ed, MA (Psychology)</v>
      </c>
      <c r="Q13" s="6" t="str">
        <f>TRIM(PROPER('Form responses 1'!Q13))</f>
        <v>Dr. Amit Phillora</v>
      </c>
      <c r="R13" s="6" t="str">
        <f>TRIM('Form responses 1'!R13)</f>
        <v>Working with Amazon.com as Lead in Kindle Section</v>
      </c>
      <c r="S13" s="6" t="str">
        <f>TRIM(PROPER('Form responses 1'!S13))</f>
        <v>Nil</v>
      </c>
      <c r="T13" s="6" t="str">
        <f>TRIM('Form responses 1'!T13)</f>
        <v>NA</v>
      </c>
      <c r="U13" s="6" t="e">
        <f>VLOOKUP('Form responses 1'!C13,DATARANGER,4,0)</f>
        <v>#N/A</v>
      </c>
      <c r="V13" s="6" t="str">
        <f>TRIM(PROPER('Form responses 1'!V13))</f>
        <v>Nil</v>
      </c>
      <c r="W13" s="6" t="str">
        <f>PROPER(Sheet4!B13)</f>
        <v>Ultimately The Bond Of All Companionship, Whether In Marriage Or In Friendship, Is Conversation.</v>
      </c>
      <c r="X13" s="6" t="str">
        <f>PROPER(Sheet4!C13)</f>
        <v>Oscar Wilde</v>
      </c>
    </row>
    <row r="14" spans="1:24" ht="15" customHeight="1" thickBot="1">
      <c r="A14" s="2">
        <f>'Form responses 1'!A14</f>
        <v>43685.939752210645</v>
      </c>
      <c r="B14" s="2" t="str">
        <f>TRIM(PROPER('Form responses 1'!B14))</f>
        <v>Brajesh Kumar Beohar</v>
      </c>
      <c r="C14" s="2" t="str">
        <f>TRIM(LOWER('Form responses 1'!C14))</f>
        <v>bkbeohar@gmail.com</v>
      </c>
      <c r="D14" t="str">
        <f>VLOOKUP('Form responses 1'!C14,DATARANGER,2,0)</f>
        <v>https://drive.google.com/open?id=1CLupBuw8whleNpxANFMu79p8iYRpotNH</v>
      </c>
      <c r="E14">
        <f>VLOOKUP('Form responses 1'!C14,DATARANGER,3,0)</f>
        <v>0</v>
      </c>
      <c r="F14" s="6" t="str">
        <f>TRIM('Form responses 1'!F14)</f>
        <v>B.Sc., M.A.,L.L.B.</v>
      </c>
      <c r="G14" s="19">
        <f>'Form responses 1'!G14</f>
        <v>19541</v>
      </c>
      <c r="H14" s="22" t="str">
        <f>'Form responses 1'!H14</f>
        <v>9425102771,  7987634635</v>
      </c>
      <c r="I14" s="6" t="str">
        <f>TRIM('Form responses 1'!I14)</f>
        <v>66,Shiva Royal court, Rohit Nagar Extension, Bawadia Kalan.Bhopal</v>
      </c>
      <c r="J14" s="6" t="str">
        <f>TRIM('Form responses 1'!J14)</f>
        <v>66,Shiva Royal Court, Rohit Nagar Extension, Bawadia kalan. Bhopal</v>
      </c>
      <c r="K14" s="6" t="str">
        <f>TRIM('Form responses 1'!K14)</f>
        <v>Retd. Commercial Tax officer ( Govt. Of M.P.)</v>
      </c>
      <c r="L14" s="6" t="str">
        <f>TRIM(PROPER('Form responses 1'!L14))</f>
        <v>Many Appreciation Letters From Higher Authorities Of Department For Performing Successful Raids.</v>
      </c>
      <c r="M14" s="6" t="str">
        <f>TRIM(PROPER('Form responses 1'!M14))</f>
        <v>O+</v>
      </c>
      <c r="O14" s="6" t="str">
        <f>TRIM(PROPER('Form responses 1'!O14))</f>
        <v>Kiran Beohar</v>
      </c>
      <c r="P14" s="6" t="str">
        <f>TRIM('Form responses 1'!P14)</f>
        <v>M.Sc, B.Ed</v>
      </c>
      <c r="Q14" s="6" t="str">
        <f>TRIM(PROPER('Form responses 1'!Q14))</f>
        <v>Megha Shrivastava</v>
      </c>
      <c r="R14" s="6" t="str">
        <f>TRIM('Form responses 1'!R14)</f>
        <v>B.E. Computers, Development manager in an MNC</v>
      </c>
      <c r="S14" s="6" t="str">
        <f>TRIM(PROPER('Form responses 1'!S14))</f>
        <v>Ambar Beohar</v>
      </c>
      <c r="T14" s="6" t="str">
        <f>TRIM('Form responses 1'!T14)</f>
        <v>B.E Computers, Program manager in an MNC</v>
      </c>
      <c r="U14" s="6" t="str">
        <f>VLOOKUP('Form responses 1'!C14,DATARANGER,4,0)</f>
        <v>https://drive.google.com/open?id=18ysSC0fiCrPWee7wLx9QZcoS-Z8VbMcS</v>
      </c>
      <c r="V14" s="6" t="str">
        <f>TRIM(PROPER('Form responses 1'!V14))</f>
        <v/>
      </c>
      <c r="W14" s="6" t="str">
        <f>PROPER(Sheet4!B14)</f>
        <v>What You Do Not Want Done To Yourself, Do Not Do To Others.</v>
      </c>
      <c r="X14" s="6" t="str">
        <f>PROPER(Sheet4!C14)</f>
        <v>Confucius</v>
      </c>
    </row>
    <row r="15" spans="1:24" ht="15" customHeight="1" thickBot="1">
      <c r="A15" s="2">
        <f>'Form responses 1'!A15</f>
        <v>43687.909165486111</v>
      </c>
      <c r="B15" s="2" t="str">
        <f>TRIM(PROPER('Form responses 1'!B15))</f>
        <v>Bipin Kumar Karecha</v>
      </c>
      <c r="C15" s="2" t="str">
        <f>TRIM(LOWER('Form responses 1'!C15))</f>
        <v>bkkarecha@yahoo.co.in</v>
      </c>
      <c r="D15" t="e">
        <f>VLOOKUP('Form responses 1'!C15,DATARANGER,2,0)</f>
        <v>#N/A</v>
      </c>
      <c r="E15" t="e">
        <f>VLOOKUP('Form responses 1'!C15,DATARANGER,3,0)</f>
        <v>#N/A</v>
      </c>
      <c r="F15" s="6" t="str">
        <f>TRIM('Form responses 1'!F15)</f>
        <v>B.E(Electronic &amp; Telecom)</v>
      </c>
      <c r="G15" s="19">
        <f>'Form responses 1'!G15</f>
        <v>43746</v>
      </c>
      <c r="H15" s="22" t="str">
        <f>'Form responses 1'!H15</f>
        <v>09426006565</v>
      </c>
      <c r="I15" s="6" t="str">
        <f>TRIM('Form responses 1'!I15)</f>
        <v>B/44,Jupiter tower, Bodakdev Ahmedabad 380054</v>
      </c>
      <c r="J15" s="6" t="str">
        <f>TRIM('Form responses 1'!J15)</f>
        <v>As above</v>
      </c>
      <c r="K15" s="6" t="str">
        <f>TRIM('Form responses 1'!K15)</f>
        <v>RT.Sr.G.M BSNL(ITS)</v>
      </c>
      <c r="L15" s="6" t="str">
        <f>TRIM(PROPER('Form responses 1'!L15))</f>
        <v>Worked As An Its Officer In Ministry Of Communication Govt.Of India.</v>
      </c>
      <c r="M15" s="6" t="str">
        <f>TRIM(PROPER('Form responses 1'!M15))</f>
        <v>B+</v>
      </c>
      <c r="N15" s="26">
        <f>'Form responses 1'!N15</f>
        <v>0</v>
      </c>
      <c r="O15" s="6" t="str">
        <f>TRIM(PROPER('Form responses 1'!O15))</f>
        <v>Jyoti</v>
      </c>
      <c r="P15" s="6" t="str">
        <f>TRIM('Form responses 1'!P15)</f>
        <v>B.com</v>
      </c>
      <c r="Q15" s="6" t="str">
        <f>TRIM(PROPER('Form responses 1'!Q15))</f>
        <v/>
      </c>
      <c r="R15" s="6" t="str">
        <f>TRIM('Form responses 1'!R15)</f>
        <v/>
      </c>
      <c r="S15" s="6" t="str">
        <f>TRIM(PROPER('Form responses 1'!S15))</f>
        <v/>
      </c>
      <c r="T15" s="6" t="str">
        <f>TRIM('Form responses 1'!T15)</f>
        <v/>
      </c>
      <c r="U15" s="6" t="e">
        <f>VLOOKUP('Form responses 1'!C15,DATARANGER,4,0)</f>
        <v>#N/A</v>
      </c>
      <c r="V15" s="6" t="str">
        <f>TRIM(PROPER('Form responses 1'!V15))</f>
        <v/>
      </c>
      <c r="W15" s="6" t="str">
        <f>PROPER(Sheet4!B15)</f>
        <v>A True Friend Never Gets In Your Way Unless You Happen To Be Going Down.</v>
      </c>
      <c r="X15" s="6" t="str">
        <f>PROPER(Sheet4!C15)</f>
        <v>Arnold H. Glasgow</v>
      </c>
    </row>
    <row r="16" spans="1:24" ht="15" customHeight="1" thickBot="1">
      <c r="A16" s="2">
        <f>'Form responses 1'!A16</f>
        <v>43683.890697141207</v>
      </c>
      <c r="B16" s="2" t="str">
        <f>TRIM(PROPER('Form responses 1'!B16))</f>
        <v>Bramh Prakash Pethiya</v>
      </c>
      <c r="C16" s="2" t="str">
        <f>TRIM(LOWER('Form responses 1'!C16))</f>
        <v>bppethiya@gmail.com</v>
      </c>
      <c r="D16" t="str">
        <f>VLOOKUP('Form responses 1'!C16,DATARANGER,2,0)</f>
        <v>https://drive.google.com/open?id=1oNhQbbIdgeNft6DzeIyMmhxd0w1_J9mp</v>
      </c>
      <c r="E16">
        <f>VLOOKUP('Form responses 1'!C16,DATARANGER,3,0)</f>
        <v>0</v>
      </c>
      <c r="F16" s="6" t="str">
        <f>TRIM('Form responses 1'!F16)</f>
        <v>Ph D, PGDM (IIMA), B Tech (Hons)</v>
      </c>
      <c r="G16" s="19">
        <f>'Form responses 1'!G16</f>
        <v>19411</v>
      </c>
      <c r="H16" s="22">
        <f>'Form responses 1'!H16</f>
        <v>8979302252</v>
      </c>
      <c r="I16" s="6" t="str">
        <f>TRIM('Form responses 1'!I16)</f>
        <v xml:space="preserve">Amaltas Phase 3 Colony, Plot No- 2, Chuna-bhatti, Kolar-road, Bhopal
( Land mark- Mothers' Pride School)
</v>
      </c>
      <c r="J16" s="6" t="str">
        <f>TRIM('Form responses 1'!J16)</f>
        <v>Same as above</v>
      </c>
      <c r="K16" s="6" t="str">
        <f>TRIM('Form responses 1'!K16)</f>
        <v>Campus Director , Doon Business School, Dehradun</v>
      </c>
      <c r="L16" s="6" t="str">
        <f>TRIM(PROPER('Form responses 1'!L16))</f>
        <v>Moved From Corporate Job ( Managing Director, Bhopal Milk Union- Sanchi Brand) To The Academics At Indian Institute Of Forest Management Bhopal, The Turning Point Of My Carrier, During 1988.</v>
      </c>
      <c r="M16" s="6" t="str">
        <f>TRIM(PROPER('Form responses 1'!M16))</f>
        <v>O+</v>
      </c>
      <c r="N16" s="26">
        <f>'Form responses 1'!N16</f>
        <v>29547</v>
      </c>
      <c r="O16" s="6" t="str">
        <f>TRIM(PROPER('Form responses 1'!O16))</f>
        <v>Sarika Pethiya</v>
      </c>
      <c r="P16" s="6" t="str">
        <f>TRIM('Form responses 1'!P16)</f>
        <v>M. A. ,</v>
      </c>
      <c r="Q16" s="6" t="str">
        <f>TRIM(PROPER('Form responses 1'!Q16))</f>
        <v>N A</v>
      </c>
      <c r="R16" s="6" t="str">
        <f>TRIM('Form responses 1'!R16)</f>
        <v>N A</v>
      </c>
      <c r="S16" s="6" t="str">
        <f>TRIM(PROPER('Form responses 1'!S16))</f>
        <v>N A</v>
      </c>
      <c r="T16" s="6" t="str">
        <f>TRIM('Form responses 1'!T16)</f>
        <v>N A</v>
      </c>
      <c r="U16" s="6" t="str">
        <f>VLOOKUP('Form responses 1'!C16,DATARANGER,4,0)</f>
        <v>https://drive.google.com/open?id=14UIKgm3bEMfYOJLmw31krYTGre0f5AnF</v>
      </c>
      <c r="V16" s="6" t="str">
        <f>TRIM(PROPER('Form responses 1'!V16))</f>
        <v>N A</v>
      </c>
      <c r="W16" s="6" t="str">
        <f>PROPER(Sheet4!B16)</f>
        <v>I Don'T Need A Friend Who Changes When I Change And Who Nods When I Nod; My Shadow Does That Much Better.</v>
      </c>
      <c r="X16" s="6" t="str">
        <f>PROPER(Sheet4!C16)</f>
        <v>Plutarch</v>
      </c>
    </row>
    <row r="17" spans="1:24" ht="15" customHeight="1" thickBot="1">
      <c r="A17" s="2">
        <f>'Form responses 1'!A17</f>
        <v>43697.773326828705</v>
      </c>
      <c r="B17" s="2" t="str">
        <f>TRIM(PROPER('Form responses 1'!B17))</f>
        <v>Bramh Prakash Pethiya</v>
      </c>
      <c r="C17" s="2" t="str">
        <f>TRIM(LOWER('Form responses 1'!C17))</f>
        <v>bppethiya@gmail.com</v>
      </c>
      <c r="D17" t="str">
        <f>VLOOKUP('Form responses 1'!C17,DATARANGER,2,0)</f>
        <v>https://drive.google.com/open?id=1oNhQbbIdgeNft6DzeIyMmhxd0w1_J9mp</v>
      </c>
      <c r="E17">
        <f>VLOOKUP('Form responses 1'!C17,DATARANGER,3,0)</f>
        <v>0</v>
      </c>
      <c r="F17" s="6" t="str">
        <f>TRIM('Form responses 1'!F17)</f>
        <v>B.Tech. (Hons) Agl. Engg, PGDM (IIMA), PhD</v>
      </c>
      <c r="G17" s="19">
        <f>'Form responses 1'!G17</f>
        <v>19411</v>
      </c>
      <c r="H17" s="22" t="str">
        <f>'Form responses 1'!H17</f>
        <v>8800845951, 8979302252</v>
      </c>
      <c r="I17" s="6" t="str">
        <f>TRIM('Form responses 1'!I17)</f>
        <v>Amaltas Phase- 3 Colony, Plot No.-2, Kolar-road, Chuna-bhatti, BHOPAL 462 016</v>
      </c>
      <c r="J17" s="6" t="str">
        <f>TRIM('Form responses 1'!J17)</f>
        <v>Same as above</v>
      </c>
      <c r="K17" s="6" t="str">
        <f>TRIM('Form responses 1'!K17)</f>
        <v>Last Occupation - Campus Director, Doon Business School, Dehradun</v>
      </c>
      <c r="L17" s="6" t="str">
        <f>TRIM(PROPER('Form responses 1'!L17))</f>
        <v>Had Experience Of Corporate As Well As Academic Leadership</v>
      </c>
      <c r="M17" s="6" t="str">
        <f>TRIM(PROPER('Form responses 1'!M17))</f>
        <v>O+</v>
      </c>
      <c r="N17" s="26">
        <f>'Form responses 1'!N17</f>
        <v>29547</v>
      </c>
      <c r="O17" s="6" t="str">
        <f>TRIM(PROPER('Form responses 1'!O17))</f>
        <v>Sarika</v>
      </c>
      <c r="P17" s="6" t="str">
        <f>TRIM('Form responses 1'!P17)</f>
        <v>M.A., B.Ed</v>
      </c>
      <c r="Q17" s="6" t="str">
        <f>TRIM(PROPER('Form responses 1'!Q17))</f>
        <v>Aakash</v>
      </c>
      <c r="R17" s="6" t="str">
        <f>TRIM('Form responses 1'!R17)</f>
        <v>B.E. ( Telecom), M.B.A. , With Tech Mahindra</v>
      </c>
      <c r="S17" s="6" t="str">
        <f>TRIM(PROPER('Form responses 1'!S17))</f>
        <v>Vikas</v>
      </c>
      <c r="T17" s="6" t="str">
        <f>TRIM('Form responses 1'!T17)</f>
        <v>B. Sc. ( Computer Sc.), P G D M , IT Security Professional</v>
      </c>
      <c r="U17" s="6" t="str">
        <f>VLOOKUP('Form responses 1'!C17,DATARANGER,4,0)</f>
        <v>https://drive.google.com/open?id=14UIKgm3bEMfYOJLmw31krYTGre0f5AnF</v>
      </c>
      <c r="V17" s="6" t="str">
        <f>TRIM(PROPER('Form responses 1'!V17))</f>
        <v>Now I Have Shifted To Bhopal</v>
      </c>
      <c r="W17" s="6" t="str">
        <f>PROPER(Sheet4!B17)</f>
        <v>In Everyone'S Life, At Some Time, Our Inner Fire Goes Out. It Is Then Burst Into Flame By An Encounter With Another Human Being. We Should All Be Thankful For Those People Who Rekindle The Inner Spirit.</v>
      </c>
      <c r="X17" s="6" t="str">
        <f>PROPER(Sheet4!C17)</f>
        <v>Albert Schweitzer</v>
      </c>
    </row>
    <row r="18" spans="1:24" ht="15" customHeight="1" thickBot="1">
      <c r="A18" s="2">
        <f>'Form responses 1'!A18</f>
        <v>43697.787863055557</v>
      </c>
      <c r="B18" s="2" t="str">
        <f>TRIM(PROPER('Form responses 1'!B18))</f>
        <v>Bramh Prakash Pethiya</v>
      </c>
      <c r="C18" s="2" t="str">
        <f>TRIM(LOWER('Form responses 1'!C18))</f>
        <v>bppethiya@gmail.com</v>
      </c>
      <c r="D18" t="str">
        <f>VLOOKUP('Form responses 1'!C18,DATARANGER,2,0)</f>
        <v>https://drive.google.com/open?id=1oNhQbbIdgeNft6DzeIyMmhxd0w1_J9mp</v>
      </c>
      <c r="E18">
        <f>VLOOKUP('Form responses 1'!C18,DATARANGER,3,0)</f>
        <v>0</v>
      </c>
      <c r="F18" s="6" t="str">
        <f>TRIM('Form responses 1'!F18)</f>
        <v>B.Tech (Hons) Ag. Engg, PGDM (IIMA), Ph D</v>
      </c>
      <c r="G18" s="19">
        <f>'Form responses 1'!G18</f>
        <v>19411</v>
      </c>
      <c r="H18" s="22" t="str">
        <f>'Form responses 1'!H18</f>
        <v>8800845951, 8979302252</v>
      </c>
      <c r="I18" s="6" t="str">
        <f>TRIM('Form responses 1'!I18)</f>
        <v>Plot No. 2, Amaltas Phase - 3 Colony, Chuna-bhatti, Kolar-road, BHOPAL 462 016</v>
      </c>
      <c r="J18" s="6" t="str">
        <f>TRIM('Form responses 1'!J18)</f>
        <v>Plot No. 2, Amaltas Phase - 3 Colony, Chuna-bhatti, Kolar-road, BHOPAL 462 016</v>
      </c>
      <c r="K18" s="6" t="str">
        <f>TRIM('Form responses 1'!K18)</f>
        <v>Now shifted to Bhopal</v>
      </c>
      <c r="L18" s="6" t="str">
        <f>TRIM(PROPER('Form responses 1'!L18))</f>
        <v>Had Wonderful Experience Of Corporate As Well As Academic Leadership</v>
      </c>
      <c r="M18" s="6" t="str">
        <f>TRIM(PROPER('Form responses 1'!M18))</f>
        <v>O+</v>
      </c>
      <c r="N18" s="26">
        <f>'Form responses 1'!N18</f>
        <v>29554</v>
      </c>
      <c r="O18" s="6" t="str">
        <f>TRIM(PROPER('Form responses 1'!O18))</f>
        <v>Sarika</v>
      </c>
      <c r="P18" s="6" t="str">
        <f>TRIM('Form responses 1'!P18)</f>
        <v>M.A., B.Ed</v>
      </c>
      <c r="Q18" s="6" t="str">
        <f>TRIM(PROPER('Form responses 1'!Q18))</f>
        <v>Aakash</v>
      </c>
      <c r="R18" s="6" t="str">
        <f>TRIM('Form responses 1'!R18)</f>
        <v>B E (Tele Commu), M B A (Mktg), Sr. managerial position in Tech Mahindra</v>
      </c>
      <c r="S18" s="6" t="str">
        <f>TRIM(PROPER('Form responses 1'!S18))</f>
        <v>Vikas</v>
      </c>
      <c r="T18" s="6" t="str">
        <f>TRIM('Form responses 1'!T18)</f>
        <v>B. Sc. ( Computer Sc.), MBA (Mktg), IT Security Professional</v>
      </c>
      <c r="U18" s="6" t="str">
        <f>VLOOKUP('Form responses 1'!C18,DATARANGER,4,0)</f>
        <v>https://drive.google.com/open?id=14UIKgm3bEMfYOJLmw31krYTGre0f5AnF</v>
      </c>
      <c r="V18" s="6" t="str">
        <f>TRIM(PROPER('Form responses 1'!V18))</f>
        <v/>
      </c>
      <c r="W18" s="6" t="str">
        <f>PROPER(Sheet4!B18)</f>
        <v>The Real Test Of Friendship Is Can You Literally Do Nothing With The Other Person? Can You Enjoy Those Moments Of Life That Are Utterly Simple?</v>
      </c>
      <c r="X18" s="6" t="str">
        <f>PROPER(Sheet4!C18)</f>
        <v>Eugene Kennedy</v>
      </c>
    </row>
    <row r="19" spans="1:24" ht="15" customHeight="1" thickBot="1">
      <c r="A19" s="2">
        <f>'Form responses 1'!A19</f>
        <v>43688.8702571412</v>
      </c>
      <c r="B19" s="2" t="str">
        <f>TRIM(PROPER('Form responses 1'!B19))</f>
        <v>Ranendra Narayan Chakrabarty</v>
      </c>
      <c r="C19" s="2" t="str">
        <f>TRIM(LOWER('Form responses 1'!C19))</f>
        <v>chakrabartyrn@gmail.com</v>
      </c>
      <c r="D19" t="str">
        <f>VLOOKUP('Form responses 1'!C19,DATARANGER,2,0)</f>
        <v>https://drive.google.com/open?id=1xV6i2O9JU2nrxfiVSAUFtQpyBFKiaF44</v>
      </c>
      <c r="E19" t="str">
        <f>VLOOKUP('Form responses 1'!C19,DATARANGER,3,0)</f>
        <v>https://drive.google.com/open?id=1dPrsyEV173Yz7Gs1fENA3zWjrJXJnESr</v>
      </c>
      <c r="F19" s="6" t="str">
        <f>TRIM('Form responses 1'!F19)</f>
        <v>M Sc (Applied Physics)- Govt Engg College, Jabalpur; M Tech (Opto-electronics &amp; Optical Comn) - Indian Institute of Technology, New Delhi; MMS (Master of Management Studies) - Osmania University, Hyderabad; PGD CST - Delhi; FIE; FIETE</v>
      </c>
      <c r="G19" s="19">
        <f>'Form responses 1'!G19</f>
        <v>19789</v>
      </c>
      <c r="H19" s="22">
        <f>'Form responses 1'!H19</f>
        <v>9717847887</v>
      </c>
      <c r="I19" s="6" t="str">
        <f>TRIM('Form responses 1'!I19)</f>
        <v>Flat No. 1A-205, AWHO Township, Gurjinder Vihar, Sector - Chi1, Greater Noida, Gautam Budh Nagar (UP) - 201310</v>
      </c>
      <c r="J19" s="6" t="str">
        <f>TRIM('Form responses 1'!J19)</f>
        <v>As Above</v>
      </c>
      <c r="K19" s="6" t="str">
        <f>TRIM('Form responses 1'!K19)</f>
        <v>Army (Corps of Signals) from Nov 1975 to Jun 2012; Senior Vice President in M/s Jaypee Infratech Ltd from Dec 2012 to Jul 2014</v>
      </c>
      <c r="L19" s="6" t="str">
        <f>TRIM(PROPER('Form responses 1'!L19))</f>
        <v>Vishisht Seva Medal (Vsm) On The Eve Of Republic Day 2000 While Commanding Signal Regiment In Kupwara From Aug 1996 To May 1999; Chief Of Army Staff Commendation Card On The Eve Of Independence Day 2002 In Appointment Of Director, Comn Planning In Army Headquaters.</v>
      </c>
      <c r="M19" s="6" t="str">
        <f>TRIM(PROPER('Form responses 1'!M19))</f>
        <v>A +Ve</v>
      </c>
      <c r="N19" s="26">
        <f>'Form responses 1'!N19</f>
        <v>31395</v>
      </c>
      <c r="O19" s="6" t="str">
        <f>TRIM(PROPER('Form responses 1'!O19))</f>
        <v>Smt Jharna Chakrabarty</v>
      </c>
      <c r="P19" s="6" t="str">
        <f>TRIM('Form responses 1'!P19)</f>
        <v>BA, BEd; Teaching profession from 1983 to 2005</v>
      </c>
      <c r="Q19" s="6" t="str">
        <f>TRIM(PROPER('Form responses 1'!Q19))</f>
        <v>Shisher Chakrabarty</v>
      </c>
      <c r="R19" s="6" t="str">
        <f>TRIM('Form responses 1'!R19)</f>
        <v>B Tech from Indian Institute of Technology, New Delhi; Executive MBA from Indian School of Business, Hyderabad, Presently working as Sr Manager in Amazon Bengaluru</v>
      </c>
      <c r="S19" s="6" t="str">
        <f>TRIM(PROPER('Form responses 1'!S19))</f>
        <v>Toushar Chakrabarty</v>
      </c>
      <c r="T19" s="6" t="str">
        <f>TRIM('Form responses 1'!T19)</f>
        <v>BE from Delhi College of Engineering; M Sc in Petroleum Technology from Heriot - Watt University, Edinburgh; Presently working in Global Mackenzie in Edinburgh</v>
      </c>
      <c r="U19" s="6" t="str">
        <f>VLOOKUP('Form responses 1'!C19,DATARANGER,4,0)</f>
        <v>https://drive.google.com/open?id=1ulkzOFL1_JOAzGOAR7Od6L1G2022x0rc</v>
      </c>
      <c r="V19" s="6" t="str">
        <f>TRIM(PROPER('Form responses 1'!V19))</f>
        <v>Nil</v>
      </c>
      <c r="W19" s="6" t="str">
        <f>PROPER(Sheet4!B19)</f>
        <v>A Loyal Friend Laughs At Your Jokes When They'Re Not So Good, And Sympathizes With Your Problems When They'Re Not So Bad.</v>
      </c>
      <c r="X19" s="6" t="str">
        <f>PROPER(Sheet4!C19)</f>
        <v>Arnold H. Glasgow</v>
      </c>
    </row>
    <row r="20" spans="1:24" ht="15" customHeight="1" thickBot="1">
      <c r="A20" s="2">
        <f>'Form responses 1'!A20</f>
        <v>43688.901087164355</v>
      </c>
      <c r="B20" s="2" t="str">
        <f>TRIM(PROPER('Form responses 1'!B20))</f>
        <v>Charu Chandra Dwivedi</v>
      </c>
      <c r="C20" s="2" t="str">
        <f>TRIM(LOWER('Form responses 1'!C20))</f>
        <v>charu.judge@gmail.com</v>
      </c>
      <c r="D20" t="str">
        <f>VLOOKUP('Form responses 1'!C20,DATARANGER,2,0)</f>
        <v>https://drive.google.com/open?id=1A2zuVHVaRRcl5hwJImPF-K25AZJAb8TU</v>
      </c>
      <c r="E20">
        <f>VLOOKUP('Form responses 1'!C20,DATARANGER,3,0)</f>
        <v>0</v>
      </c>
      <c r="F20" s="6" t="str">
        <f>TRIM('Form responses 1'!F20)</f>
        <v>Bsc, LLB</v>
      </c>
      <c r="G20" s="19">
        <f>'Form responses 1'!G20</f>
        <v>18593</v>
      </c>
      <c r="H20" s="22">
        <f>'Form responses 1'!H20</f>
        <v>9425171480</v>
      </c>
      <c r="I20" s="6" t="str">
        <f>TRIM('Form responses 1'!I20)</f>
        <v>Shahpura</v>
      </c>
      <c r="J20" s="6" t="str">
        <f>TRIM('Form responses 1'!J20)</f>
        <v>A-120, Shahpura, Bhopal</v>
      </c>
      <c r="K20" s="6" t="str">
        <f>TRIM('Form responses 1'!K20)</f>
        <v>District and Session Judge</v>
      </c>
      <c r="L20" s="6" t="str">
        <f>TRIM(PROPER('Form responses 1'!L20))</f>
        <v>Worked As Legal Adviser To Governor Of Mp</v>
      </c>
      <c r="M20" s="6" t="str">
        <f>TRIM(PROPER('Form responses 1'!M20))</f>
        <v>B+</v>
      </c>
      <c r="N20" s="26">
        <f>'Form responses 1'!N20</f>
        <v>29752</v>
      </c>
      <c r="O20" s="6" t="str">
        <f>TRIM(PROPER('Form responses 1'!O20))</f>
        <v>Usha Dwivedi</v>
      </c>
      <c r="P20" s="6" t="str">
        <f>TRIM('Form responses 1'!P20)</f>
        <v>House maker</v>
      </c>
      <c r="Q20" s="6" t="str">
        <f>TRIM(PROPER('Form responses 1'!Q20))</f>
        <v>Shivani Dwivedi</v>
      </c>
      <c r="R20" s="6" t="str">
        <f>TRIM('Form responses 1'!R20)</f>
        <v>MBA</v>
      </c>
      <c r="S20" s="6" t="str">
        <f>TRIM(PROPER('Form responses 1'!S20))</f>
        <v>Shweta Dwivedi</v>
      </c>
      <c r="T20" s="6" t="str">
        <f>TRIM('Form responses 1'!T20)</f>
        <v>BA , LLB honours</v>
      </c>
      <c r="U20" s="6" t="str">
        <f>VLOOKUP('Form responses 1'!C20,DATARANGER,4,0)</f>
        <v>https://drive.google.com/open?id=1PZFfLnP67hoh6e4SbgujJsdlmNo6Vx7S</v>
      </c>
      <c r="V20" s="6" t="str">
        <f>TRIM(PROPER('Form responses 1'!V20))</f>
        <v/>
      </c>
      <c r="W20" s="6" t="str">
        <f>PROPER(Sheet4!B20)</f>
        <v>It Is Not A Lack Of Love, But A Lack Of Friendship That Makes Unhappy Marriages.</v>
      </c>
      <c r="X20" s="6" t="str">
        <f>PROPER(Sheet4!C20)</f>
        <v>Friedrich Nietzsche</v>
      </c>
    </row>
    <row r="21" spans="1:24" ht="15" customHeight="1" thickBot="1">
      <c r="A21" s="2">
        <f>'Form responses 1'!A21</f>
        <v>43697.55814976852</v>
      </c>
      <c r="B21" s="2" t="str">
        <f>TRIM(PROPER('Form responses 1'!B21))</f>
        <v>Malay Dasgupta</v>
      </c>
      <c r="C21" s="2" t="str">
        <f>TRIM(LOWER('Form responses 1'!C21))</f>
        <v>dasguptashubhakar@gmail.com</v>
      </c>
      <c r="D21" t="e">
        <f>VLOOKUP('Form responses 1'!C21,DATARANGER,2,0)</f>
        <v>#N/A</v>
      </c>
      <c r="E21" t="e">
        <f>VLOOKUP('Form responses 1'!C21,DATARANGER,3,0)</f>
        <v>#N/A</v>
      </c>
      <c r="F21" s="6" t="str">
        <f>TRIM('Form responses 1'!F21)</f>
        <v>B. Sc., M. A., LL. B.</v>
      </c>
      <c r="G21" s="19">
        <f>'Form responses 1'!G21</f>
        <v>19235</v>
      </c>
      <c r="H21" s="22">
        <f>'Form responses 1'!H21</f>
        <v>9039239451</v>
      </c>
      <c r="I21" s="6" t="str">
        <f>TRIM('Form responses 1'!I21)</f>
        <v>40,Jagdamba Colony, Ukhari Road Jabalpur</v>
      </c>
      <c r="J21" s="6" t="str">
        <f>TRIM('Form responses 1'!J21)</f>
        <v>As above</v>
      </c>
      <c r="K21" s="6" t="str">
        <f>TRIM('Form responses 1'!K21)</f>
        <v>Retired Senior Auditor, A. O., Vehicle Factory Jabalpur</v>
      </c>
      <c r="L21" s="6" t="str">
        <f>TRIM(PROPER('Form responses 1'!L21))</f>
        <v>Na</v>
      </c>
      <c r="M21" s="6" t="str">
        <f>TRIM(PROPER('Form responses 1'!M21))</f>
        <v>O+</v>
      </c>
      <c r="N21" s="26">
        <f>'Form responses 1'!N21</f>
        <v>28643</v>
      </c>
      <c r="O21" s="6" t="str">
        <f>TRIM(PROPER('Form responses 1'!O21))</f>
        <v>Purovi Dasgupta</v>
      </c>
      <c r="P21" s="6" t="str">
        <f>TRIM('Form responses 1'!P21)</f>
        <v>B. Sc., LL. B.</v>
      </c>
      <c r="Q21" s="6" t="str">
        <f>TRIM(PROPER('Form responses 1'!Q21))</f>
        <v>Shubhankar Dasgupta</v>
      </c>
      <c r="R21" s="6" t="str">
        <f>TRIM('Form responses 1'!R21)</f>
        <v>M. C. A., C-DAC, Manager MIS, EIPW Ltd, Jabalpur</v>
      </c>
      <c r="S21" s="6" t="str">
        <f>TRIM(PROPER('Form responses 1'!S21))</f>
        <v>Na</v>
      </c>
      <c r="T21" s="6" t="str">
        <f>TRIM('Form responses 1'!T21)</f>
        <v>NA</v>
      </c>
      <c r="U21" s="6" t="e">
        <f>VLOOKUP('Form responses 1'!C21,DATARANGER,4,0)</f>
        <v>#N/A</v>
      </c>
      <c r="V21" s="6" t="str">
        <f>TRIM(PROPER('Form responses 1'!V21))</f>
        <v>Na</v>
      </c>
      <c r="W21" s="6" t="str">
        <f>PROPER(Sheet4!B21)</f>
        <v>Friendship Is The Hardest Thing In The World To Explain. It'S Not Something You Learn In School. But If You Haven'T Learned The Meaning Of Friendship, You Really Haven'T Learned Anything.</v>
      </c>
      <c r="X21" s="6" t="str">
        <f>PROPER(Sheet4!C21)</f>
        <v>Muhammad Ali</v>
      </c>
    </row>
    <row r="22" spans="1:24" ht="15" customHeight="1" thickBot="1">
      <c r="A22" s="2">
        <f>'Form responses 1'!A22</f>
        <v>43697.5456853125</v>
      </c>
      <c r="B22" s="2" t="str">
        <f>TRIM(PROPER('Form responses 1'!B22))</f>
        <v>Malay Dasgupta</v>
      </c>
      <c r="C22" s="2" t="str">
        <f>TRIM(LOWER('Form responses 1'!C22))</f>
        <v>dasguptashubhankar@gmail.com</v>
      </c>
      <c r="D22" t="e">
        <f>VLOOKUP('Form responses 1'!C22,DATARANGER,2,0)</f>
        <v>#N/A</v>
      </c>
      <c r="E22" t="e">
        <f>VLOOKUP('Form responses 1'!C22,DATARANGER,3,0)</f>
        <v>#N/A</v>
      </c>
      <c r="F22" s="6" t="str">
        <f>TRIM('Form responses 1'!F22)</f>
        <v>B. Sc., M. A., LL. B.</v>
      </c>
      <c r="G22" s="19">
        <f>'Form responses 1'!G22</f>
        <v>19235</v>
      </c>
      <c r="H22" s="22">
        <f>'Form responses 1'!H22</f>
        <v>9039239451</v>
      </c>
      <c r="I22" s="6" t="str">
        <f>TRIM('Form responses 1'!I22)</f>
        <v>40, Jagdamba Colony, Ukhari Road, Jabalpur</v>
      </c>
      <c r="J22" s="6" t="str">
        <f>TRIM('Form responses 1'!J22)</f>
        <v>As above</v>
      </c>
      <c r="K22" s="6" t="str">
        <f>TRIM('Form responses 1'!K22)</f>
        <v>Retired Senior Auditor, A. O., Vehicle Factory Jabalpur</v>
      </c>
      <c r="L22" s="6" t="str">
        <f>TRIM(PROPER('Form responses 1'!L22))</f>
        <v>N. A.</v>
      </c>
      <c r="M22" s="6" t="str">
        <f>TRIM(PROPER('Form responses 1'!M22))</f>
        <v>O+</v>
      </c>
      <c r="N22" s="26">
        <f>'Form responses 1'!N22</f>
        <v>28643</v>
      </c>
      <c r="O22" s="6" t="str">
        <f>TRIM(PROPER('Form responses 1'!O22))</f>
        <v>Purovi Dasgupta</v>
      </c>
      <c r="P22" s="6" t="str">
        <f>TRIM('Form responses 1'!P22)</f>
        <v>B. A., LL. B.</v>
      </c>
      <c r="Q22" s="6" t="str">
        <f>TRIM(PROPER('Form responses 1'!Q22))</f>
        <v>Shubhankar Dasgupta</v>
      </c>
      <c r="R22" s="6" t="str">
        <f>TRIM('Form responses 1'!R22)</f>
        <v>M. C. A., C Dec, Manager MIS EIPW Ltd Jabalpur</v>
      </c>
      <c r="S22" s="6" t="str">
        <f>TRIM(PROPER('Form responses 1'!S22))</f>
        <v>Na</v>
      </c>
      <c r="T22" s="6" t="str">
        <f>TRIM('Form responses 1'!T22)</f>
        <v>NA</v>
      </c>
      <c r="U22" s="6" t="e">
        <f>VLOOKUP('Form responses 1'!C22,DATARANGER,4,0)</f>
        <v>#N/A</v>
      </c>
      <c r="V22" s="6" t="str">
        <f>TRIM(PROPER('Form responses 1'!V22))</f>
        <v>Na</v>
      </c>
      <c r="W22" s="6" t="str">
        <f>PROPER(Sheet4!B22)</f>
        <v>If Ever There Is Tomorrow When We'Re Not Together There Is Something You Must Always Remember. You Are Braver Than You Believe, Stronger Than You Seem, And Smarter Than You Think. But The Most Important Thing Is, Even If We'Re Apart I'Ll Always Be With You.</v>
      </c>
      <c r="X22" s="6" t="str">
        <f>PROPER(Sheet4!C22)</f>
        <v>Winnie The Pooh</v>
      </c>
    </row>
    <row r="23" spans="1:24" ht="15" customHeight="1" thickBot="1">
      <c r="A23" s="2">
        <f>'Form responses 1'!A23</f>
        <v>43697.56705445602</v>
      </c>
      <c r="B23" s="2" t="str">
        <f>TRIM(PROPER('Form responses 1'!B23))</f>
        <v>Malay Dasgupta</v>
      </c>
      <c r="C23" s="2" t="str">
        <f>TRIM(LOWER('Form responses 1'!C23))</f>
        <v>dasguptashubhankar@gmail.com</v>
      </c>
      <c r="D23" t="e">
        <f>VLOOKUP('Form responses 1'!C23,DATARANGER,2,0)</f>
        <v>#N/A</v>
      </c>
      <c r="E23" t="e">
        <f>VLOOKUP('Form responses 1'!C23,DATARANGER,3,0)</f>
        <v>#N/A</v>
      </c>
      <c r="F23" s="6" t="str">
        <f>TRIM('Form responses 1'!F23)</f>
        <v>B.Sc M.A LLB</v>
      </c>
      <c r="G23" s="19">
        <f>'Form responses 1'!G23</f>
        <v>19235</v>
      </c>
      <c r="H23" s="22">
        <f>'Form responses 1'!H23</f>
        <v>9039239451</v>
      </c>
      <c r="I23" s="6" t="str">
        <f>TRIM('Form responses 1'!I23)</f>
        <v>40,Jagdamba Colony, Ukhari Road, Jabalpur</v>
      </c>
      <c r="J23" s="6" t="str">
        <f>TRIM('Form responses 1'!J23)</f>
        <v>Same as above</v>
      </c>
      <c r="K23" s="6" t="str">
        <f>TRIM('Form responses 1'!K23)</f>
        <v>Retired SR Auditor A O VFJ</v>
      </c>
      <c r="L23" s="6" t="str">
        <f>TRIM(PROPER('Form responses 1'!L23))</f>
        <v>Na</v>
      </c>
      <c r="M23" s="6" t="str">
        <f>TRIM(PROPER('Form responses 1'!M23))</f>
        <v>O+</v>
      </c>
      <c r="N23" s="26">
        <f>'Form responses 1'!N23</f>
        <v>28643</v>
      </c>
      <c r="O23" s="6" t="str">
        <f>TRIM(PROPER('Form responses 1'!O23))</f>
        <v>Purobi Dasgupta</v>
      </c>
      <c r="P23" s="6" t="str">
        <f>TRIM('Form responses 1'!P23)</f>
        <v>B.A LLB</v>
      </c>
      <c r="Q23" s="6" t="str">
        <f>TRIM(PROPER('Form responses 1'!Q23))</f>
        <v>Shubhankar Dasgupta</v>
      </c>
      <c r="R23" s="6" t="str">
        <f>TRIM('Form responses 1'!R23)</f>
        <v>M.C.A C.DAC</v>
      </c>
      <c r="S23" s="6" t="str">
        <f>TRIM(PROPER('Form responses 1'!S23))</f>
        <v/>
      </c>
      <c r="T23" s="6" t="str">
        <f>TRIM('Form responses 1'!T23)</f>
        <v/>
      </c>
      <c r="U23" s="6" t="e">
        <f>VLOOKUP('Form responses 1'!C23,DATARANGER,4,0)</f>
        <v>#N/A</v>
      </c>
      <c r="V23" s="6" t="str">
        <f>TRIM(PROPER('Form responses 1'!V23))</f>
        <v/>
      </c>
      <c r="W23" s="6" t="str">
        <f>PROPER(Sheet4!B23)</f>
        <v>Growing Apart Doesn'T Change The Fact That For A Long Time We Grew Side By Side; Our Roots Will Always Be Tangled. I'M Glad For That.</v>
      </c>
      <c r="X23" s="6" t="str">
        <f>PROPER(Sheet4!C23)</f>
        <v>Ally Condie</v>
      </c>
    </row>
    <row r="24" spans="1:24" ht="15" customHeight="1" thickBot="1">
      <c r="A24" s="2">
        <f>'Form responses 1'!A24</f>
        <v>43683.720616840277</v>
      </c>
      <c r="B24" s="2" t="str">
        <f>TRIM(PROPER('Form responses 1'!B24))</f>
        <v>Dr. Mohan Chopra</v>
      </c>
      <c r="C24" s="2" t="str">
        <f>TRIM(LOWER('Form responses 1'!C24))</f>
        <v>dmcindia1809@yahoo.in</v>
      </c>
      <c r="D24" t="e">
        <f>VLOOKUP('Form responses 1'!C24,DATARANGER,2,0)</f>
        <v>#N/A</v>
      </c>
      <c r="E24" t="e">
        <f>VLOOKUP('Form responses 1'!C24,DATARANGER,3,0)</f>
        <v>#N/A</v>
      </c>
      <c r="F24" s="6" t="str">
        <f>TRIM('Form responses 1'!F24)</f>
        <v>MBBS</v>
      </c>
      <c r="G24" s="19">
        <f>'Form responses 1'!G24</f>
        <v>19255</v>
      </c>
      <c r="H24" s="22">
        <f>'Form responses 1'!H24</f>
        <v>9810574753</v>
      </c>
      <c r="I24" s="6" t="str">
        <f>TRIM('Form responses 1'!I24)</f>
        <v>204,Hertage Apartments, Plot No. 10, Sector 11,Dwarka, New Delhi 110075</v>
      </c>
      <c r="J24" s="6" t="str">
        <f>TRIM('Form responses 1'!J24)</f>
        <v>204,HertageApartments, Plot No. 10,Sector 11,Dwarka,New Delhi 110075</v>
      </c>
      <c r="K24" s="6" t="str">
        <f>TRIM('Form responses 1'!K24)</f>
        <v>Medical Consultant, Times of India</v>
      </c>
      <c r="L24" s="6" t="str">
        <f>TRIM(PROPER('Form responses 1'!L24))</f>
        <v>Nil</v>
      </c>
      <c r="M24" s="6" t="str">
        <f>TRIM(PROPER('Form responses 1'!M24))</f>
        <v/>
      </c>
      <c r="N24" s="26">
        <f>'Form responses 1'!N24</f>
        <v>28983</v>
      </c>
      <c r="O24" s="6" t="str">
        <f>TRIM(PROPER('Form responses 1'!O24))</f>
        <v>Neera Chopra</v>
      </c>
      <c r="P24" s="6" t="str">
        <f>TRIM('Form responses 1'!P24)</f>
        <v>BA, BEd</v>
      </c>
      <c r="Q24" s="6" t="str">
        <f>TRIM(PROPER('Form responses 1'!Q24))</f>
        <v>Priyanka</v>
      </c>
      <c r="R24" s="6" t="str">
        <f>TRIM('Form responses 1'!R24)</f>
        <v>BCom</v>
      </c>
      <c r="S24" s="6" t="str">
        <f>TRIM(PROPER('Form responses 1'!S24))</f>
        <v/>
      </c>
      <c r="T24" s="6" t="str">
        <f>TRIM('Form responses 1'!T24)</f>
        <v/>
      </c>
      <c r="U24" s="6" t="e">
        <f>VLOOKUP('Form responses 1'!C24,DATARANGER,4,0)</f>
        <v>#N/A</v>
      </c>
      <c r="V24" s="6" t="str">
        <f>TRIM(PROPER('Form responses 1'!V24))</f>
        <v/>
      </c>
      <c r="W24" s="6" t="str">
        <f>PROPER(Sheet4!B24)</f>
        <v>One'S Friends Are That Part Of The Human Race With Which One Can Be Human.</v>
      </c>
      <c r="X24" s="6" t="str">
        <f>PROPER(Sheet4!C24)</f>
        <v>George Santayana</v>
      </c>
    </row>
    <row r="25" spans="1:24" ht="15" customHeight="1" thickBot="1">
      <c r="A25" s="2">
        <f>'Form responses 1'!A25</f>
        <v>43684.85695559028</v>
      </c>
      <c r="B25" s="2" t="str">
        <f>TRIM(PROPER('Form responses 1'!B25))</f>
        <v>Ravi Shankar Sharma</v>
      </c>
      <c r="C25" s="2" t="str">
        <f>TRIM(LOWER('Form responses 1'!C25))</f>
        <v>docrssharma@gmail.com</v>
      </c>
      <c r="D25" t="str">
        <f>VLOOKUP('Form responses 1'!C25,DATARANGER,2,0)</f>
        <v>https://drive.google.com/open?id=1kcArMGWEjMBxH1oVoJ_AU2bXI58zxJll</v>
      </c>
      <c r="E25">
        <f>VLOOKUP('Form responses 1'!C25,DATARANGER,3,0)</f>
        <v>0</v>
      </c>
      <c r="F25" s="6" t="str">
        <f>TRIM('Form responses 1'!F25)</f>
        <v>MD..medicine,DM cardiology(AIIMS New Delhi)</v>
      </c>
      <c r="G25" s="19">
        <f>'Form responses 1'!G25</f>
        <v>19674</v>
      </c>
      <c r="H25" s="22">
        <f>'Form responses 1'!H25</f>
        <v>9827066012</v>
      </c>
      <c r="I25" s="6" t="str">
        <f>TRIM('Form responses 1'!I25)</f>
        <v>Rly crossing hathital jabalpur mp</v>
      </c>
      <c r="J25" s="6" t="str">
        <f>TRIM('Form responses 1'!J25)</f>
        <v>Same</v>
      </c>
      <c r="K25" s="6" t="str">
        <f>TRIM('Form responses 1'!K25)</f>
        <v>Vice chancellor,MP Medical science university</v>
      </c>
      <c r="L25" s="6" t="str">
        <f>TRIM(PROPER('Form responses 1'!L25))</f>
        <v>Charak Award</v>
      </c>
      <c r="M25" s="6" t="str">
        <f>TRIM(PROPER('Form responses 1'!M25))</f>
        <v>O Positive</v>
      </c>
      <c r="N25" s="26">
        <f>'Form responses 1'!N25</f>
        <v>30730</v>
      </c>
      <c r="O25" s="6" t="str">
        <f>TRIM(PROPER('Form responses 1'!O25))</f>
        <v>Dr Archna Sharma</v>
      </c>
      <c r="P25" s="6" t="str">
        <f>TRIM('Form responses 1'!P25)</f>
        <v>Doctor..mbbs,pgdmch</v>
      </c>
      <c r="Q25" s="6" t="str">
        <f>TRIM(PROPER('Form responses 1'!Q25))</f>
        <v>Supriya Sharma Bhargava</v>
      </c>
      <c r="R25" s="6" t="str">
        <f>TRIM('Form responses 1'!R25)</f>
        <v>Doctor</v>
      </c>
      <c r="S25" s="6" t="str">
        <f>TRIM(PROPER('Form responses 1'!S25))</f>
        <v>Shilpa</v>
      </c>
      <c r="T25" s="6" t="str">
        <f>TRIM('Form responses 1'!T25)</f>
        <v>Doctor</v>
      </c>
      <c r="U25" s="6" t="str">
        <f>VLOOKUP('Form responses 1'!C25,DATARANGER,4,0)</f>
        <v>https://drive.google.com/open?id=1ZA_-3U1QoEH2yEgXmuq9wnnzptm7QfBi</v>
      </c>
      <c r="V25" s="6" t="str">
        <f>TRIM(PROPER('Form responses 1'!V25))</f>
        <v>Son ..Siddhatha...Doctor</v>
      </c>
      <c r="W25" s="6" t="str">
        <f>PROPER(Sheet4!B25)</f>
        <v>For Beautiful Eyes, Look For The Good In Others; For Beautiful Lips, Speak Only Words Of Kindness; And For Poise, Walk With The Knowledge That You Are Never Alone.</v>
      </c>
      <c r="X25" s="6" t="str">
        <f>PROPER(Sheet4!C25)</f>
        <v>Audrey Hepburn</v>
      </c>
    </row>
    <row r="26" spans="1:24" ht="15" customHeight="1" thickBot="1">
      <c r="A26" s="2">
        <f>'Form responses 1'!A26</f>
        <v>43689.786068784721</v>
      </c>
      <c r="B26" s="2" t="str">
        <f>TRIM(PROPER('Form responses 1'!B26))</f>
        <v>Dr. Avinash Kumar Kaushal</v>
      </c>
      <c r="C26" s="2" t="str">
        <f>TRIM(LOWER('Form responses 1'!C26))</f>
        <v>dravinashkumarkaushal@gmail.com</v>
      </c>
      <c r="D26" t="str">
        <f>VLOOKUP('Form responses 1'!C26,DATARANGER,2,0)</f>
        <v>https://drive.google.com/open?id=1dGdOYweLQ2BoNKycN-INdb4Ryfx7Hnua</v>
      </c>
      <c r="E26" t="str">
        <f>VLOOKUP('Form responses 1'!C26,DATARANGER,3,0)</f>
        <v>https://drive.google.com/open?id=1Lkc_IypEoFytz3IN-80YqlfG6IpY8NRE</v>
      </c>
      <c r="F26" s="6" t="str">
        <f>TRIM('Form responses 1'!F26)</f>
        <v>MBBS</v>
      </c>
      <c r="G26" s="19">
        <f>'Form responses 1'!G26</f>
        <v>19249</v>
      </c>
      <c r="H26" s="22">
        <f>'Form responses 1'!H26</f>
        <v>9316212277</v>
      </c>
      <c r="I26" s="6" t="str">
        <f>TRIM('Form responses 1'!I26)</f>
        <v>#1317, sector 15-B, Chandigarh. 160015</v>
      </c>
      <c r="J26" s="6" t="str">
        <f>TRIM('Form responses 1'!J26)</f>
        <v>#1317, sector 15-B, chandigarh. 160015</v>
      </c>
      <c r="K26" s="6" t="str">
        <f>TRIM('Form responses 1'!K26)</f>
        <v>DOCTOR</v>
      </c>
      <c r="L26" s="6" t="str">
        <f>TRIM(PROPER('Form responses 1'!L26))</f>
        <v xml:space="preserve">Ex. State Secretary Ima, Chandigarh (State Branch) 2Terms
Ex. President Chandigarh Nursing Home Association..4 Years.
</v>
      </c>
      <c r="M26" s="6" t="str">
        <f>TRIM(PROPER('Form responses 1'!M26))</f>
        <v>O+Ve</v>
      </c>
      <c r="N26" s="26">
        <f>'Form responses 1'!N26</f>
        <v>29047</v>
      </c>
      <c r="O26" s="6" t="str">
        <f>TRIM(PROPER('Form responses 1'!O26))</f>
        <v>Dr.. Nalini Kaushal</v>
      </c>
      <c r="P26" s="6" t="str">
        <f>TRIM('Form responses 1'!P26)</f>
        <v>MBBS</v>
      </c>
      <c r="Q26" s="6" t="str">
        <f>TRIM(PROPER('Form responses 1'!Q26))</f>
        <v>Rahul Singh Kaushal</v>
      </c>
      <c r="R26" s="6" t="str">
        <f>TRIM('Form responses 1'!R26)</f>
        <v>B.E., M.B.A, GENERAL MANAGER, ANTHEM U.S.A..</v>
      </c>
      <c r="S26" s="6" t="str">
        <f>TRIM(PROPER('Form responses 1'!S26))</f>
        <v>Roerich Kaushal</v>
      </c>
      <c r="T26" s="6" t="str">
        <f>TRIM('Form responses 1'!T26)</f>
        <v>B.A., M.B.A, MARKETING HEAD VODAPHONE IDEA. GUJRAT STATE.</v>
      </c>
      <c r="U26" s="6" t="str">
        <f>VLOOKUP('Form responses 1'!C26,DATARANGER,4,0)</f>
        <v>https://drive.google.com/open?id=1M9X-iUo_4yvv2CvEX8fiRNVrSHWD9cS_</v>
      </c>
      <c r="V26" s="6" t="str">
        <f>TRIM(PROPER('Form responses 1'!V26))</f>
        <v/>
      </c>
      <c r="W26" s="6" t="str">
        <f>PROPER(Sheet4!B26)</f>
        <v>Be Slow To Fall Into Friendship; But When Thou Art In, Continue Firm &amp; Constant.'</v>
      </c>
      <c r="X26" s="6" t="str">
        <f>PROPER(Sheet4!C26)</f>
        <v>Socrates</v>
      </c>
    </row>
    <row r="27" spans="1:24" ht="15" customHeight="1" thickBot="1">
      <c r="A27" s="2">
        <f>'Form responses 1'!A27</f>
        <v>43689.79428332176</v>
      </c>
      <c r="B27" s="2" t="str">
        <f>TRIM(PROPER('Form responses 1'!B27))</f>
        <v>Dr. Avinash Kumar Kaushal</v>
      </c>
      <c r="C27" s="2" t="str">
        <f>TRIM(LOWER('Form responses 1'!C27))</f>
        <v>dravinashkumarkaushal@gmail.com</v>
      </c>
      <c r="D27" t="str">
        <f>VLOOKUP('Form responses 1'!C27,DATARANGER,2,0)</f>
        <v>https://drive.google.com/open?id=1dGdOYweLQ2BoNKycN-INdb4Ryfx7Hnua</v>
      </c>
      <c r="E27" t="str">
        <f>VLOOKUP('Form responses 1'!C27,DATARANGER,3,0)</f>
        <v>https://drive.google.com/open?id=1Lkc_IypEoFytz3IN-80YqlfG6IpY8NRE</v>
      </c>
      <c r="F27" s="6" t="str">
        <f>TRIM('Form responses 1'!F27)</f>
        <v>MBBS</v>
      </c>
      <c r="G27" s="19">
        <f>'Form responses 1'!G27</f>
        <v>19249</v>
      </c>
      <c r="H27" s="22">
        <f>'Form responses 1'!H27</f>
        <v>9316212277</v>
      </c>
      <c r="I27" s="6" t="str">
        <f>TRIM('Form responses 1'!I27)</f>
        <v>#1317, sector 15-B, Chandigarh. 160015</v>
      </c>
      <c r="J27" s="6" t="str">
        <f>TRIM('Form responses 1'!J27)</f>
        <v>#1317, sector 15-B, chandigarh. 160015</v>
      </c>
      <c r="K27" s="6" t="str">
        <f>TRIM('Form responses 1'!K27)</f>
        <v>DOCTOR</v>
      </c>
      <c r="L27" s="6" t="str">
        <f>TRIM(PROPER('Form responses 1'!L27))</f>
        <v xml:space="preserve">Ex. State Secretary Ima, Chandigarh (State Branch) 2Terms
Ex. President Chandigarh Nursing Home Association..4 Years.
</v>
      </c>
      <c r="M27" s="6" t="str">
        <f>TRIM(PROPER('Form responses 1'!M27))</f>
        <v>O+Ve</v>
      </c>
      <c r="N27" s="26">
        <f>'Form responses 1'!N27</f>
        <v>29047</v>
      </c>
      <c r="O27" s="6" t="str">
        <f>TRIM(PROPER('Form responses 1'!O27))</f>
        <v>Dr.. Nalini Kaushal</v>
      </c>
      <c r="P27" s="6" t="str">
        <f>TRIM('Form responses 1'!P27)</f>
        <v>MBBS</v>
      </c>
      <c r="Q27" s="6" t="str">
        <f>TRIM(PROPER('Form responses 1'!Q27))</f>
        <v>Rahul Singh Kaushal</v>
      </c>
      <c r="R27" s="6" t="str">
        <f>TRIM('Form responses 1'!R27)</f>
        <v>B.E., M.B.A, GENERAL MANAGER, ANTHEM U.S.A..</v>
      </c>
      <c r="S27" s="6" t="str">
        <f>TRIM(PROPER('Form responses 1'!S27))</f>
        <v>Roerich Kaushal</v>
      </c>
      <c r="T27" s="6" t="str">
        <f>TRIM('Form responses 1'!T27)</f>
        <v>B.A., M.B.A, MARKETING HEAD VODAPHONE IDEA. GUJRAT STATE.</v>
      </c>
      <c r="U27" s="6" t="str">
        <f>VLOOKUP('Form responses 1'!C27,DATARANGER,4,0)</f>
        <v>https://drive.google.com/open?id=1M9X-iUo_4yvv2CvEX8fiRNVrSHWD9cS_</v>
      </c>
      <c r="V27" s="6" t="str">
        <f>TRIM(PROPER('Form responses 1'!V27))</f>
        <v/>
      </c>
      <c r="W27" s="6" t="str">
        <f>PROPER(Sheet4!B27)</f>
        <v>One Measure Of Friendship Consists Not In The Number Of Things Friends Can Discuss, But In The Number Of Things They Need No Longer Mention.</v>
      </c>
      <c r="X27" s="6" t="str">
        <f>PROPER(Sheet4!C27)</f>
        <v>Clifton Fadiman</v>
      </c>
    </row>
    <row r="28" spans="1:24" ht="15" customHeight="1" thickBot="1">
      <c r="A28" s="2">
        <f>'Form responses 1'!A28</f>
        <v>43687.629112673611</v>
      </c>
      <c r="B28" s="2" t="str">
        <f>TRIM(PROPER('Form responses 1'!B28))</f>
        <v>Dr Sushil Dhama</v>
      </c>
      <c r="C28" s="2" t="str">
        <f>TRIM(LOWER('Form responses 1'!C28))</f>
        <v>drdhamaclinic@yahoo.co.in</v>
      </c>
      <c r="D28" t="e">
        <f>VLOOKUP('Form responses 1'!C28,DATARANGER,2,0)</f>
        <v>#N/A</v>
      </c>
      <c r="E28" t="e">
        <f>VLOOKUP('Form responses 1'!C28,DATARANGER,3,0)</f>
        <v>#N/A</v>
      </c>
      <c r="F28" s="6" t="str">
        <f>TRIM('Form responses 1'!F28)</f>
        <v>MBBS , PGDFM</v>
      </c>
      <c r="G28" s="19">
        <f>'Form responses 1'!G28</f>
        <v>19865</v>
      </c>
      <c r="H28" s="22" t="str">
        <f>'Form responses 1'!H28</f>
        <v>9871375429, 9810161570</v>
      </c>
      <c r="I28" s="6" t="str">
        <f>TRIM('Form responses 1'!I28)</f>
        <v>C 46 Sector 34 Noida</v>
      </c>
      <c r="J28" s="6" t="str">
        <f>TRIM('Form responses 1'!J28)</f>
        <v>Same</v>
      </c>
      <c r="K28" s="6" t="str">
        <f>TRIM('Form responses 1'!K28)</f>
        <v>Private practice</v>
      </c>
      <c r="L28" s="6" t="str">
        <f>TRIM(PROPER('Form responses 1'!L28))</f>
        <v>Represented Mp In Ranji Trophy Cricket. Captain Mp&amp; Central Zone Cricket Team In Ck Nayudu Trophy</v>
      </c>
      <c r="M28" s="6" t="str">
        <f>TRIM(PROPER('Form responses 1'!M28))</f>
        <v>A Positive</v>
      </c>
      <c r="N28" s="26">
        <f>'Form responses 1'!N28</f>
        <v>29563</v>
      </c>
      <c r="O28" s="6" t="str">
        <f>TRIM(PROPER('Form responses 1'!O28))</f>
        <v>Dr Meena</v>
      </c>
      <c r="P28" s="6" t="str">
        <f>TRIM('Form responses 1'!P28)</f>
        <v>MBBS DCH (Practicing Paediatrician)</v>
      </c>
      <c r="Q28" s="6" t="str">
        <f>TRIM(PROPER('Form responses 1'!Q28))</f>
        <v>Manika</v>
      </c>
      <c r="R28" s="6" t="str">
        <f>TRIM('Form responses 1'!R28)</f>
        <v>MBA ( working in Dubai )</v>
      </c>
      <c r="S28" s="6" t="str">
        <f>TRIM(PROPER('Form responses 1'!S28))</f>
        <v>Rohit</v>
      </c>
      <c r="T28" s="6" t="str">
        <f>TRIM('Form responses 1'!T28)</f>
        <v>Creative Designer</v>
      </c>
      <c r="U28" s="6" t="e">
        <f>VLOOKUP('Form responses 1'!C28,DATARANGER,4,0)</f>
        <v>#N/A</v>
      </c>
      <c r="V28" s="6" t="str">
        <f>TRIM(PROPER('Form responses 1'!V28))</f>
        <v/>
      </c>
      <c r="W28" s="6" t="str">
        <f>PROPER(Sheet4!B28)</f>
        <v xml:space="preserve">Never Idealize Others. They Will Never Live Up To Your Expectations. Don'T Over-Analyze Your Relationships. Stop Playing Games. A Growing Relationship Can Only Be Nurtured By Genuineness. </v>
      </c>
      <c r="X28" s="6" t="str">
        <f>PROPER(Sheet4!C28)</f>
        <v>Leo F. Buscaglia</v>
      </c>
    </row>
    <row r="29" spans="1:24" ht="15" customHeight="1" thickBot="1">
      <c r="A29" s="2">
        <f>'Form responses 1'!A29</f>
        <v>43685.767989143518</v>
      </c>
      <c r="B29" s="2" t="str">
        <f>TRIM(PROPER('Form responses 1'!B29))</f>
        <v>Dr.Virendra Pratap Singh</v>
      </c>
      <c r="C29" s="2" t="str">
        <f>TRIM(LOWER('Form responses 1'!C29))</f>
        <v>drkrvps@gmail.com</v>
      </c>
      <c r="D29" t="e">
        <f>VLOOKUP('Form responses 1'!C29,DATARANGER,2,0)</f>
        <v>#N/A</v>
      </c>
      <c r="E29" t="e">
        <f>VLOOKUP('Form responses 1'!C29,DATARANGER,3,0)</f>
        <v>#N/A</v>
      </c>
      <c r="F29" s="6" t="str">
        <f>TRIM('Form responses 1'!F29)</f>
        <v>M Sc Ph D</v>
      </c>
      <c r="G29" s="19">
        <f>'Form responses 1'!G29</f>
        <v>19317</v>
      </c>
      <c r="H29" s="22">
        <f>'Form responses 1'!H29</f>
        <v>9415104712</v>
      </c>
      <c r="I29" s="6" t="str">
        <f>TRIM('Form responses 1'!I29)</f>
        <v>107 Bloom Fountain Apartment, Ayodhya Road, New Hyderabad, Lucknow 226007 UP, INDIA</v>
      </c>
      <c r="J29" s="6" t="str">
        <f>TRIM('Form responses 1'!J29)</f>
        <v>107 Bloom Fountain Apartment, Ayodhya Road, New Hyderabad, Lucknow 226007 UP, INDIA</v>
      </c>
      <c r="K29" s="6" t="str">
        <f>TRIM('Form responses 1'!K29)</f>
        <v>Professor , IAgSc, BHU</v>
      </c>
      <c r="L29" s="6" t="str">
        <f>TRIM(PROPER('Form responses 1'!L29))</f>
        <v>Presently Working As International Consultant With Wapcos, Ministry Of Jal Shakti, Goi</v>
      </c>
      <c r="M29" s="6" t="str">
        <f>TRIM(PROPER('Form responses 1'!M29))</f>
        <v>A+</v>
      </c>
      <c r="O29" s="6" t="str">
        <f>TRIM(PROPER('Form responses 1'!O29))</f>
        <v>Dr. Sneh Prabha Singh</v>
      </c>
      <c r="P29" s="6" t="str">
        <f>TRIM('Form responses 1'!P29)</f>
        <v>M Sc, M Ed, Ph D Pathology, Ph D Education</v>
      </c>
      <c r="Q29" s="6" t="str">
        <f>TRIM(PROPER('Form responses 1'!Q29))</f>
        <v>Mr.Shilank</v>
      </c>
      <c r="R29" s="6" t="str">
        <f>TRIM('Form responses 1'!R29)</f>
        <v>MBA</v>
      </c>
      <c r="S29" s="6" t="str">
        <f>TRIM(PROPER('Form responses 1'!S29))</f>
        <v>Mr. Shashank</v>
      </c>
      <c r="T29" s="6" t="str">
        <f>TRIM('Form responses 1'!T29)</f>
        <v>MBA</v>
      </c>
      <c r="U29" s="6" t="e">
        <f>VLOOKUP('Form responses 1'!C29,DATARANGER,4,0)</f>
        <v>#N/A</v>
      </c>
      <c r="V29" s="6" t="str">
        <f>TRIM(PROPER('Form responses 1'!V29))</f>
        <v>Ms. Shefali, Bds</v>
      </c>
      <c r="W29" s="6" t="str">
        <f>PROPER(Sheet4!B29)</f>
        <v>In The End, We Will Remember Not The Words Of Our Enemies, But The Silence Of Our Friends.</v>
      </c>
      <c r="X29" s="6" t="str">
        <f>PROPER(Sheet4!C29)</f>
        <v>Martin Luther King, Jr.</v>
      </c>
    </row>
    <row r="30" spans="1:24" ht="15" customHeight="1" thickBot="1">
      <c r="A30" s="2">
        <f>'Form responses 1'!A30</f>
        <v>43685.494518854168</v>
      </c>
      <c r="B30" s="2" t="str">
        <f>TRIM(PROPER('Form responses 1'!B30))</f>
        <v>Group Captain Omprakash Pandey</v>
      </c>
      <c r="C30" s="2" t="str">
        <f>TRIM(LOWER('Form responses 1'!C30))</f>
        <v>gcomprakesh@gmail.com</v>
      </c>
      <c r="D30" t="e">
        <f>VLOOKUP('Form responses 1'!C30,DATARANGER,2,0)</f>
        <v>#N/A</v>
      </c>
      <c r="E30" t="e">
        <f>VLOOKUP('Form responses 1'!C30,DATARANGER,3,0)</f>
        <v>#N/A</v>
      </c>
      <c r="F30" s="6" t="str">
        <f>TRIM('Form responses 1'!F30)</f>
        <v>BE (Electronics &amp; Telecom)</v>
      </c>
      <c r="G30" s="19">
        <f>'Form responses 1'!G30</f>
        <v>19406</v>
      </c>
      <c r="H30" s="22" t="str">
        <f>'Form responses 1'!H30</f>
        <v>9993855398, 7000808706</v>
      </c>
      <c r="I30" s="6" t="str">
        <f>TRIM('Form responses 1'!I30)</f>
        <v>P7 P8 Vikas Nagar,Behind KUMandi,Jabalpur 02.</v>
      </c>
      <c r="J30" s="6" t="str">
        <f>TRIM('Form responses 1'!J30)</f>
        <v>As above</v>
      </c>
      <c r="K30" s="6" t="str">
        <f>TRIM('Form responses 1'!K30)</f>
        <v>IAF</v>
      </c>
      <c r="L30" s="6" t="str">
        <f>TRIM(PROPER('Form responses 1'!L30))</f>
        <v>Nil</v>
      </c>
      <c r="M30" s="6" t="str">
        <f>TRIM(PROPER('Form responses 1'!M30))</f>
        <v>A+Ve</v>
      </c>
      <c r="N30" s="26">
        <f>'Form responses 1'!N30</f>
        <v>0</v>
      </c>
      <c r="O30" s="6" t="str">
        <f>TRIM(PROPER('Form responses 1'!O30))</f>
        <v>___.</v>
      </c>
      <c r="P30" s="6" t="str">
        <f>TRIM('Form responses 1'!P30)</f>
        <v>____</v>
      </c>
      <c r="Q30" s="6" t="str">
        <f>TRIM(PROPER('Form responses 1'!Q30))</f>
        <v>___</v>
      </c>
      <c r="R30" s="6" t="str">
        <f>TRIM('Form responses 1'!R30)</f>
        <v>___</v>
      </c>
      <c r="S30" s="6" t="str">
        <f>TRIM(PROPER('Form responses 1'!S30))</f>
        <v>____</v>
      </c>
      <c r="T30" s="6" t="str">
        <f>TRIM('Form responses 1'!T30)</f>
        <v>___</v>
      </c>
      <c r="U30" s="6" t="e">
        <f>VLOOKUP('Form responses 1'!C30,DATARANGER,4,0)</f>
        <v>#N/A</v>
      </c>
      <c r="V30" s="6" t="str">
        <f>TRIM(PROPER('Form responses 1'!V30))</f>
        <v>Nil</v>
      </c>
      <c r="W30" s="6" t="str">
        <f>PROPER(Sheet4!B30)</f>
        <v>Let Us Be Grateful To The People Who Make Us Happy; They Are The Charming Gardeners Who Make Our Souls Blossom.</v>
      </c>
      <c r="X30" s="6" t="str">
        <f>PROPER(Sheet4!C30)</f>
        <v>Marcel Proust</v>
      </c>
    </row>
    <row r="31" spans="1:24" ht="15" customHeight="1" thickBot="1">
      <c r="A31" s="2">
        <f>'Form responses 1'!A31</f>
        <v>43688.846247187495</v>
      </c>
      <c r="B31" s="2" t="str">
        <f>TRIM(PROPER('Form responses 1'!B31))</f>
        <v>Girdhar Gopal Agrawal</v>
      </c>
      <c r="C31" s="2" t="str">
        <f>TRIM(LOWER('Form responses 1'!C31))</f>
        <v>ggagrawal28@gmail.com</v>
      </c>
      <c r="D31" t="str">
        <f>VLOOKUP('Form responses 1'!C31,DATARANGER,2,0)</f>
        <v>https://drive.google.com/open?id=1yRQzVPhmbJhzWTN93V6Bjy2kQ0PFwjbb</v>
      </c>
      <c r="E31" t="str">
        <f>VLOOKUP('Form responses 1'!C31,DATARANGER,3,0)</f>
        <v>https://drive.google.com/open?id=14wHT3M5_tvQQHAC0AgrxylgD1MJbpqah</v>
      </c>
      <c r="F31" s="6" t="str">
        <f>TRIM('Form responses 1'!F31)</f>
        <v>M.Sc.(Ag.) CAIIB</v>
      </c>
      <c r="G31" s="19">
        <f>'Form responses 1'!G31</f>
        <v>19148</v>
      </c>
      <c r="H31" s="22">
        <f>'Form responses 1'!H31</f>
        <v>9425836473</v>
      </c>
      <c r="I31" s="6" t="str">
        <f>TRIM('Form responses 1'!I31)</f>
        <v>H.No.43, Behind City Kotwali Jabalpur</v>
      </c>
      <c r="J31" s="6" t="str">
        <f>TRIM('Form responses 1'!J31)</f>
        <v>H.No.43 Behind City Kotwali Jabalpur</v>
      </c>
      <c r="K31" s="6" t="str">
        <f>TRIM('Form responses 1'!K31)</f>
        <v>Retd as Chief Manager Union Bank of India Jabalpur.</v>
      </c>
      <c r="L31" s="6" t="str">
        <f>TRIM(PROPER('Form responses 1'!L31))</f>
        <v>Joined Union Bank As An Agri.Finance Officer &amp; Reached The Level Of Chief Manager...</v>
      </c>
      <c r="M31" s="6" t="str">
        <f>TRIM(PROPER('Form responses 1'!M31))</f>
        <v>B+</v>
      </c>
      <c r="N31" s="26">
        <f>'Form responses 1'!N31</f>
        <v>29275</v>
      </c>
      <c r="O31" s="6" t="str">
        <f>TRIM(PROPER('Form responses 1'!O31))</f>
        <v>Smt.Sanju Agrawal</v>
      </c>
      <c r="P31" s="6" t="str">
        <f>TRIM('Form responses 1'!P31)</f>
        <v>B.Sc. (Honor's)</v>
      </c>
      <c r="Q31" s="6" t="str">
        <f>TRIM(PROPER('Form responses 1'!Q31))</f>
        <v>Surbhi Agrawal</v>
      </c>
      <c r="R31" s="6" t="str">
        <f>TRIM('Form responses 1'!R31)</f>
        <v>M.Tec. presently working as software Engineer in USA</v>
      </c>
      <c r="S31" s="6" t="str">
        <f>TRIM(PROPER('Form responses 1'!S31))</f>
        <v>Saurabh Agrawal</v>
      </c>
      <c r="T31" s="6" t="str">
        <f>TRIM('Form responses 1'!T31)</f>
        <v>B.E., MBA Presently working with MARUTI CO Mumbai</v>
      </c>
      <c r="U31" s="6" t="str">
        <f>VLOOKUP('Form responses 1'!C31,DATARANGER,4,0)</f>
        <v>https://drive.google.com/open?id=1n3salnaVz1etHghGoJsufcGwNL2Wcv7Y</v>
      </c>
      <c r="V31" s="6" t="str">
        <f>TRIM(PROPER('Form responses 1'!V31))</f>
        <v>Second Son Is Gaurav Agrawal Done C.A. Presently Working In Dubai..</v>
      </c>
      <c r="W31" s="6" t="str">
        <f>PROPER(Sheet4!B31)</f>
        <v>Tis The Privilege Of Friendship To Talk Nonsense, And To Have Her Nonsense Respected.</v>
      </c>
      <c r="X31" s="6" t="str">
        <f>PROPER(Sheet4!C31)</f>
        <v>Charles Lamb</v>
      </c>
    </row>
    <row r="32" spans="1:24" ht="15" customHeight="1" thickBot="1">
      <c r="A32" s="2">
        <f>'Form responses 1'!A32</f>
        <v>43686.824876689818</v>
      </c>
      <c r="B32" s="2" t="str">
        <f>TRIM(PROPER('Form responses 1'!B32))</f>
        <v>Rajneesh Kumar Girdonia</v>
      </c>
      <c r="C32" s="2" t="str">
        <f>TRIM(LOWER('Form responses 1'!C32))</f>
        <v>girdonia@gmail.com</v>
      </c>
      <c r="D32" t="str">
        <f>VLOOKUP('Form responses 1'!C32,DATARANGER,2,0)</f>
        <v>https://drive.google.com/open?id=1O8Yn6DvrAuyuwpk7Lt00rZOXsSX95EhM</v>
      </c>
      <c r="E32" t="str">
        <f>VLOOKUP('Form responses 1'!C32,DATARANGER,3,0)</f>
        <v>https://drive.google.com/open?id=19qxjiuhRG5ZNkKCdVRdYtZOaq9CGzjmX</v>
      </c>
      <c r="F32" s="6" t="str">
        <f>TRIM('Form responses 1'!F32)</f>
        <v>BE, M Tech, MBA</v>
      </c>
      <c r="G32" s="19">
        <f>'Form responses 1'!G32</f>
        <v>19556</v>
      </c>
      <c r="H32" s="22">
        <f>'Form responses 1'!H32</f>
        <v>9425604095</v>
      </c>
      <c r="I32" s="6" t="str">
        <f>TRIM('Form responses 1'!I32)</f>
        <v>B 115, ALKAPURI, HABIBGANJ, Bhopal</v>
      </c>
      <c r="J32" s="6" t="str">
        <f>TRIM('Form responses 1'!J32)</f>
        <v>B 115, ALKAPURI, HABIBGANJ, BHOPAL</v>
      </c>
      <c r="K32" s="6" t="str">
        <f>TRIM('Form responses 1'!K32)</f>
        <v>General Manager (BHEL)</v>
      </c>
      <c r="L32" s="6" t="str">
        <f>TRIM(PROPER('Form responses 1'!L32))</f>
        <v>None</v>
      </c>
      <c r="M32" s="6" t="str">
        <f>TRIM(PROPER('Form responses 1'!M32))</f>
        <v>O+</v>
      </c>
      <c r="N32" s="26">
        <f>'Form responses 1'!N32</f>
        <v>28264</v>
      </c>
      <c r="O32" s="6" t="str">
        <f>TRIM(PROPER('Form responses 1'!O32))</f>
        <v>Sushma Girdonia</v>
      </c>
      <c r="P32" s="6" t="str">
        <f>TRIM('Form responses 1'!P32)</f>
        <v>MA</v>
      </c>
      <c r="Q32" s="6" t="str">
        <f>TRIM(PROPER('Form responses 1'!Q32))</f>
        <v>Varun</v>
      </c>
      <c r="R32" s="6" t="str">
        <f>TRIM('Form responses 1'!R32)</f>
        <v>BE, MBA(Fin), Vice President (Barclays Bank)</v>
      </c>
      <c r="S32" s="6" t="str">
        <f>TRIM(PROPER('Form responses 1'!S32))</f>
        <v>Manu</v>
      </c>
      <c r="T32" s="6" t="str">
        <f>TRIM('Form responses 1'!T32)</f>
        <v>BE, MBA (HR)</v>
      </c>
      <c r="U32" s="6" t="str">
        <f>VLOOKUP('Form responses 1'!C32,DATARANGER,4,0)</f>
        <v>https://drive.google.com/open?id=1He3Bxg8vJOaS-cw4qAhmIk25G_FuMpVa</v>
      </c>
      <c r="V32" s="6" t="str">
        <f>TRIM(PROPER('Form responses 1'!V32))</f>
        <v/>
      </c>
      <c r="W32" s="6" t="str">
        <f>PROPER(Sheet4!B32)</f>
        <v>If You Go Looking For A Friend, You'Re Going To Find They'Re Very Scarce. If You Go Out To Be A Friend, You'Ll Find Them Everywhere.</v>
      </c>
      <c r="X32" s="6" t="str">
        <f>PROPER(Sheet4!C32)</f>
        <v>Zig Ziglar</v>
      </c>
    </row>
    <row r="33" spans="1:24" ht="15" customHeight="1" thickBot="1">
      <c r="A33" s="2">
        <f>'Form responses 1'!A33</f>
        <v>43688.971623518519</v>
      </c>
      <c r="B33" s="2" t="str">
        <f>TRIM(PROPER('Form responses 1'!B33))</f>
        <v>Dr.Girish Chaurasia</v>
      </c>
      <c r="C33" s="2" t="str">
        <f>TRIM(LOWER('Form responses 1'!C33))</f>
        <v>girish veena 0@ gmail.com</v>
      </c>
      <c r="D33" t="e">
        <f>VLOOKUP('Form responses 1'!C33,DATARANGER,2,0)</f>
        <v>#N/A</v>
      </c>
      <c r="E33" t="e">
        <f>VLOOKUP('Form responses 1'!C33,DATARANGER,3,0)</f>
        <v>#N/A</v>
      </c>
      <c r="F33" s="6" t="str">
        <f>TRIM('Form responses 1'!F33)</f>
        <v>MBBS</v>
      </c>
      <c r="G33" s="19">
        <f>'Form responses 1'!G33</f>
        <v>19345</v>
      </c>
      <c r="H33" s="22">
        <f>'Form responses 1'!H33</f>
        <v>9340347802</v>
      </c>
      <c r="I33" s="6" t="str">
        <f>TRIM('Form responses 1'!I33)</f>
        <v>73 NATIONAL Colony RAMPUR JABALPUR</v>
      </c>
      <c r="J33" s="6" t="str">
        <f>TRIM('Form responses 1'!J33)</f>
        <v>Same</v>
      </c>
      <c r="K33" s="6" t="str">
        <f>TRIM('Form responses 1'!K33)</f>
        <v>Doctor</v>
      </c>
      <c r="L33" s="6" t="str">
        <f>TRIM(PROPER('Form responses 1'!L33))</f>
        <v>Many From M.P.Govt</v>
      </c>
      <c r="M33" s="6" t="str">
        <f>TRIM(PROPER('Form responses 1'!M33))</f>
        <v>B+ Ve</v>
      </c>
      <c r="N33" s="26">
        <f>'Form responses 1'!N33</f>
        <v>28898</v>
      </c>
      <c r="O33" s="6" t="str">
        <f>TRIM(PROPER('Form responses 1'!O33))</f>
        <v>Smt Veena</v>
      </c>
      <c r="P33" s="6" t="str">
        <f>TRIM('Form responses 1'!P33)</f>
        <v>M.A Economic</v>
      </c>
      <c r="Q33" s="6" t="str">
        <f>TRIM(PROPER('Form responses 1'!Q33))</f>
        <v>Ashwani</v>
      </c>
      <c r="R33" s="6" t="str">
        <f>TRIM('Form responses 1'!R33)</f>
        <v>B.E MBA</v>
      </c>
      <c r="S33" s="6" t="str">
        <f>TRIM(PROPER('Form responses 1'!S33))</f>
        <v>Smt Neha</v>
      </c>
      <c r="T33" s="6" t="str">
        <f>TRIM('Form responses 1'!T33)</f>
        <v>M.ph Biotech</v>
      </c>
      <c r="U33" s="6" t="e">
        <f>VLOOKUP('Form responses 1'!C33,DATARANGER,4,0)</f>
        <v>#N/A</v>
      </c>
      <c r="V33" s="6" t="str">
        <f>TRIM(PROPER('Form responses 1'!V33))</f>
        <v/>
      </c>
      <c r="W33" s="6" t="str">
        <f>PROPER(Sheet4!B33)</f>
        <v>You Can Always Tell A Real Friend: When You'Ve Made A Fool Of Yourself He Doesn'T Feel You'Ve Done A Permanent Job.</v>
      </c>
      <c r="X33" s="6" t="str">
        <f>PROPER(Sheet4!C33)</f>
        <v>Laurence J. Peter</v>
      </c>
    </row>
    <row r="34" spans="1:24" ht="15" customHeight="1" thickBot="1">
      <c r="A34" s="2">
        <f>'Form responses 1'!A34</f>
        <v>43688.976545208337</v>
      </c>
      <c r="B34" s="2" t="str">
        <f>TRIM(PROPER('Form responses 1'!B34))</f>
        <v>Dr.Dr.Girish</v>
      </c>
      <c r="C34" s="2" t="str">
        <f>TRIM(LOWER('Form responses 1'!C34))</f>
        <v>girishveena0@gmail.com</v>
      </c>
      <c r="D34" t="str">
        <f>VLOOKUP('Form responses 1'!C34,DATARANGER,2,0)</f>
        <v>https://drive.google.com/open?id=1xBClO-1ZkrHMb4HCeq1dOo2tJjOQyZxA</v>
      </c>
      <c r="E34">
        <f>VLOOKUP('Form responses 1'!C34,DATARANGER,3,0)</f>
        <v>0</v>
      </c>
      <c r="F34" s="6" t="str">
        <f>TRIM('Form responses 1'!F34)</f>
        <v>MBBS</v>
      </c>
      <c r="G34" s="19">
        <f>'Form responses 1'!G34</f>
        <v>19345</v>
      </c>
      <c r="H34" s="22">
        <f>'Form responses 1'!H34</f>
        <v>9340347802</v>
      </c>
      <c r="I34" s="6" t="str">
        <f>TRIM('Form responses 1'!I34)</f>
        <v>73 NATIONAL Colony RAMPUR JABALPUR</v>
      </c>
      <c r="J34" s="6" t="str">
        <f>TRIM('Form responses 1'!J34)</f>
        <v>Same</v>
      </c>
      <c r="K34" s="6" t="str">
        <f>TRIM('Form responses 1'!K34)</f>
        <v>Doctor</v>
      </c>
      <c r="L34" s="6" t="str">
        <f>TRIM(PROPER('Form responses 1'!L34))</f>
        <v>Many From M.P.Govt</v>
      </c>
      <c r="M34" s="6" t="str">
        <f>TRIM(PROPER('Form responses 1'!M34))</f>
        <v>B+ Ve</v>
      </c>
      <c r="N34" s="26">
        <f>'Form responses 1'!N34</f>
        <v>28898</v>
      </c>
      <c r="O34" s="6" t="str">
        <f>TRIM(PROPER('Form responses 1'!O34))</f>
        <v>Smt Veena</v>
      </c>
      <c r="P34" s="6" t="str">
        <f>TRIM('Form responses 1'!P34)</f>
        <v>M.A.Economic</v>
      </c>
      <c r="Q34" s="6" t="str">
        <f>TRIM(PROPER('Form responses 1'!Q34))</f>
        <v>Ashwani</v>
      </c>
      <c r="R34" s="6" t="str">
        <f>TRIM('Form responses 1'!R34)</f>
        <v>B.E.MBA general manager ADOCK</v>
      </c>
      <c r="S34" s="6" t="str">
        <f>TRIM(PROPER('Form responses 1'!S34))</f>
        <v>Smtneha</v>
      </c>
      <c r="T34" s="6" t="str">
        <f>TRIM('Form responses 1'!T34)</f>
        <v>M.ph Biotech</v>
      </c>
      <c r="U34" s="6">
        <f>VLOOKUP('Form responses 1'!C34,DATARANGER,4,0)</f>
        <v>0</v>
      </c>
      <c r="V34" s="6" t="str">
        <f>TRIM(PROPER('Form responses 1'!V34))</f>
        <v/>
      </c>
      <c r="W34" s="6" t="str">
        <f>PROPER(Sheet4!B34)</f>
        <v>Keep Away From Those Who Try To Belittle Your Ambitions. Small People Always Do That, But The Really Great Make You Believe That You Too Can Become Great.</v>
      </c>
      <c r="X34" s="6" t="str">
        <f>PROPER(Sheet4!C34)</f>
        <v>Mark Twain</v>
      </c>
    </row>
    <row r="35" spans="1:24" ht="15" customHeight="1" thickBot="1">
      <c r="A35" s="2">
        <f>'Form responses 1'!A35</f>
        <v>43683.701787638885</v>
      </c>
      <c r="B35" s="2" t="str">
        <f>TRIM(PROPER('Form responses 1'!B35))</f>
        <v>Gyan Prakash Sharma</v>
      </c>
      <c r="C35" s="2" t="str">
        <f>TRIM(LOWER('Form responses 1'!C35))</f>
        <v>gpsharma_jbp@yahoo.com</v>
      </c>
      <c r="D35" t="str">
        <f>VLOOKUP('Form responses 1'!C35,DATARANGER,2,0)</f>
        <v>https://drive.google.com/open?id=1JsKM2I-0kl_uMxiNmpdIl8W9Vge6GZhJ</v>
      </c>
      <c r="E35" t="str">
        <f>VLOOKUP('Form responses 1'!C35,DATARANGER,3,0)</f>
        <v>https://drive.google.com/open?id=1DZZSbYbhNoyHyW3YL0BURnHdkMxJ2wg-</v>
      </c>
      <c r="F35" s="6" t="str">
        <f>TRIM('Form responses 1'!F35)</f>
        <v>BE Electronics &amp;Telecommunications</v>
      </c>
      <c r="G35" s="19">
        <f>'Form responses 1'!G35</f>
        <v>19493</v>
      </c>
      <c r="H35" s="22" t="str">
        <f>'Form responses 1'!H35</f>
        <v>7067933077 , 9425151248, 7898778798</v>
      </c>
      <c r="I35" s="6" t="str">
        <f>TRIM('Form responses 1'!I35)</f>
        <v>1500, duplex 4-5,Ratan Colony,Gorakhpur, Jabalpur-482001</v>
      </c>
      <c r="J35" s="6" t="str">
        <f>TRIM('Form responses 1'!J35)</f>
        <v>1500,duplex4-5,Ratan Colony, Gorakhpur, Jabalpur-482001</v>
      </c>
      <c r="K35" s="6" t="str">
        <f>TRIM('Form responses 1'!K35)</f>
        <v>Executive Director, MPEB(MPPKVVCL)</v>
      </c>
      <c r="L35" s="6" t="str">
        <f>TRIM(PROPER('Form responses 1'!L35))</f>
        <v>Extensive Computerisation In Electricity Board(Mp&amp;Cg), Computerisation Of Various Deptts Of Punjab Govt., Computerisation In Armed Forces, Computerisation In Banking And Insurance Sectors, Laid Foundationscomputer Education In Universities Technical Institutions And Itis , Contibuted In Developement Ofcountry'S First Computer Controlled Telephone Exchange As Team Member, Developed Complete Software For Microprocessor Controlled Epabxs Up To 1000 Lines And For Those Mounted On Naval Ships.</v>
      </c>
      <c r="M35" s="6" t="str">
        <f>TRIM(PROPER('Form responses 1'!M35))</f>
        <v>B(-)</v>
      </c>
      <c r="N35" s="26">
        <f>'Form responses 1'!N35</f>
        <v>37222</v>
      </c>
      <c r="O35" s="6" t="str">
        <f>TRIM(PROPER('Form responses 1'!O35))</f>
        <v>Aarti Sharma</v>
      </c>
      <c r="P35" s="6" t="str">
        <f>TRIM('Form responses 1'!P35)</f>
        <v>MA political science/Ex -teacher and Ex- Director MPEB higher secondary school</v>
      </c>
      <c r="Q35" s="6" t="str">
        <f>TRIM(PROPER('Form responses 1'!Q35))</f>
        <v>Aruni Sharma</v>
      </c>
      <c r="R35" s="6" t="str">
        <f>TRIM('Form responses 1'!R35)</f>
        <v>BE civil engg., PG diploma in adv. Construction Mgmt. from NICMAR</v>
      </c>
      <c r="S35" s="6" t="str">
        <f>TRIM(PROPER('Form responses 1'!S35))</f>
        <v/>
      </c>
      <c r="T35" s="6" t="str">
        <f>TRIM('Form responses 1'!T35)</f>
        <v/>
      </c>
      <c r="U35" s="6" t="str">
        <f>VLOOKUP('Form responses 1'!C35,DATARANGER,4,0)</f>
        <v>https://drive.google.com/open?id=1qXyFbHGwFqx2S4K8-ANnd6Yowg67mYg_</v>
      </c>
      <c r="V35" s="6" t="str">
        <f>TRIM(PROPER('Form responses 1'!V35))</f>
        <v/>
      </c>
      <c r="W35" s="6" t="str">
        <f>PROPER(Sheet4!B35)</f>
        <v>Flatter Me, And I May Not Believe You. Criticize Me, And I May Not Like You. Ignore Me, And I May Not Forgive You. Encourage Me, And I Will Not Forget You. Love Me And I May Be Forced To Love You.</v>
      </c>
      <c r="X35" s="6" t="str">
        <f>PROPER(Sheet4!C35)</f>
        <v>William Arthur Ward</v>
      </c>
    </row>
    <row r="36" spans="1:24" ht="15" customHeight="1" thickBot="1">
      <c r="A36" s="2">
        <f>'Form responses 1'!A36</f>
        <v>43684.469769201387</v>
      </c>
      <c r="B36" s="2" t="str">
        <f>TRIM(PROPER('Form responses 1'!B36))</f>
        <v>Surendra Kumar Gupta</v>
      </c>
      <c r="C36" s="2" t="str">
        <f>TRIM(LOWER('Form responses 1'!C36))</f>
        <v>guptasknnw@gmail.com</v>
      </c>
      <c r="D36" t="str">
        <f>VLOOKUP('Form responses 1'!C36,DATARANGER,2,0)</f>
        <v>https://drive.google.com/open?id=1JR-_U5yyNMt_dmc6J1YDVaraBLkF47uJ</v>
      </c>
      <c r="E36" t="str">
        <f>VLOOKUP('Form responses 1'!C36,DATARANGER,3,0)</f>
        <v>https://drive.google.com/open?id=1B67dNqPfzjuC0ZWyDCeguyzovGK_lwon</v>
      </c>
      <c r="F36" s="6" t="str">
        <f>TRIM('Form responses 1'!F36)</f>
        <v>B.E. (Mechanical Engineering)</v>
      </c>
      <c r="G36" s="19">
        <f>'Form responses 1'!G36</f>
        <v>19481</v>
      </c>
      <c r="H36" s="22">
        <f>'Form responses 1'!H36</f>
        <v>7898432065</v>
      </c>
      <c r="I36" s="6" t="str">
        <f>TRIM('Form responses 1'!I36)</f>
        <v>63/9 Nehru Nagar West , Bhilai,CG, Pin - 490020</v>
      </c>
      <c r="J36" s="6" t="str">
        <f>TRIM('Form responses 1'!J36)</f>
        <v>63/9 Nehru Nagar West , Bhilai,CG, Pin - 490020</v>
      </c>
      <c r="K36" s="6" t="str">
        <f>TRIM('Form responses 1'!K36)</f>
        <v>Deputy General Manager, Bhilai Steel Plant</v>
      </c>
      <c r="L36" s="6" t="str">
        <f>TRIM(PROPER('Form responses 1'!L36))</f>
        <v>Sk Gupta Is An Expert In Diesel Engines. He Was Extensively Trained At Australia During His Long Tenure In Bhilai Steel Plant. He Is A Determined Individual Who Sets High Targets And Achieves Them By Building High Performing Teams.</v>
      </c>
      <c r="M36" s="6" t="str">
        <f>TRIM(PROPER('Form responses 1'!M36))</f>
        <v>O+</v>
      </c>
      <c r="N36" s="26">
        <f>'Form responses 1'!N36</f>
        <v>29617</v>
      </c>
      <c r="O36" s="6" t="str">
        <f>TRIM(PROPER('Form responses 1'!O36))</f>
        <v>Sushma Gupta</v>
      </c>
      <c r="P36" s="6" t="str">
        <f>TRIM('Form responses 1'!P36)</f>
        <v>M.A.(Economics)/Art &amp; cooking classes</v>
      </c>
      <c r="Q36" s="6" t="str">
        <f>TRIM(PROPER('Form responses 1'!Q36))</f>
        <v>Shishir Gupta</v>
      </c>
      <c r="R36" s="6" t="str">
        <f>TRIM('Form responses 1'!R36)</f>
        <v>B.Tech,M.B.A /Sales Director</v>
      </c>
      <c r="S36" s="6" t="str">
        <f>TRIM(PROPER('Form responses 1'!S36))</f>
        <v>Shraddha Bahre</v>
      </c>
      <c r="T36" s="6" t="str">
        <f>TRIM('Form responses 1'!T36)</f>
        <v>B.E.(Electronics &amp; Electrical)/ IT Delivery and transition lead</v>
      </c>
      <c r="U36" s="6" t="str">
        <f>VLOOKUP('Form responses 1'!C36,DATARANGER,4,0)</f>
        <v>https://drive.google.com/open?id=1wp6omI789RQz4z7mw6bMcZPzQqcnX7P2</v>
      </c>
      <c r="V36" s="6" t="str">
        <f>TRIM(PROPER('Form responses 1'!V36))</f>
        <v/>
      </c>
      <c r="W36" s="6" t="str">
        <f>PROPER(Sheet4!B36)</f>
        <v>No Person Is Your Friend Who Demands Your Silence, Or Denies Your Right To Grow.</v>
      </c>
      <c r="X36" s="6" t="str">
        <f>PROPER(Sheet4!C36)</f>
        <v>Alice Walker</v>
      </c>
    </row>
    <row r="37" spans="1:24" ht="15" customHeight="1" thickBot="1">
      <c r="A37" s="2">
        <f>'Form responses 1'!A37</f>
        <v>43686.764518958335</v>
      </c>
      <c r="B37" s="2" t="str">
        <f>TRIM(PROPER('Form responses 1'!B37))</f>
        <v>Gyan Chand Jaiswal</v>
      </c>
      <c r="C37" s="2" t="str">
        <f>TRIM(LOWER('Form responses 1'!C37))</f>
        <v>gyanjaiswal 52 @gmail.com.</v>
      </c>
      <c r="D37" t="e">
        <f>VLOOKUP('Form responses 1'!C37,DATARANGER,2,0)</f>
        <v>#N/A</v>
      </c>
      <c r="E37" t="e">
        <f>VLOOKUP('Form responses 1'!C37,DATARANGER,3,0)</f>
        <v>#N/A</v>
      </c>
      <c r="F37" s="6" t="str">
        <f>TRIM('Form responses 1'!F37)</f>
        <v>M.Com</v>
      </c>
      <c r="G37" s="19">
        <f>'Form responses 1'!G37</f>
        <v>43908</v>
      </c>
      <c r="H37" s="22" t="str">
        <f>'Form responses 1'!H37</f>
        <v>8770106254, 9753351141</v>
      </c>
      <c r="I37" s="6" t="str">
        <f>TRIM('Form responses 1'!I37)</f>
        <v>343 Delite Compound Civil lines</v>
      </c>
      <c r="J37" s="6" t="str">
        <f>TRIM('Form responses 1'!J37)</f>
        <v>Same</v>
      </c>
      <c r="K37" s="6" t="str">
        <f>TRIM('Form responses 1'!K37)</f>
        <v>Sr Auditor in Defence Account</v>
      </c>
      <c r="L37" s="6" t="str">
        <f>TRIM(PROPER('Form responses 1'!L37))</f>
        <v>Lions Club Jbp Central President</v>
      </c>
      <c r="M37" s="6" t="str">
        <f>TRIM(PROPER('Form responses 1'!M37))</f>
        <v>A B Negative</v>
      </c>
      <c r="N37" s="26">
        <f>'Form responses 1'!N37</f>
        <v>43768</v>
      </c>
      <c r="O37" s="6" t="str">
        <f>TRIM(PROPER('Form responses 1'!O37))</f>
        <v>Smt Ratna Jaiswal</v>
      </c>
      <c r="P37" s="6" t="str">
        <f>TRIM('Form responses 1'!P37)</f>
        <v>B. Sc</v>
      </c>
      <c r="Q37" s="6" t="str">
        <f>TRIM(PROPER('Form responses 1'!Q37))</f>
        <v>Sankalp Jaiswal</v>
      </c>
      <c r="R37" s="6" t="str">
        <f>TRIM('Form responses 1'!R37)</f>
        <v>Lawyer</v>
      </c>
      <c r="S37" s="6" t="str">
        <f>TRIM(PROPER('Form responses 1'!S37))</f>
        <v>Rohit Jaiswal</v>
      </c>
      <c r="T37" s="6" t="str">
        <f>TRIM('Form responses 1'!T37)</f>
        <v>B.E. Civil Eng.</v>
      </c>
      <c r="U37" s="6" t="e">
        <f>VLOOKUP('Form responses 1'!C37,DATARANGER,4,0)</f>
        <v>#N/A</v>
      </c>
      <c r="V37" s="6" t="str">
        <f>TRIM(PROPER('Form responses 1'!V37))</f>
        <v/>
      </c>
      <c r="W37" s="6" t="str">
        <f>PROPER(Sheet4!B37)</f>
        <v>Friendship Is The Only Cement That Will Ever Hold The World Together.</v>
      </c>
      <c r="X37" s="6" t="str">
        <f>PROPER(Sheet4!C37)</f>
        <v>Woodrow T. Wilson</v>
      </c>
    </row>
    <row r="38" spans="1:24" ht="15" customHeight="1" thickBot="1">
      <c r="A38" s="2">
        <f>'Form responses 1'!A38</f>
        <v>43698.473784733796</v>
      </c>
      <c r="B38" s="2" t="str">
        <f>TRIM(PROPER('Form responses 1'!B38))</f>
        <v>Harish C</v>
      </c>
      <c r="C38" s="2" t="str">
        <f>TRIM(LOWER('Form responses 1'!C38))</f>
        <v>harish chandra sabarwal</v>
      </c>
      <c r="D38" t="e">
        <f>VLOOKUP('Form responses 1'!C38,DATARANGER,2,0)</f>
        <v>#N/A</v>
      </c>
      <c r="E38" t="e">
        <f>VLOOKUP('Form responses 1'!C38,DATARANGER,3,0)</f>
        <v>#N/A</v>
      </c>
      <c r="F38" s="6" t="str">
        <f>TRIM('Form responses 1'!F38)</f>
        <v>B.Sc.</v>
      </c>
      <c r="G38" s="19">
        <f>'Form responses 1'!G38</f>
        <v>19448</v>
      </c>
      <c r="H38" s="22">
        <f>'Form responses 1'!H38</f>
        <v>9893151190</v>
      </c>
      <c r="I38" s="6" t="str">
        <f>TRIM('Form responses 1'!I38)</f>
        <v>83/A NARBADA ROAD JABALPUR</v>
      </c>
      <c r="J38" s="6" t="str">
        <f>TRIM('Form responses 1'!J38)</f>
        <v>83/A NARBADA ROAD JABALPUR</v>
      </c>
      <c r="K38" s="6" t="str">
        <f>TRIM('Form responses 1'!K38)</f>
        <v>Retd.senior ACCOUNT OFFICER</v>
      </c>
      <c r="L38" s="6" t="str">
        <f>TRIM(PROPER('Form responses 1'!L38))</f>
        <v>I Represented Jabalpur University Hockey.</v>
      </c>
      <c r="M38" s="6" t="str">
        <f>TRIM(PROPER('Form responses 1'!M38))</f>
        <v>B+</v>
      </c>
      <c r="N38" s="26">
        <f>'Form responses 1'!N38</f>
        <v>29563</v>
      </c>
      <c r="O38" s="6" t="str">
        <f>TRIM(PROPER('Form responses 1'!O38))</f>
        <v>Smt.Neelam Sabarwal</v>
      </c>
      <c r="P38" s="6" t="str">
        <f>TRIM('Form responses 1'!P38)</f>
        <v>B.Sc. Retd.senior AUDITER</v>
      </c>
      <c r="Q38" s="6" t="str">
        <f>TRIM(PROPER('Form responses 1'!Q38))</f>
        <v>Richa Chandra</v>
      </c>
      <c r="R38" s="6" t="str">
        <f>TRIM('Form responses 1'!R38)</f>
        <v>M.B.A.</v>
      </c>
      <c r="S38" s="6" t="str">
        <f>TRIM(PROPER('Form responses 1'!S38))</f>
        <v>Shruti Chadha</v>
      </c>
      <c r="T38" s="6" t="str">
        <f>TRIM('Form responses 1'!T38)</f>
        <v>M.B.A.</v>
      </c>
      <c r="U38" s="6" t="e">
        <f>VLOOKUP('Form responses 1'!C38,DATARANGER,4,0)</f>
        <v>#N/A</v>
      </c>
      <c r="V38" s="6" t="str">
        <f>TRIM(PROPER('Form responses 1'!V38))</f>
        <v/>
      </c>
      <c r="W38" s="6" t="str">
        <f>PROPER(Sheet4!B38)</f>
        <v>Friends Are Those Rare People Who Ask How We Are And Then Wait To Hear The Answer.</v>
      </c>
      <c r="X38" s="6" t="str">
        <f>PROPER(Sheet4!C38)</f>
        <v>Ed Cunningham</v>
      </c>
    </row>
    <row r="39" spans="1:24" ht="15" customHeight="1" thickBot="1">
      <c r="A39" s="2">
        <f>'Form responses 1'!A39</f>
        <v>43683.81581861111</v>
      </c>
      <c r="B39" s="2" t="str">
        <f>TRIM(PROPER('Form responses 1'!B39))</f>
        <v>Harish Chandra Sabarwal</v>
      </c>
      <c r="C39" s="2" t="str">
        <f>TRIM(LOWER('Form responses 1'!C39))</f>
        <v>harish.sabarwal1@gmail.com</v>
      </c>
      <c r="D39" t="str">
        <f>VLOOKUP('Form responses 1'!C39,DATARANGER,2,0)</f>
        <v>https://drive.google.com/open?id=11Ha-UdcS0Ch-2DxNmbo4kbk0qnC1Qdcs</v>
      </c>
      <c r="E39" t="str">
        <f>VLOOKUP('Form responses 1'!C39,DATARANGER,3,0)</f>
        <v>https://drive.google.com/open?id=1njror4D0Ew5QVE17qk7axE22oDUuWePr</v>
      </c>
      <c r="F39" s="6" t="str">
        <f>TRIM('Form responses 1'!F39)</f>
        <v>B.SC.</v>
      </c>
      <c r="G39" s="19">
        <f>'Form responses 1'!G39</f>
        <v>19448</v>
      </c>
      <c r="H39" s="22">
        <f>'Form responses 1'!H39</f>
        <v>9893151190</v>
      </c>
      <c r="I39" s="6" t="str">
        <f>TRIM('Form responses 1'!I39)</f>
        <v>83/A,Narbada Road Near Mittal Gas co.Jabslpur</v>
      </c>
      <c r="J39" s="6" t="str">
        <f>TRIM('Form responses 1'!J39)</f>
        <v>83/A Narbada Road Near Mittal Gas company Jabalpur.</v>
      </c>
      <c r="K39" s="6" t="str">
        <f>TRIM('Form responses 1'!K39)</f>
        <v>Retd.senior Accounts Officer.</v>
      </c>
      <c r="L39" s="6" t="str">
        <f>TRIM(PROPER('Form responses 1'!L39))</f>
        <v>Got Many Awards In Defence Accounts Department And Passed S.A.S.Exemanation</v>
      </c>
      <c r="M39" s="6" t="str">
        <f>TRIM(PROPER('Form responses 1'!M39))</f>
        <v>B+</v>
      </c>
      <c r="N39" s="26">
        <f>'Form responses 1'!N39</f>
        <v>29563</v>
      </c>
      <c r="O39" s="6" t="str">
        <f>TRIM(PROPER('Form responses 1'!O39))</f>
        <v>Smt Neelam Sabarwal</v>
      </c>
      <c r="P39" s="6" t="str">
        <f>TRIM('Form responses 1'!P39)</f>
        <v>B.Sc.</v>
      </c>
      <c r="Q39" s="6" t="str">
        <f>TRIM(PROPER('Form responses 1'!Q39))</f>
        <v>Smt.Richa Chandra</v>
      </c>
      <c r="R39" s="6" t="str">
        <f>TRIM('Form responses 1'!R39)</f>
        <v>M .B.A.</v>
      </c>
      <c r="S39" s="6" t="str">
        <f>TRIM(PROPER('Form responses 1'!S39))</f>
        <v>Smt. Shurti Chadha</v>
      </c>
      <c r="T39" s="6" t="str">
        <f>TRIM('Form responses 1'!T39)</f>
        <v>M.B.A.</v>
      </c>
      <c r="U39" s="6" t="str">
        <f>VLOOKUP('Form responses 1'!C39,DATARANGER,4,0)</f>
        <v>https://drive.google.com/open?id=1FR1Riy21bVS-Fe-C3Ge5XzGYgmZcotmQ</v>
      </c>
      <c r="V39" s="6" t="str">
        <f>TRIM(PROPER('Form responses 1'!V39))</f>
        <v xml:space="preserve">
</v>
      </c>
      <c r="W39" s="6" t="str">
        <f>PROPER(Sheet4!B39)</f>
        <v>Anybody Can Sympathize With The Sufferings Of A Friend, But It Requires A Very Fine Nature To Sympathize With A Friend'S Success.</v>
      </c>
      <c r="X39" s="6" t="str">
        <f>PROPER(Sheet4!C39)</f>
        <v>Oscar Wilde</v>
      </c>
    </row>
    <row r="40" spans="1:24" ht="15" customHeight="1" thickBot="1">
      <c r="A40" s="2">
        <f>'Form responses 1'!A40</f>
        <v>43698.495983923611</v>
      </c>
      <c r="B40" s="2" t="str">
        <f>TRIM(PROPER('Form responses 1'!B40))</f>
        <v>Harish Chandra Sabarwal</v>
      </c>
      <c r="C40" s="2" t="str">
        <f>TRIM(LOWER('Form responses 1'!C40))</f>
        <v>harish.sabarwal1@gmail.com</v>
      </c>
      <c r="D40" t="str">
        <f>VLOOKUP('Form responses 1'!C40,DATARANGER,2,0)</f>
        <v>https://drive.google.com/open?id=11Ha-UdcS0Ch-2DxNmbo4kbk0qnC1Qdcs</v>
      </c>
      <c r="E40" t="str">
        <f>VLOOKUP('Form responses 1'!C40,DATARANGER,3,0)</f>
        <v>https://drive.google.com/open?id=1njror4D0Ew5QVE17qk7axE22oDUuWePr</v>
      </c>
      <c r="F40" s="6" t="str">
        <f>TRIM('Form responses 1'!F40)</f>
        <v>B. Sc.</v>
      </c>
      <c r="G40" s="19">
        <f>'Form responses 1'!G40</f>
        <v>19448</v>
      </c>
      <c r="H40" s="22">
        <f>'Form responses 1'!H40</f>
        <v>9893151190</v>
      </c>
      <c r="I40" s="6" t="str">
        <f>TRIM('Form responses 1'!I40)</f>
        <v>83/A NARBADA ROAD JABALPUR</v>
      </c>
      <c r="J40" s="6" t="str">
        <f>TRIM('Form responses 1'!J40)</f>
        <v>83/A NARBADA ROAD JABALPUR</v>
      </c>
      <c r="K40" s="6" t="str">
        <f>TRIM('Form responses 1'!K40)</f>
        <v>Retired Senior ACCOUNTS OFFICER</v>
      </c>
      <c r="L40" s="6" t="str">
        <f>TRIM(PROPER('Form responses 1'!L40))</f>
        <v>Represented Jabalpur University In Hockey.</v>
      </c>
      <c r="M40" s="6" t="str">
        <f>TRIM(PROPER('Form responses 1'!M40))</f>
        <v>B+</v>
      </c>
      <c r="N40" s="26">
        <f>'Form responses 1'!N40</f>
        <v>29563</v>
      </c>
      <c r="O40" s="6" t="str">
        <f>TRIM(PROPER('Form responses 1'!O40))</f>
        <v>Smt.Neelam Sabarwal</v>
      </c>
      <c r="P40" s="6" t="str">
        <f>TRIM('Form responses 1'!P40)</f>
        <v>B.Sc.</v>
      </c>
      <c r="Q40" s="6" t="str">
        <f>TRIM(PROPER('Form responses 1'!Q40))</f>
        <v>Smt.Richa Chandra</v>
      </c>
      <c r="R40" s="6" t="str">
        <f>TRIM('Form responses 1'!R40)</f>
        <v>M B.A.</v>
      </c>
      <c r="S40" s="6" t="str">
        <f>TRIM(PROPER('Form responses 1'!S40))</f>
        <v>Smt.Shruti Chadha</v>
      </c>
      <c r="T40" s="6" t="str">
        <f>TRIM('Form responses 1'!T40)</f>
        <v>M.B.A.</v>
      </c>
      <c r="U40" s="6" t="str">
        <f>VLOOKUP('Form responses 1'!C40,DATARANGER,4,0)</f>
        <v>https://drive.google.com/open?id=1FR1Riy21bVS-Fe-C3Ge5XzGYgmZcotmQ</v>
      </c>
      <c r="V40" s="6" t="str">
        <f>TRIM(PROPER('Form responses 1'!V40))</f>
        <v/>
      </c>
      <c r="W40" s="6" t="str">
        <f>PROPER(Sheet4!B40)</f>
        <v>The Most Beautiful Discovery True Friends Make Is That They Can Grow Separately Without Growing Apart.</v>
      </c>
      <c r="X40" s="6" t="str">
        <f>PROPER(Sheet4!C40)</f>
        <v>Elisabeth Foley</v>
      </c>
    </row>
    <row r="41" spans="1:24" ht="15" customHeight="1" thickBot="1">
      <c r="A41" s="2">
        <f>'Form responses 1'!A41</f>
        <v>43687.849147905094</v>
      </c>
      <c r="B41" s="2" t="str">
        <f>TRIM(PROPER('Form responses 1'!B41))</f>
        <v>Solomon (Solly) Raymond Solomon</v>
      </c>
      <c r="C41" s="2" t="str">
        <f>TRIM(LOWER('Form responses 1'!C41))</f>
        <v>iamsolly52@gmail.com</v>
      </c>
      <c r="D41" t="e">
        <f>VLOOKUP('Form responses 1'!C41,DATARANGER,2,0)</f>
        <v>#N/A</v>
      </c>
      <c r="E41" t="e">
        <f>VLOOKUP('Form responses 1'!C41,DATARANGER,3,0)</f>
        <v>#N/A</v>
      </c>
      <c r="F41" s="6" t="str">
        <f>TRIM('Form responses 1'!F41)</f>
        <v>BE, M. Tech</v>
      </c>
      <c r="G41" s="19">
        <f>'Form responses 1'!G41</f>
        <v>19231</v>
      </c>
      <c r="H41" s="22" t="str">
        <f>'Form responses 1'!H41</f>
        <v>972-54-9932374</v>
      </c>
      <c r="I41" s="6" t="str">
        <f>TRIM('Form responses 1'!I41)</f>
        <v>Sprintzak St., 20/5; Petah Tikva, Israel</v>
      </c>
      <c r="J41" s="6" t="str">
        <f>TRIM('Form responses 1'!J41)</f>
        <v>Sprintzak St. 20/5; Persh Tikva; Israel</v>
      </c>
      <c r="K41" s="6" t="str">
        <f>TRIM('Form responses 1'!K41)</f>
        <v>Manager - Quality</v>
      </c>
      <c r="L41" s="6" t="str">
        <f>TRIM(PROPER('Form responses 1'!L41))</f>
        <v>After Passing Out From Model High School, Did Be In Telecom Engg From Jabalpur Engg College. Passed Out In 1974 N Worked Temporarily At Dlrl, Hyderabad Before Joining M. Tech At Iit, Bombay. After Finishing M. Tech In 1977, Joined Iti Bangalire. Worked In Iti Till 1993 And Then Shifted To Israel. In Israel, Working In Elbit -Elisra Electronic Systems From 1994 Till Aug 2019.</v>
      </c>
      <c r="M41" s="6" t="str">
        <f>TRIM(PROPER('Form responses 1'!M41))</f>
        <v/>
      </c>
      <c r="N41" s="26">
        <f>'Form responses 1'!N41</f>
        <v>29149</v>
      </c>
      <c r="O41" s="6" t="str">
        <f>TRIM(PROPER('Form responses 1'!O41))</f>
        <v>Shaila Solomon</v>
      </c>
      <c r="P41" s="6" t="str">
        <f>TRIM('Form responses 1'!P41)</f>
        <v/>
      </c>
      <c r="Q41" s="6" t="str">
        <f>TRIM(PROPER('Form responses 1'!Q41))</f>
        <v/>
      </c>
      <c r="R41" s="6" t="str">
        <f>TRIM('Form responses 1'!R41)</f>
        <v/>
      </c>
      <c r="S41" s="6" t="str">
        <f>TRIM(PROPER('Form responses 1'!S41))</f>
        <v/>
      </c>
      <c r="T41" s="6" t="str">
        <f>TRIM('Form responses 1'!T41)</f>
        <v/>
      </c>
      <c r="U41" s="6" t="e">
        <f>VLOOKUP('Form responses 1'!C41,DATARANGER,4,0)</f>
        <v>#N/A</v>
      </c>
      <c r="V41" s="6" t="str">
        <f>TRIM(PROPER('Form responses 1'!V41))</f>
        <v/>
      </c>
      <c r="W41" s="6" t="str">
        <f>PROPER(Sheet4!B41)</f>
        <v>Lots Of People Want To Ride With You In The Limo, But What You Want Is Someone Who Will Take The Bus With You When The Limo Breaks Down.</v>
      </c>
      <c r="X41" s="6" t="str">
        <f>PROPER(Sheet4!C41)</f>
        <v>Oprah Winfrey</v>
      </c>
    </row>
    <row r="42" spans="1:24" ht="15" customHeight="1" thickBot="1">
      <c r="A42" s="2">
        <f>'Form responses 1'!A42</f>
        <v>43688.87485709491</v>
      </c>
      <c r="B42" s="2" t="str">
        <f>TRIM(PROPER('Form responses 1'!B42))</f>
        <v>Narendra Kumar Jain</v>
      </c>
      <c r="C42" s="2" t="str">
        <f>TRIM(LOWER('Form responses 1'!C42))</f>
        <v>narendra431952@gmail.com</v>
      </c>
      <c r="D42" t="str">
        <f>VLOOKUP('Form responses 1'!C42,DATARANGER,2,0)</f>
        <v>https://drive.google.com/open?id=1XZcyaYlSaRcWoqSnwIiaTGHqMcnqmA94</v>
      </c>
      <c r="E42">
        <f>VLOOKUP('Form responses 1'!C42,DATARANGER,3,0)</f>
        <v>0</v>
      </c>
      <c r="F42" s="6" t="str">
        <f>TRIM('Form responses 1'!F42)</f>
        <v>B.E Civil</v>
      </c>
      <c r="G42" s="19">
        <f>'Form responses 1'!G42</f>
        <v>19087</v>
      </c>
      <c r="H42" s="22">
        <f>'Form responses 1'!H42</f>
        <v>9970137119</v>
      </c>
      <c r="I42" s="6" t="str">
        <f>TRIM('Form responses 1'!I42)</f>
        <v>10 Gopal Nagar , behind 2nd busstop, near axis Bank atm ,Nagpur 22</v>
      </c>
      <c r="J42" s="6" t="str">
        <f>TRIM('Form responses 1'!J42)</f>
        <v>Same</v>
      </c>
      <c r="K42" s="6" t="str">
        <f>TRIM('Form responses 1'!K42)</f>
        <v>Retd.sub divisional engineer in Maharashtra Irrigation Deptt.</v>
      </c>
      <c r="L42" s="6" t="str">
        <f>TRIM(PROPER('Form responses 1'!L42))</f>
        <v>Nil</v>
      </c>
      <c r="M42" s="6" t="str">
        <f>TRIM(PROPER('Form responses 1'!M42))</f>
        <v>A+</v>
      </c>
      <c r="N42" s="26">
        <f>'Form responses 1'!N42</f>
        <v>28974</v>
      </c>
      <c r="O42" s="6" t="str">
        <f>TRIM(PROPER('Form responses 1'!O42))</f>
        <v>Sarita Jain</v>
      </c>
      <c r="P42" s="6" t="str">
        <f>TRIM('Form responses 1'!P42)</f>
        <v>M.A.</v>
      </c>
      <c r="Q42" s="6" t="str">
        <f>TRIM(PROPER('Form responses 1'!Q42))</f>
        <v>Dr. Shweta</v>
      </c>
      <c r="R42" s="6" t="str">
        <f>TRIM('Form responses 1'!R42)</f>
        <v>B.D. S. Doctor self clinic</v>
      </c>
      <c r="S42" s="6" t="str">
        <f>TRIM(PROPER('Form responses 1'!S42))</f>
        <v>Dr. Shanu Jain</v>
      </c>
      <c r="T42" s="6" t="str">
        <f>TRIM('Form responses 1'!T42)</f>
        <v>D.N.B. Radiation Oncology</v>
      </c>
      <c r="U42" s="6">
        <f>VLOOKUP('Form responses 1'!C42,DATARANGER,4,0)</f>
        <v>0</v>
      </c>
      <c r="V42" s="6" t="str">
        <f>TRIM(PROPER('Form responses 1'!V42))</f>
        <v>Nil</v>
      </c>
      <c r="W42" s="6" t="str">
        <f>PROPER(Sheet4!B42)</f>
        <v>Do Not Keep On With A Mockery Of Friendship After The Substance Is Gone But Part, While You Can Part Friends. Bury The Carcass Of Friendship: It Is Not Worth Embalming.</v>
      </c>
      <c r="X42" s="6" t="str">
        <f>PROPER(Sheet4!C42)</f>
        <v>William Hazlitt</v>
      </c>
    </row>
    <row r="43" spans="1:24" ht="15" customHeight="1" thickBot="1">
      <c r="A43" s="2">
        <f>'Form responses 1'!A43</f>
        <v>43698.37066</v>
      </c>
      <c r="B43" s="2" t="str">
        <f>TRIM(PROPER('Form responses 1'!B43))</f>
        <v>Narendra Kumar Jain</v>
      </c>
      <c r="C43" s="2" t="str">
        <f>TRIM(LOWER('Form responses 1'!C43))</f>
        <v>narendra431952@gmail.com</v>
      </c>
      <c r="D43" t="str">
        <f>VLOOKUP('Form responses 1'!C43,DATARANGER,2,0)</f>
        <v>https://drive.google.com/open?id=1XZcyaYlSaRcWoqSnwIiaTGHqMcnqmA94</v>
      </c>
      <c r="E43">
        <f>VLOOKUP('Form responses 1'!C43,DATARANGER,3,0)</f>
        <v>0</v>
      </c>
      <c r="F43" s="6" t="str">
        <f>TRIM('Form responses 1'!F43)</f>
        <v>BE Civil</v>
      </c>
      <c r="G43" s="19">
        <f>'Form responses 1'!G43</f>
        <v>19057</v>
      </c>
      <c r="H43" s="22">
        <f>'Form responses 1'!H43</f>
        <v>9970137119</v>
      </c>
      <c r="I43" s="6" t="str">
        <f>TRIM('Form responses 1'!I43)</f>
        <v>10, Gopal Nagar, Behind 2nd Bus Stop, Nagpur, 440022</v>
      </c>
      <c r="J43" s="6" t="str">
        <f>TRIM('Form responses 1'!J43)</f>
        <v>Same as above</v>
      </c>
      <c r="K43" s="6" t="str">
        <f>TRIM('Form responses 1'!K43)</f>
        <v>Retired Sub divisional engineer</v>
      </c>
      <c r="L43" s="6" t="str">
        <f>TRIM(PROPER('Form responses 1'!L43))</f>
        <v>Have Worked On Several Government Projects</v>
      </c>
      <c r="M43" s="6" t="str">
        <f>TRIM(PROPER('Form responses 1'!M43))</f>
        <v>A Positive</v>
      </c>
      <c r="N43" s="26">
        <f>'Form responses 1'!N43</f>
        <v>28974</v>
      </c>
      <c r="O43" s="6" t="str">
        <f>TRIM(PROPER('Form responses 1'!O43))</f>
        <v>Mrs. Sarita Jain</v>
      </c>
      <c r="P43" s="6" t="str">
        <f>TRIM('Form responses 1'!P43)</f>
        <v>Home maker</v>
      </c>
      <c r="Q43" s="6" t="str">
        <f>TRIM(PROPER('Form responses 1'!Q43))</f>
        <v>Dr. Shweta Jain</v>
      </c>
      <c r="R43" s="6" t="str">
        <f>TRIM('Form responses 1'!R43)</f>
        <v>BDS, Fellow Implantology- practising Dentist</v>
      </c>
      <c r="S43" s="6" t="str">
        <f>TRIM(PROPER('Form responses 1'!S43))</f>
        <v>Dr. Shanu Jain</v>
      </c>
      <c r="T43" s="6" t="str">
        <f>TRIM('Form responses 1'!T43)</f>
        <v>MBBS, DNB Radiation Oncology- Cancer Specialist</v>
      </c>
      <c r="U43" s="6">
        <f>VLOOKUP('Form responses 1'!C43,DATARANGER,4,0)</f>
        <v>0</v>
      </c>
      <c r="V43" s="6" t="str">
        <f>TRIM(PROPER('Form responses 1'!V43))</f>
        <v/>
      </c>
      <c r="W43" s="6" t="str">
        <f>PROPER(Sheet4!B43)</f>
        <v>A Good Friend Can Tell You What Is The Matter With You In A Minute. He May Not Seem Such A Good Friend After Telling.</v>
      </c>
      <c r="X43" s="6" t="str">
        <f>PROPER(Sheet4!C43)</f>
        <v>Arthur Brisbane</v>
      </c>
    </row>
    <row r="44" spans="1:24" ht="15" customHeight="1" thickBot="1">
      <c r="A44" s="2">
        <f>'Form responses 1'!A44</f>
        <v>43684.664364502314</v>
      </c>
      <c r="B44" s="2" t="str">
        <f>TRIM(PROPER('Form responses 1'!B44))</f>
        <v>Naresh Kumar Shrivastava</v>
      </c>
      <c r="C44" s="2" t="str">
        <f>TRIM(LOWER('Form responses 1'!C44))</f>
        <v>nkshri14@gmail.com</v>
      </c>
      <c r="D44" t="e">
        <f>VLOOKUP('Form responses 1'!C44,DATARANGER,2,0)</f>
        <v>#N/A</v>
      </c>
      <c r="E44" t="e">
        <f>VLOOKUP('Form responses 1'!C44,DATARANGER,3,0)</f>
        <v>#N/A</v>
      </c>
      <c r="F44" s="6" t="str">
        <f>TRIM('Form responses 1'!F44)</f>
        <v>BE (Civil)</v>
      </c>
      <c r="G44" s="19">
        <f>'Form responses 1'!G44</f>
        <v>19128</v>
      </c>
      <c r="H44" s="22">
        <f>'Form responses 1'!H44</f>
        <v>9424306281</v>
      </c>
      <c r="I44" s="6" t="str">
        <f>TRIM('Form responses 1'!I44)</f>
        <v>1486_B,Saraswati Colony,Cherital Ward,Jabalpur 482002</v>
      </c>
      <c r="J44" s="6" t="str">
        <f>TRIM('Form responses 1'!J44)</f>
        <v>Same as above</v>
      </c>
      <c r="K44" s="6" t="str">
        <f>TRIM('Form responses 1'!K44)</f>
        <v>Retired Superintending Engineer</v>
      </c>
      <c r="L44" s="6" t="str">
        <f>TRIM(PROPER('Form responses 1'!L44))</f>
        <v>University Chess Champion</v>
      </c>
      <c r="M44" s="6" t="str">
        <f>TRIM(PROPER('Form responses 1'!M44))</f>
        <v>Ab+</v>
      </c>
      <c r="N44" s="26">
        <f>'Form responses 1'!N44</f>
        <v>30000</v>
      </c>
      <c r="O44" s="6" t="str">
        <f>TRIM(PROPER('Form responses 1'!O44))</f>
        <v>Kalpana Shrivastava</v>
      </c>
      <c r="P44" s="6" t="str">
        <f>TRIM('Form responses 1'!P44)</f>
        <v/>
      </c>
      <c r="Q44" s="6" t="str">
        <f>TRIM(PROPER('Form responses 1'!Q44))</f>
        <v>Priyanka Shrivastava</v>
      </c>
      <c r="R44" s="6" t="str">
        <f>TRIM('Form responses 1'!R44)</f>
        <v/>
      </c>
      <c r="S44" s="6" t="str">
        <f>TRIM(PROPER('Form responses 1'!S44))</f>
        <v>Kanha Shrivastava</v>
      </c>
      <c r="T44" s="6" t="str">
        <f>TRIM('Form responses 1'!T44)</f>
        <v/>
      </c>
      <c r="U44" s="6" t="e">
        <f>VLOOKUP('Form responses 1'!C44,DATARANGER,4,0)</f>
        <v>#N/A</v>
      </c>
      <c r="V44" s="6" t="str">
        <f>TRIM(PROPER('Form responses 1'!V44))</f>
        <v>Partly Handicapped</v>
      </c>
      <c r="W44" s="6" t="str">
        <f>PROPER(Sheet4!B44)</f>
        <v>Many A Person Has Held Close, Throughout Their Entire Lives, Two Friends That Always Remained Strange To One Another, Because One Of Them Attracted By Virtue Of Similarity, The Other By Difference.</v>
      </c>
      <c r="X44" s="6" t="str">
        <f>PROPER(Sheet4!C44)</f>
        <v>Emil Ludwig</v>
      </c>
    </row>
    <row r="45" spans="1:24" ht="15" customHeight="1" thickBot="1">
      <c r="A45" s="2">
        <f>'Form responses 1'!A45</f>
        <v>43696.638944062499</v>
      </c>
      <c r="B45" s="2" t="str">
        <f>TRIM(PROPER('Form responses 1'!B45))</f>
        <v>Prabhat Parashar</v>
      </c>
      <c r="C45" s="2" t="str">
        <f>TRIM(LOWER('Form responses 1'!C45))</f>
        <v>piyushparashar71@gmail.com</v>
      </c>
      <c r="D45" t="str">
        <f>VLOOKUP('Form responses 1'!C45,DATARANGER,2,0)</f>
        <v>https://drive.google.com/open?id=1UKz1hWbhH1Hvkw6be1xefbsilKmegWFf</v>
      </c>
      <c r="E45" t="str">
        <f>VLOOKUP('Form responses 1'!C45,DATARANGER,3,0)</f>
        <v>https://drive.google.com/open?id=1ozw77SSJbdhrOxyAO6VLpQNzXiYzpash</v>
      </c>
      <c r="F45" s="6" t="str">
        <f>TRIM('Form responses 1'!F45)</f>
        <v>M. Sc. - Chemistry</v>
      </c>
      <c r="G45" s="19">
        <f>'Form responses 1'!G45</f>
        <v>19711</v>
      </c>
      <c r="H45" s="22">
        <f>'Form responses 1'!H45</f>
        <v>9525103006</v>
      </c>
      <c r="I45" s="6" t="str">
        <f>TRIM('Form responses 1'!I45)</f>
        <v>1673, Wright Town, Jabalpur</v>
      </c>
      <c r="J45" s="6" t="str">
        <f>TRIM('Form responses 1'!J45)</f>
        <v>30, Nishat Enclave, 74 Bunglows, Bhopal</v>
      </c>
      <c r="K45" s="6" t="str">
        <f>TRIM('Form responses 1'!K45)</f>
        <v>MP State Cooperative Election Authority</v>
      </c>
      <c r="L45" s="6" t="str">
        <f>TRIM(PROPER('Form responses 1'!L45))</f>
        <v>Deputy Collector - 1978 Batch.
Ias - 1990 Batch.
Municipal Commissioner At Raipur &amp; Indore.
Osd To Union Minister For Water Resources &amp; Parliamentary Affairs, Govt. Of India.
District Collector At Neemuch, Ratlam &amp; Mandla.
Divisional Commissioner At Jabalpur &amp; Indore.</v>
      </c>
      <c r="M45" s="6" t="str">
        <f>TRIM(PROPER('Form responses 1'!M45))</f>
        <v/>
      </c>
      <c r="N45" s="26">
        <f>'Form responses 1'!N45</f>
        <v>29629</v>
      </c>
      <c r="O45" s="6" t="str">
        <f>TRIM(PROPER('Form responses 1'!O45))</f>
        <v>Mrs. Anupama Parashar</v>
      </c>
      <c r="P45" s="6" t="str">
        <f>TRIM('Form responses 1'!P45)</f>
        <v>M.A. - Political Science</v>
      </c>
      <c r="Q45" s="6" t="str">
        <f>TRIM(PROPER('Form responses 1'!Q45))</f>
        <v>Harsh Parashar</v>
      </c>
      <c r="R45" s="6" t="str">
        <f>TRIM('Form responses 1'!R45)</f>
        <v>BA LLB (Honours) - Standing Counsel for Government of MP at Supreme Court</v>
      </c>
      <c r="S45" s="6" t="str">
        <f>TRIM(PROPER('Form responses 1'!S45))</f>
        <v>Piyush Parashar</v>
      </c>
      <c r="T45" s="6" t="str">
        <f>TRIM('Form responses 1'!T45)</f>
        <v>BA LLB (Honours) - Advocate, High Court of Madhya Pradesh</v>
      </c>
      <c r="U45" s="6" t="str">
        <f>VLOOKUP('Form responses 1'!C45,DATARANGER,4,0)</f>
        <v>https://drive.google.com/open?id=1QLArrbzigZcSjOI5hjGxL3e0-cQH0bs0</v>
      </c>
      <c r="V45" s="6" t="str">
        <f>TRIM(PROPER('Form responses 1'!V45))</f>
        <v/>
      </c>
      <c r="W45" s="6" t="str">
        <f>PROPER(Sheet4!B45)</f>
        <v>A Good Word Is An Easy Obligation; But Not To Speak Ill Requires Only Our Silence; Which Costs Us Nothing.</v>
      </c>
      <c r="X45" s="6" t="str">
        <f>PROPER(Sheet4!C45)</f>
        <v>John Tillotson</v>
      </c>
    </row>
    <row r="46" spans="1:24" ht="15" customHeight="1" thickBot="1">
      <c r="A46" s="2">
        <f>'Form responses 1'!A46</f>
        <v>43686.790412858798</v>
      </c>
      <c r="B46" s="2" t="str">
        <f>TRIM(PROPER('Form responses 1'!B46))</f>
        <v>Prakash Purushottam Manke</v>
      </c>
      <c r="C46" s="2" t="str">
        <f>TRIM(LOWER('Form responses 1'!C46))</f>
        <v>ppmanke1953@gmail.com</v>
      </c>
      <c r="D46" t="str">
        <f>VLOOKUP('Form responses 1'!C46,DATARANGER,2,0)</f>
        <v>https://drive.google.com/open?id=1oYhW2OR-aGcJE606mXxhUm4FhLa_XEDs</v>
      </c>
      <c r="E46" t="str">
        <f>VLOOKUP('Form responses 1'!C46,DATARANGER,3,0)</f>
        <v>https://drive.google.com/open?id=1navatVEMJRWI1uVqmf51r0urV6FMx3tY</v>
      </c>
      <c r="F46" s="6" t="str">
        <f>TRIM('Form responses 1'!F46)</f>
        <v>BE (Mech.)</v>
      </c>
      <c r="G46" s="19">
        <f>'Form responses 1'!G46</f>
        <v>19538</v>
      </c>
      <c r="H46" s="22">
        <f>'Form responses 1'!H46</f>
        <v>9993443841</v>
      </c>
      <c r="I46" s="6" t="str">
        <f>TRIM('Form responses 1'!I46)</f>
        <v>1101/D3 Opp. Hanuman Mandir, Yadav Colony Jabalpur</v>
      </c>
      <c r="J46" s="6" t="str">
        <f>TRIM('Form responses 1'!J46)</f>
        <v>Same as above</v>
      </c>
      <c r="K46" s="6" t="str">
        <f>TRIM('Form responses 1'!K46)</f>
        <v>Rtd. As SE From MPEB</v>
      </c>
      <c r="L46" s="6" t="str">
        <f>TRIM(PROPER('Form responses 1'!L46))</f>
        <v>Keen Interest In Indian Classical And Light Music And Loves To Play Tabla</v>
      </c>
      <c r="M46" s="6" t="str">
        <f>TRIM(PROPER('Form responses 1'!M46))</f>
        <v>O+</v>
      </c>
      <c r="N46" s="26">
        <f>'Form responses 1'!N46</f>
        <v>29991</v>
      </c>
      <c r="O46" s="6" t="str">
        <f>TRIM(PROPER('Form responses 1'!O46))</f>
        <v>Smt. Neelima Manke</v>
      </c>
      <c r="P46" s="6" t="str">
        <f>TRIM('Form responses 1'!P46)</f>
        <v>M.Sc.(Maths)</v>
      </c>
      <c r="Q46" s="6" t="str">
        <f>TRIM(PROPER('Form responses 1'!Q46))</f>
        <v>Peeyush Manke</v>
      </c>
      <c r="R46" s="6" t="str">
        <f>TRIM('Form responses 1'!R46)</f>
        <v>BE(CS), working as AE(IT) in MPEast Discom</v>
      </c>
      <c r="S46" s="6" t="str">
        <f>TRIM(PROPER('Form responses 1'!S46))</f>
        <v>Na</v>
      </c>
      <c r="T46" s="6" t="str">
        <f>TRIM('Form responses 1'!T46)</f>
        <v>NA</v>
      </c>
      <c r="U46" s="6" t="str">
        <f>VLOOKUP('Form responses 1'!C46,DATARANGER,4,0)</f>
        <v>https://drive.google.com/open?id=1jmMrgGA3Kzmko1ni-YPe3HvQHMTPw-Rc</v>
      </c>
      <c r="V46" s="6" t="str">
        <f>TRIM(PROPER('Form responses 1'!V46))</f>
        <v>Nil</v>
      </c>
      <c r="W46" s="6" t="str">
        <f>PROPER(Sheet4!B46)</f>
        <v>When You Stop Expecting People To Be Perfect, You Can Like Them For Who They Are.</v>
      </c>
      <c r="X46" s="6" t="str">
        <f>PROPER(Sheet4!C46)</f>
        <v>Donald Miller</v>
      </c>
    </row>
    <row r="47" spans="1:24" ht="15" customHeight="1" thickBot="1">
      <c r="A47" s="2">
        <f>'Form responses 1'!A47</f>
        <v>43682.718382280094</v>
      </c>
      <c r="B47" s="2" t="str">
        <f>TRIM(PROPER('Form responses 1'!B47))</f>
        <v>Prabhat Kkumar Dixit</v>
      </c>
      <c r="C47" s="2" t="str">
        <f>TRIM(LOWER('Form responses 1'!C47))</f>
        <v>prabhatdixit@hotmail.com</v>
      </c>
      <c r="D47" t="str">
        <f>VLOOKUP('Form responses 1'!C47,DATARANGER,2,0)</f>
        <v>https://drive.google.com/open?id=1FZQUMXI1DknYRm4JQfQN0mypkpUk9ky9</v>
      </c>
      <c r="E47">
        <f>VLOOKUP('Form responses 1'!C47,DATARANGER,3,0)</f>
        <v>0</v>
      </c>
      <c r="F47" s="6" t="str">
        <f>TRIM('Form responses 1'!F47)</f>
        <v>MBBS. DIP. RESP. MEDICINE</v>
      </c>
      <c r="G47" s="19">
        <f>'Form responses 1'!G47</f>
        <v>19372</v>
      </c>
      <c r="H47" s="22">
        <f>'Form responses 1'!H47</f>
        <v>9575313344</v>
      </c>
      <c r="I47" s="6" t="str">
        <f>TRIM('Form responses 1'!I47)</f>
        <v>PRABHAT KUMAR DIXIT 541 beoharbag JABALPUR</v>
      </c>
      <c r="J47" s="6" t="str">
        <f>TRIM('Form responses 1'!J47)</f>
        <v>Same. As above</v>
      </c>
      <c r="K47" s="6" t="str">
        <f>TRIM('Form responses 1'!K47)</f>
        <v>Doctor</v>
      </c>
      <c r="L47" s="6" t="str">
        <f>TRIM(PROPER('Form responses 1'!L47))</f>
        <v>Self</v>
      </c>
      <c r="M47" s="6" t="str">
        <f>TRIM(PROPER('Form responses 1'!M47))</f>
        <v>A Positive</v>
      </c>
      <c r="N47" s="26">
        <f>'Form responses 1'!N47</f>
        <v>28253</v>
      </c>
      <c r="O47" s="6" t="str">
        <f>TRIM(PROPER('Form responses 1'!O47))</f>
        <v>Madhuri</v>
      </c>
      <c r="P47" s="6" t="str">
        <f>TRIM('Form responses 1'!P47)</f>
        <v>M. Com</v>
      </c>
      <c r="Q47" s="6" t="str">
        <f>TRIM(PROPER('Form responses 1'!Q47))</f>
        <v>Priyanka Badal</v>
      </c>
      <c r="R47" s="6" t="str">
        <f>TRIM('Form responses 1'!R47)</f>
        <v>Msc. Buisness</v>
      </c>
      <c r="S47" s="6" t="str">
        <f>TRIM(PROPER('Form responses 1'!S47))</f>
        <v>Dr Priyanshu Dixit</v>
      </c>
      <c r="T47" s="6" t="str">
        <f>TRIM('Form responses 1'!T47)</f>
        <v>MBBS DORTH. DNB. ORTHOPEDICS</v>
      </c>
      <c r="U47" s="6" t="str">
        <f>VLOOKUP('Form responses 1'!C47,DATARANGER,4,0)</f>
        <v>https://drive.google.com/open?id=1jJC7ODrcyKU6pTPr7cuP62tszrXN8Wxr</v>
      </c>
      <c r="V47" s="6" t="str">
        <f>TRIM(PROPER('Form responses 1'!V47))</f>
        <v>Clinic Ortho And Chest.</v>
      </c>
      <c r="W47" s="6" t="str">
        <f>PROPER(Sheet4!B47)</f>
        <v>Each Friend Represents A World In Us, A World Possibly Not Born Until They Arrive, And It Is Only By This Meeting That A New World Is Born.</v>
      </c>
      <c r="X47" s="6" t="str">
        <f>PROPER(Sheet4!C47)</f>
        <v>Anais Nin</v>
      </c>
    </row>
    <row r="48" spans="1:24" ht="15" customHeight="1" thickBot="1">
      <c r="A48" s="2">
        <f>'Form responses 1'!A48</f>
        <v>43688.399133252315</v>
      </c>
      <c r="B48" s="2" t="str">
        <f>TRIM(PROPER('Form responses 1'!B48))</f>
        <v>Shivvaran Singh Raghuwanshi</v>
      </c>
      <c r="C48" s="2" t="str">
        <f>TRIM(LOWER('Form responses 1'!C48))</f>
        <v>raghu2257@yahoo.com</v>
      </c>
      <c r="D48" t="str">
        <f>VLOOKUP('Form responses 1'!C48,DATARANGER,2,0)</f>
        <v>https://drive.google.com/open?id=1QHnvhpXcGAtTGS50_gHjXfwckJNOv_yI</v>
      </c>
      <c r="E48">
        <f>VLOOKUP('Form responses 1'!C48,DATARANGER,3,0)</f>
        <v>0</v>
      </c>
      <c r="F48" s="6" t="str">
        <f>TRIM('Form responses 1'!F48)</f>
        <v>M.Sc (phy),P.hd</v>
      </c>
      <c r="G48" s="19">
        <f>'Form responses 1'!G48</f>
        <v>19031</v>
      </c>
      <c r="H48" s="22">
        <f>'Form responses 1'!H48</f>
        <v>8978500103</v>
      </c>
      <c r="I48" s="6" t="str">
        <f>TRIM('Form responses 1'!I48)</f>
        <v>50 Paras Magic, Trilanga, Bhopal 462038</v>
      </c>
      <c r="J48" s="6" t="str">
        <f>TRIM('Form responses 1'!J48)</f>
        <v>Same as above</v>
      </c>
      <c r="K48" s="6" t="str">
        <f>TRIM('Form responses 1'!K48)</f>
        <v>Scientist H, Head of Physics In AMD Atomic Energy</v>
      </c>
      <c r="L48" s="6" t="str">
        <f>TRIM(PROPER('Form responses 1'!L48))</f>
        <v>Internationally Published 125 Research Papers
Published 4 Technical Books And 3 Hindi Books In Addition One English-Poetic Novel From Amazon.
Invited On Many Occasions Nationally And Internationally 
Remained Visiting Scientist In Iitk(1987-1995) For Guiding Two Dst Projects And Research And Many More Achievements.</v>
      </c>
      <c r="M48" s="6" t="str">
        <f>TRIM(PROPER('Form responses 1'!M48))</f>
        <v>O+</v>
      </c>
      <c r="N48" s="26">
        <f>'Form responses 1'!N48</f>
        <v>29192</v>
      </c>
      <c r="O48" s="6" t="str">
        <f>TRIM(PROPER('Form responses 1'!O48))</f>
        <v>Smt. Seema Raghuwanshi</v>
      </c>
      <c r="P48" s="6" t="str">
        <f>TRIM('Form responses 1'!P48)</f>
        <v>MA, MPhil(Sociology), MA(Hindi), BEd, retired from Principal DAV Public School Hyderabad</v>
      </c>
      <c r="Q48" s="6" t="str">
        <f>TRIM(PROPER('Form responses 1'!Q48))</f>
        <v>Srajan Singh Raghuwanshi</v>
      </c>
      <c r="R48" s="6" t="str">
        <f>TRIM('Form responses 1'!R48)</f>
        <v>BTech, MS(USA), Director Hologic USA</v>
      </c>
      <c r="S48" s="6" t="str">
        <f>TRIM(PROPER('Form responses 1'!S48))</f>
        <v>Arpita</v>
      </c>
      <c r="T48" s="6" t="str">
        <f>TRIM('Form responses 1'!T48)</f>
        <v>BTech, MS(USA), Senior engineer in Qualcomm ,USA</v>
      </c>
      <c r="U48" s="6" t="str">
        <f>VLOOKUP('Form responses 1'!C48,DATARANGER,4,0)</f>
        <v>https://drive.google.com/open?id=1oV-wsdkhwCLlZUsIM5LEKGANeLqTtdSR</v>
      </c>
      <c r="V48" s="6" t="str">
        <f>TRIM(PROPER('Form responses 1'!V48))</f>
        <v>Engaged After Retirement In Painting, Writing, Social Services At Bhopal</v>
      </c>
      <c r="W48" s="6" t="str">
        <f>PROPER(Sheet4!B48)</f>
        <v>If You Make Friends With Yourself You Will Never Be Alone.</v>
      </c>
      <c r="X48" s="6" t="str">
        <f>PROPER(Sheet4!C48)</f>
        <v>Maxwell Maltz</v>
      </c>
    </row>
    <row r="49" spans="1:24" ht="15" customHeight="1" thickBot="1">
      <c r="A49" s="2">
        <f>'Form responses 1'!A49</f>
        <v>43688.399327939813</v>
      </c>
      <c r="B49" s="2" t="str">
        <f>TRIM(PROPER('Form responses 1'!B49))</f>
        <v>Shivvaran Singh Raghuwanshi</v>
      </c>
      <c r="C49" s="2" t="str">
        <f>TRIM(LOWER('Form responses 1'!C49))</f>
        <v>raghu2257@yahoo.com</v>
      </c>
      <c r="D49" t="str">
        <f>VLOOKUP('Form responses 1'!C49,DATARANGER,2,0)</f>
        <v>https://drive.google.com/open?id=1QHnvhpXcGAtTGS50_gHjXfwckJNOv_yI</v>
      </c>
      <c r="E49">
        <f>VLOOKUP('Form responses 1'!C49,DATARANGER,3,0)</f>
        <v>0</v>
      </c>
      <c r="F49" s="6" t="str">
        <f>TRIM('Form responses 1'!F49)</f>
        <v>M.Sc (phy),P.hd</v>
      </c>
      <c r="G49" s="19">
        <f>'Form responses 1'!G49</f>
        <v>19031</v>
      </c>
      <c r="H49" s="22">
        <f>'Form responses 1'!H49</f>
        <v>8978500103</v>
      </c>
      <c r="I49" s="6" t="str">
        <f>TRIM('Form responses 1'!I49)</f>
        <v>50 Paras Magic, Trilanga, Bhopal 462038</v>
      </c>
      <c r="J49" s="6" t="str">
        <f>TRIM('Form responses 1'!J49)</f>
        <v>Same as above</v>
      </c>
      <c r="K49" s="6" t="str">
        <f>TRIM('Form responses 1'!K49)</f>
        <v>Scientist H, Head of Physics In AMD Atomic Energy</v>
      </c>
      <c r="L49" s="6" t="str">
        <f>TRIM(PROPER('Form responses 1'!L49))</f>
        <v>Internationally Published 125 Research Papers
Published 4 Technical Books And 3 Hindi Books In Addition One English-Poetic Novel From Amazon.
Invited On Many Occasions Nationally And Internationally 
Remained Visiting Scientist In Iitk(1987-1995) For Guiding Two Dst Projects And Research And Many More Achievements.</v>
      </c>
      <c r="M49" s="6" t="str">
        <f>TRIM(PROPER('Form responses 1'!M49))</f>
        <v>O+</v>
      </c>
      <c r="N49" s="26">
        <f>'Form responses 1'!N49</f>
        <v>29192</v>
      </c>
      <c r="O49" s="6" t="str">
        <f>TRIM(PROPER('Form responses 1'!O49))</f>
        <v>Smt. Seema Raghuwanshi</v>
      </c>
      <c r="P49" s="6" t="str">
        <f>TRIM('Form responses 1'!P49)</f>
        <v>MA, MPhil(Sociology), MA(Hindi), BEd, retired from Principal DAV Public School Hyderabad</v>
      </c>
      <c r="Q49" s="6" t="str">
        <f>TRIM(PROPER('Form responses 1'!Q49))</f>
        <v>Srajan Singh Raghuwanshi</v>
      </c>
      <c r="R49" s="6" t="str">
        <f>TRIM('Form responses 1'!R49)</f>
        <v>BTech, MS(USA), Director Hologic USA</v>
      </c>
      <c r="S49" s="6" t="str">
        <f>TRIM(PROPER('Form responses 1'!S49))</f>
        <v>Arpita</v>
      </c>
      <c r="T49" s="6" t="str">
        <f>TRIM('Form responses 1'!T49)</f>
        <v>BTech, MS(USA), Senior engineer in Qualcomm ,USA</v>
      </c>
      <c r="U49" s="6" t="str">
        <f>VLOOKUP('Form responses 1'!C49,DATARANGER,4,0)</f>
        <v>https://drive.google.com/open?id=1oV-wsdkhwCLlZUsIM5LEKGANeLqTtdSR</v>
      </c>
      <c r="V49" s="6" t="str">
        <f>TRIM(PROPER('Form responses 1'!V49))</f>
        <v>Engaged After Retirement In Painting, Writing, Social Services At Bhopal</v>
      </c>
      <c r="W49" s="6" t="str">
        <f>PROPER(Sheet4!B49)</f>
        <v>A True Friend Is Someone Who Thinks That You Are A Good Egg Even Though He Knows That You Are Slightly Cracked.</v>
      </c>
      <c r="X49" s="6" t="str">
        <f>PROPER(Sheet4!C49)</f>
        <v>Bernard Meltzer</v>
      </c>
    </row>
    <row r="50" spans="1:24" ht="15" customHeight="1" thickBot="1">
      <c r="A50" s="2">
        <f>'Form responses 1'!A50</f>
        <v>43683.596691701387</v>
      </c>
      <c r="B50" s="2" t="str">
        <f>TRIM(PROPER('Form responses 1'!B50))</f>
        <v>Raj Arora</v>
      </c>
      <c r="C50" s="2" t="str">
        <f>TRIM(LOWER('Form responses 1'!C50))</f>
        <v>rajarora20007@gmail.com</v>
      </c>
      <c r="D50" t="str">
        <f>VLOOKUP('Form responses 1'!C50,DATARANGER,2,0)</f>
        <v>https://drive.google.com/open?id=15auAA3gicCx7WAwv3YvIWaEWQgDju4Ns</v>
      </c>
      <c r="E50" t="str">
        <f>VLOOKUP('Form responses 1'!C50,DATARANGER,3,0)</f>
        <v>https://drive.google.com/open?id=19UWcLzqQ5r02DeExUWmKG7YlY6j_BQfn</v>
      </c>
      <c r="F50" s="6" t="str">
        <f>TRIM('Form responses 1'!F50)</f>
        <v>BSC MBA (DELHI )</v>
      </c>
      <c r="G50" s="19">
        <f>'Form responses 1'!G50</f>
        <v>19645</v>
      </c>
      <c r="H50" s="22">
        <f>'Form responses 1'!H50</f>
        <v>9827067333</v>
      </c>
      <c r="I50" s="6" t="str">
        <f>TRIM('Form responses 1'!I50)</f>
        <v>G1 Comfort garden Chuna Bhatti Kolar Road Bhopal</v>
      </c>
      <c r="J50" s="6" t="str">
        <f>TRIM('Form responses 1'!J50)</f>
        <v>As above</v>
      </c>
      <c r="K50" s="6" t="str">
        <f>TRIM('Form responses 1'!K50)</f>
        <v>Automobile Dealer ( Hero Motorcycles )</v>
      </c>
      <c r="L50" s="6" t="str">
        <f>TRIM(PROPER('Form responses 1'!L50))</f>
        <v>Awarded Six Times By Our Principal For Best Dealer</v>
      </c>
      <c r="M50" s="6" t="str">
        <f>TRIM(PROPER('Form responses 1'!M50))</f>
        <v>B Positive</v>
      </c>
      <c r="N50" s="26">
        <f>'Form responses 1'!N50</f>
        <v>28744</v>
      </c>
      <c r="O50" s="6" t="str">
        <f>TRIM(PROPER('Form responses 1'!O50))</f>
        <v>Kanchan Arora</v>
      </c>
      <c r="P50" s="6" t="str">
        <f>TRIM('Form responses 1'!P50)</f>
        <v>B A</v>
      </c>
      <c r="Q50" s="6" t="str">
        <f>TRIM(PROPER('Form responses 1'!Q50))</f>
        <v>Sabba</v>
      </c>
      <c r="R50" s="6" t="str">
        <f>TRIM('Form responses 1'!R50)</f>
        <v>Graduation in Fine Arts</v>
      </c>
      <c r="S50" s="6" t="str">
        <f>TRIM(PROPER('Form responses 1'!S50))</f>
        <v/>
      </c>
      <c r="T50" s="6" t="str">
        <f>TRIM('Form responses 1'!T50)</f>
        <v/>
      </c>
      <c r="U50" s="6" t="str">
        <f>VLOOKUP('Form responses 1'!C50,DATARANGER,4,0)</f>
        <v>https://drive.google.com/open?id=1IMwDapjyBKGRQiMgGGj7kP3FJI6qFsj5</v>
      </c>
      <c r="V50" s="6" t="str">
        <f>TRIM(PROPER('Form responses 1'!V50))</f>
        <v/>
      </c>
      <c r="W50" s="6" t="str">
        <f>PROPER(Sheet4!B50)</f>
        <v>The Greatest Compliment That Was Ever Paid Me Was When Someone Asked Me What I Thought, And Attended To My Answer.</v>
      </c>
      <c r="X50" s="6" t="str">
        <f>PROPER(Sheet4!C50)</f>
        <v>Henry David Thoreau</v>
      </c>
    </row>
    <row r="51" spans="1:24" ht="15" customHeight="1" thickBot="1">
      <c r="A51" s="2">
        <f>'Form responses 1'!A51</f>
        <v>43688.448549918983</v>
      </c>
      <c r="B51" s="2" t="str">
        <f>TRIM(PROPER('Form responses 1'!B51))</f>
        <v>Raj Arora</v>
      </c>
      <c r="C51" s="2" t="str">
        <f>TRIM(LOWER('Form responses 1'!C51))</f>
        <v>rajarora20007@gmail.com</v>
      </c>
      <c r="D51" t="str">
        <f>VLOOKUP('Form responses 1'!C51,DATARANGER,2,0)</f>
        <v>https://drive.google.com/open?id=15auAA3gicCx7WAwv3YvIWaEWQgDju4Ns</v>
      </c>
      <c r="E51" t="str">
        <f>VLOOKUP('Form responses 1'!C51,DATARANGER,3,0)</f>
        <v>https://drive.google.com/open?id=19UWcLzqQ5r02DeExUWmKG7YlY6j_BQfn</v>
      </c>
      <c r="F51" s="6" t="str">
        <f>TRIM('Form responses 1'!F51)</f>
        <v>B.s.c MBA (DELHI)</v>
      </c>
      <c r="G51" s="19">
        <f>'Form responses 1'!G51</f>
        <v>19645</v>
      </c>
      <c r="H51" s="22">
        <f>'Form responses 1'!H51</f>
        <v>9827067333</v>
      </c>
      <c r="I51" s="6" t="str">
        <f>TRIM('Form responses 1'!I51)</f>
        <v>G1 Comfort garden Chuna Bhatti Kolar Road Bhopal 462016</v>
      </c>
      <c r="J51" s="6" t="str">
        <f>TRIM('Form responses 1'!J51)</f>
        <v>As above</v>
      </c>
      <c r="K51" s="6" t="str">
        <f>TRIM('Form responses 1'!K51)</f>
        <v>Dealer For ( Hero Motorycle) Bhopal</v>
      </c>
      <c r="L51" s="6" t="str">
        <f>TRIM(PROPER('Form responses 1'!L51))</f>
        <v>Various Prestigious Awards From Our Principals</v>
      </c>
      <c r="M51" s="6" t="str">
        <f>TRIM(PROPER('Form responses 1'!M51))</f>
        <v>B Positive</v>
      </c>
      <c r="N51" s="26">
        <f>'Form responses 1'!N51</f>
        <v>28744</v>
      </c>
      <c r="O51" s="6" t="str">
        <f>TRIM(PROPER('Form responses 1'!O51))</f>
        <v>Kanchan Arora</v>
      </c>
      <c r="P51" s="6" t="str">
        <f>TRIM('Form responses 1'!P51)</f>
        <v>B.A</v>
      </c>
      <c r="Q51" s="6" t="str">
        <f>TRIM(PROPER('Form responses 1'!Q51))</f>
        <v>Sabba</v>
      </c>
      <c r="R51" s="6" t="str">
        <f>TRIM('Form responses 1'!R51)</f>
        <v>B.A Fine Arts</v>
      </c>
      <c r="S51" s="6" t="str">
        <f>TRIM(PROPER('Form responses 1'!S51))</f>
        <v/>
      </c>
      <c r="T51" s="6" t="str">
        <f>TRIM('Form responses 1'!T51)</f>
        <v/>
      </c>
      <c r="U51" s="6" t="str">
        <f>VLOOKUP('Form responses 1'!C51,DATARANGER,4,0)</f>
        <v>https://drive.google.com/open?id=1IMwDapjyBKGRQiMgGGj7kP3FJI6qFsj5</v>
      </c>
      <c r="V51" s="6" t="str">
        <f>TRIM(PROPER('Form responses 1'!V51))</f>
        <v/>
      </c>
      <c r="W51" s="6" t="str">
        <f>PROPER(Sheet4!B51)</f>
        <v>People Are Lonely Because They Build Walls Instead Of Bridges.</v>
      </c>
      <c r="X51" s="6" t="str">
        <f>PROPER(Sheet4!C51)</f>
        <v>Joseph F. Newton Men</v>
      </c>
    </row>
    <row r="52" spans="1:24" ht="15" customHeight="1" thickBot="1">
      <c r="A52" s="2">
        <f>'Form responses 1'!A52</f>
        <v>43692.766826481486</v>
      </c>
      <c r="B52" s="2" t="str">
        <f>TRIM(PROPER('Form responses 1'!B52))</f>
        <v>Rajendra Kumar Dubey</v>
      </c>
      <c r="C52" s="2" t="str">
        <f>TRIM(LOWER('Form responses 1'!C52))</f>
        <v>rajendradubey704@gmail.com</v>
      </c>
      <c r="D52" t="str">
        <f>VLOOKUP('Form responses 1'!C52,DATARANGER,2,0)</f>
        <v>https://drive.google.com/open?id=12uiH_BmCfb8xiNtjg99lqSwRxSpIlwDN</v>
      </c>
      <c r="E52" t="str">
        <f>VLOOKUP('Form responses 1'!C52,DATARANGER,3,0)</f>
        <v>https://drive.google.com/open?id=1kMn6qeSW0EHdjsEcT1MuD-n1L3TA_NVu</v>
      </c>
      <c r="F52" s="6" t="str">
        <f>TRIM('Form responses 1'!F52)</f>
        <v>Bcs ,deploma in fire engineering from national service college nagpur</v>
      </c>
      <c r="G52" s="19">
        <f>'Form responses 1'!G52</f>
        <v>19239</v>
      </c>
      <c r="H52" s="22">
        <f>'Form responses 1'!H52</f>
        <v>9827818382</v>
      </c>
      <c r="I52" s="6" t="str">
        <f>TRIM('Form responses 1'!I52)</f>
        <v>House no.478 teachers colony dixitpura jabalpur. 482001</v>
      </c>
      <c r="J52" s="6" t="str">
        <f>TRIM('Form responses 1'!J52)</f>
        <v>House no.478 teachers colony dixitpura jabalpur.482001</v>
      </c>
      <c r="K52" s="6" t="str">
        <f>TRIM('Form responses 1'!K52)</f>
        <v>Ret fire office mpeb sarni</v>
      </c>
      <c r="L52" s="6" t="str">
        <f>TRIM(PROPER('Form responses 1'!L52))</f>
        <v>Best Employe Award 30September 2010</v>
      </c>
      <c r="M52" s="6" t="str">
        <f>TRIM(PROPER('Form responses 1'!M52))</f>
        <v>B+</v>
      </c>
      <c r="N52" s="26">
        <f>'Form responses 1'!N52</f>
        <v>28614</v>
      </c>
      <c r="O52" s="6" t="str">
        <f>TRIM(PROPER('Form responses 1'!O52))</f>
        <v>Lata Dubey</v>
      </c>
      <c r="P52" s="6" t="str">
        <f>TRIM('Form responses 1'!P52)</f>
        <v>House wife</v>
      </c>
      <c r="Q52" s="6" t="str">
        <f>TRIM(PROPER('Form responses 1'!Q52))</f>
        <v>Shilpi Mishra</v>
      </c>
      <c r="R52" s="6" t="str">
        <f>TRIM('Form responses 1'!R52)</f>
        <v>MSC compute maths</v>
      </c>
      <c r="S52" s="6" t="str">
        <f>TRIM(PROPER('Form responses 1'!S52))</f>
        <v>Prachi Dubey</v>
      </c>
      <c r="T52" s="6" t="str">
        <f>TRIM('Form responses 1'!T52)</f>
        <v>House wife</v>
      </c>
      <c r="U52" s="6" t="str">
        <f>VLOOKUP('Form responses 1'!C52,DATARANGER,4,0)</f>
        <v>https://drive.google.com/open?id=15kudg8fciStS9bzjymgOgr8LqFB6k0eN</v>
      </c>
      <c r="V52" s="6" t="str">
        <f>TRIM(PROPER('Form responses 1'!V52))</f>
        <v/>
      </c>
      <c r="W52" s="6" t="str">
        <f>PROPER(Sheet4!B52)</f>
        <v>Friendship Is Like A Glass Ornament, Once It Is Broken It Can Rarely Be Put Back Together Exactly The Same Way.</v>
      </c>
      <c r="X52" s="6" t="str">
        <f>PROPER(Sheet4!C52)</f>
        <v>Charles Kingsley</v>
      </c>
    </row>
    <row r="53" spans="1:24" ht="15" customHeight="1" thickBot="1">
      <c r="A53" s="2">
        <f>'Form responses 1'!A53</f>
        <v>43684.816091238426</v>
      </c>
      <c r="B53" s="2" t="str">
        <f>TRIM(PROPER('Form responses 1'!B53))</f>
        <v>Rajendra Nahar</v>
      </c>
      <c r="C53" s="2" t="str">
        <f>TRIM(LOWER('Form responses 1'!C53))</f>
        <v>rajendranahar@yahoo.com</v>
      </c>
      <c r="D53" t="str">
        <f>VLOOKUP('Form responses 1'!C53,DATARANGER,2,0)</f>
        <v>https://drive.google.com/open?id=1HTK75hpyyyRRl5hTSgBN5lShG8c3sOgo</v>
      </c>
      <c r="E53" t="str">
        <f>VLOOKUP('Form responses 1'!C53,DATARANGER,3,0)</f>
        <v>https://drive.google.com/open?id=16Cq0cuKUs-8xtelGoLxlfKBZribXHoOn</v>
      </c>
      <c r="F53" s="6" t="str">
        <f>TRIM('Form responses 1'!F53)</f>
        <v>B.Sc.</v>
      </c>
      <c r="G53" s="19">
        <f>'Form responses 1'!G53</f>
        <v>19598</v>
      </c>
      <c r="H53" s="22">
        <f>'Form responses 1'!H53</f>
        <v>9425010597</v>
      </c>
      <c r="I53" s="6" t="str">
        <f>TRIM('Form responses 1'!I53)</f>
        <v>E2/118 Arera Colony, Mahaveer Nagar, Bhopal - 462016</v>
      </c>
      <c r="J53" s="6" t="str">
        <f>TRIM('Form responses 1'!J53)</f>
        <v>E2/118 Arera Colony, Mahaveer Nagar, Bhopal - 462016</v>
      </c>
      <c r="K53" s="6" t="str">
        <f>TRIM('Form responses 1'!K53)</f>
        <v>Business - Nahar Enterprise (Distribution/Retail)/ Tej Ratan Developers (Real Estate)/ Nahar Farms (Agriculture)</v>
      </c>
      <c r="L53" s="6" t="str">
        <f>TRIM(PROPER('Form responses 1'!L53))</f>
        <v>Along With Various Business Activities, I Am Involved With Multiple Social Organizations Working Towards Upliftment Of Society.
Association With Various Organizations:
Parivaar.Org - Working Towards Upliftment Of Tribal/ Underpriviledged Kids
Sadguru Sewa Sangh - Providing Medical Services To The Needy People
Bhopal Citizens Forum - Working Towards The Development Of The City
Federation Of Madhya Pradesh Chamber Of Commerce &amp; Indutries - Executive Member
Income Tax Payers Association - Founder &amp; Executive Member
Biggest Achievement Is A Healthy &amp; A Very Happy Family!</v>
      </c>
      <c r="M53" s="6" t="str">
        <f>TRIM(PROPER('Form responses 1'!M53))</f>
        <v>A+</v>
      </c>
      <c r="N53" s="26">
        <f>'Form responses 1'!N53</f>
        <v>28920</v>
      </c>
      <c r="O53" s="6" t="str">
        <f>TRIM(PROPER('Form responses 1'!O53))</f>
        <v>Shanta Nahar</v>
      </c>
      <c r="P53" s="6" t="str">
        <f>TRIM('Form responses 1'!P53)</f>
        <v>M.A.</v>
      </c>
      <c r="Q53" s="6" t="str">
        <f>TRIM(PROPER('Form responses 1'!Q53))</f>
        <v>Sachin Nahar</v>
      </c>
      <c r="R53" s="6" t="str">
        <f>TRIM('Form responses 1'!R53)</f>
        <v>BE., MS (USA)/ Senior Software Engineer at Revolve Inc. (USA)</v>
      </c>
      <c r="S53" s="6" t="str">
        <f>TRIM(PROPER('Form responses 1'!S53))</f>
        <v>Nitin Nahar</v>
      </c>
      <c r="T53" s="6" t="str">
        <f>TRIM('Form responses 1'!T53)</f>
        <v>BE., Business (Bhopal)</v>
      </c>
      <c r="U53" s="6" t="str">
        <f>VLOOKUP('Form responses 1'!C53,DATARANGER,4,0)</f>
        <v>https://drive.google.com/open?id=1C9UDhDUbBrw7vD37rNth-s_Bu0UExkzQ</v>
      </c>
      <c r="V53" s="6" t="str">
        <f>TRIM(PROPER('Form responses 1'!V53))</f>
        <v/>
      </c>
      <c r="W53" s="6" t="str">
        <f>PROPER(Sheet4!B53)</f>
        <v>A Friend Knows The Song In My Heart And Sings It To Me When My Memory Fails.</v>
      </c>
      <c r="X53" s="6" t="str">
        <f>PROPER(Sheet4!C53)</f>
        <v>Donna Roberts</v>
      </c>
    </row>
    <row r="54" spans="1:24" ht="15" customHeight="1" thickBot="1">
      <c r="A54" s="2">
        <f>'Form responses 1'!A54</f>
        <v>43685.755779965279</v>
      </c>
      <c r="B54" s="2" t="str">
        <f>TRIM(PROPER('Form responses 1'!B54))</f>
        <v>Rajwant Bahadur Singh</v>
      </c>
      <c r="C54" s="2" t="str">
        <f>TRIM(LOWER('Form responses 1'!C54))</f>
        <v>rajwant.bs@gmail.com</v>
      </c>
      <c r="D54" t="str">
        <f>VLOOKUP('Form responses 1'!C54,DATARANGER,2,0)</f>
        <v>https://drive.google.com/open?id=1yTmY8B7KlW9y49bBdEsxANwDiLeLXA0H</v>
      </c>
      <c r="E54" t="str">
        <f>VLOOKUP('Form responses 1'!C54,DATARANGER,3,0)</f>
        <v>https://drive.google.com/open?id=1rYAxpXGqaAIqBfnwKKvpY8DyIAYXffgI</v>
      </c>
      <c r="F54" s="6" t="str">
        <f>TRIM('Form responses 1'!F54)</f>
        <v>B.E.(ELECTRONICS &amp; TELECOMMUNICATIONS ENGG), MBA.</v>
      </c>
      <c r="G54" s="19">
        <f>'Form responses 1'!G54</f>
        <v>19064</v>
      </c>
      <c r="H54" s="22">
        <f>'Form responses 1'!H54</f>
        <v>9810148749</v>
      </c>
      <c r="I54" s="6" t="str">
        <f>TRIM('Form responses 1'!I54)</f>
        <v>N - 1303, Supertech Ecociti, Sector 137, Noida - 201305 (UP).</v>
      </c>
      <c r="J54" s="6" t="str">
        <f>TRIM('Form responses 1'!J54)</f>
        <v>N - 1303, Supertech Ecociti, Sector 137, Noida - 201305 (UP).</v>
      </c>
      <c r="K54" s="6" t="str">
        <f>TRIM('Form responses 1'!K54)</f>
        <v>Scientist/Technocrat in the Defence R&amp;D Orgn.</v>
      </c>
      <c r="L54" s="6" t="str">
        <f>TRIM(PROPER('Form responses 1'!L54))</f>
        <v xml:space="preserve">From School I Went To Govt Engg College Jabalpur. Earned Be Degree. Joined Drdo In Jan 1976, Worked There In Its Various Units Till March 2016, With A Break Of One Year After Superannuation. Last Appointment Chairman, Centre For Personnel Talent Management, If That Can Be Counted As Achievement. No Awards Please. 
</v>
      </c>
      <c r="M54" s="6" t="str">
        <f>TRIM(PROPER('Form responses 1'!M54))</f>
        <v>B+</v>
      </c>
      <c r="N54" s="26">
        <f>'Form responses 1'!N54</f>
        <v>28560</v>
      </c>
      <c r="O54" s="6" t="str">
        <f>TRIM(PROPER('Form responses 1'!O54))</f>
        <v>Indu Prabha Singh</v>
      </c>
      <c r="P54" s="6" t="str">
        <f>TRIM('Form responses 1'!P54)</f>
        <v>M. A., Homemaker.</v>
      </c>
      <c r="Q54" s="6" t="str">
        <f>TRIM(PROPER('Form responses 1'!Q54))</f>
        <v>Alpha ( Daughter)</v>
      </c>
      <c r="R54" s="6" t="str">
        <f>TRIM('Form responses 1'!R54)</f>
        <v>B.A.(English Hons.), Language Editor.</v>
      </c>
      <c r="S54" s="6" t="str">
        <f>TRIM(PROPER('Form responses 1'!S54))</f>
        <v>Akshaya ( Son)</v>
      </c>
      <c r="T54" s="6" t="str">
        <f>TRIM('Form responses 1'!T54)</f>
        <v>BBA, PGDM. Creative Writing in Finance Sector.</v>
      </c>
      <c r="U54" s="6" t="str">
        <f>VLOOKUP('Form responses 1'!C54,DATARANGER,4,0)</f>
        <v>https://drive.google.com/open?id=1e5uiYUGE0H-uoQdXt80Zx5_Y_nIiebZw</v>
      </c>
      <c r="V54" s="6" t="str">
        <f>TRIM(PROPER('Form responses 1'!V54))</f>
        <v>I Have A Third Child Also. He Is Named Anshuman, B Tech (Computer Science &amp; Engineering), Mba, Works As Scientist In Drdo.</v>
      </c>
      <c r="W54" s="6" t="str">
        <f>PROPER(Sheet4!B54)</f>
        <v xml:space="preserve">There Is Nothing Better Than A Friend, Unless It Is A Friend With Chocolate. </v>
      </c>
      <c r="X54" s="6" t="str">
        <f>PROPER(Sheet4!C54)</f>
        <v>Linda Grayson</v>
      </c>
    </row>
    <row r="55" spans="1:24" ht="15" customHeight="1" thickBot="1">
      <c r="A55" s="2">
        <f>'Form responses 1'!A55</f>
        <v>43681.978070752317</v>
      </c>
      <c r="B55" s="2" t="str">
        <f>TRIM(PROPER('Form responses 1'!B55))</f>
        <v>Ramakant Swarnkar</v>
      </c>
      <c r="C55" s="2" t="str">
        <f>TRIM(LOWER('Form responses 1'!C55))</f>
        <v>ramakant.swarnkar@gmail.com</v>
      </c>
      <c r="D55" t="str">
        <f>VLOOKUP('Form responses 1'!C55,DATARANGER,2,0)</f>
        <v>https://drive.google.com/open?id=1NRUOkiNmijYnbINhYvOYeulXItQRV1JL</v>
      </c>
      <c r="E55" t="str">
        <f>VLOOKUP('Form responses 1'!C55,DATARANGER,3,0)</f>
        <v>https://drive.google.com/open?id=1CnD6NmdH1PBuL-PNxIgr79aKr40trI9o</v>
      </c>
      <c r="F55" s="6" t="str">
        <f>TRIM('Form responses 1'!F55)</f>
        <v>B.Sc (Aag)</v>
      </c>
      <c r="G55" s="19">
        <f>'Form responses 1'!G55</f>
        <v>19475</v>
      </c>
      <c r="H55" s="22" t="str">
        <f>'Form responses 1'!H55</f>
        <v>9425388324, 7999521047</v>
      </c>
      <c r="I55" s="6" t="str">
        <f>TRIM('Form responses 1'!I55)</f>
        <v>7/2 Ekta Apartment 5,Empire Theater Road, Jabalpur Cantt</v>
      </c>
      <c r="J55" s="6" t="str">
        <f>TRIM('Form responses 1'!J55)</f>
        <v>As above</v>
      </c>
      <c r="K55" s="6" t="str">
        <f>TRIM('Form responses 1'!K55)</f>
        <v>Retired from Bank of India</v>
      </c>
      <c r="L55" s="6" t="str">
        <f>TRIM(PROPER('Form responses 1'!L55))</f>
        <v>Best Assets Recovery Officer</v>
      </c>
      <c r="M55" s="6" t="str">
        <f>TRIM(PROPER('Form responses 1'!M55))</f>
        <v>B+</v>
      </c>
      <c r="N55" s="26">
        <f>'Form responses 1'!N55</f>
        <v>29029</v>
      </c>
      <c r="O55" s="6" t="str">
        <f>TRIM(PROPER('Form responses 1'!O55))</f>
        <v>Manorama Swarnkar</v>
      </c>
      <c r="P55" s="6" t="str">
        <f>TRIM('Form responses 1'!P55)</f>
        <v>B.A House wife</v>
      </c>
      <c r="Q55" s="6" t="str">
        <f>TRIM(PROPER('Form responses 1'!Q55))</f>
        <v>Vishal Swarnkar</v>
      </c>
      <c r="R55" s="6" t="str">
        <f>TRIM('Form responses 1'!R55)</f>
        <v>BE (Production &amp; Management)</v>
      </c>
      <c r="S55" s="6" t="str">
        <f>TRIM(PROPER('Form responses 1'!S55))</f>
        <v>Shikha Swarnkar</v>
      </c>
      <c r="T55" s="6" t="str">
        <f>TRIM('Form responses 1'!T55)</f>
        <v>MBA(HR)</v>
      </c>
      <c r="U55" s="6" t="str">
        <f>VLOOKUP('Form responses 1'!C55,DATARANGER,4,0)</f>
        <v>https://drive.google.com/open?id=18sI0-gMgWowRIXIu6-9OS0orq2zbVjP-</v>
      </c>
      <c r="V55" s="6" t="str">
        <f>TRIM(PROPER('Form responses 1'!V55))</f>
        <v/>
      </c>
      <c r="W55" s="6" t="str">
        <f>PROPER(Sheet4!B55)</f>
        <v>It Is The Friends You Can Call Up At 4 A.M. That Matter.</v>
      </c>
      <c r="X55" s="6" t="str">
        <f>PROPER(Sheet4!C55)</f>
        <v>Marlene Dietrich</v>
      </c>
    </row>
    <row r="56" spans="1:24" ht="15" customHeight="1" thickBot="1">
      <c r="A56" s="2">
        <f>'Form responses 1'!A56</f>
        <v>43697.593869351855</v>
      </c>
      <c r="B56" s="2" t="str">
        <f>TRIM(PROPER('Form responses 1'!B56))</f>
        <v>Ramakant Swarnkar</v>
      </c>
      <c r="C56" s="2" t="str">
        <f>TRIM(LOWER('Form responses 1'!C56))</f>
        <v>ramakant.swarnkar@gmail.com</v>
      </c>
      <c r="D56" t="str">
        <f>VLOOKUP('Form responses 1'!C56,DATARANGER,2,0)</f>
        <v>https://drive.google.com/open?id=1NRUOkiNmijYnbINhYvOYeulXItQRV1JL</v>
      </c>
      <c r="E56" t="str">
        <f>VLOOKUP('Form responses 1'!C56,DATARANGER,3,0)</f>
        <v>https://drive.google.com/open?id=1CnD6NmdH1PBuL-PNxIgr79aKr40trI9o</v>
      </c>
      <c r="F56" s="6" t="str">
        <f>TRIM('Form responses 1'!F56)</f>
        <v>B.Sc(Ag)</v>
      </c>
      <c r="G56" s="19">
        <f>'Form responses 1'!G56</f>
        <v>19475</v>
      </c>
      <c r="H56" s="22" t="str">
        <f>'Form responses 1'!H56</f>
        <v>9425388324, 7999521047</v>
      </c>
      <c r="I56" s="6" t="str">
        <f>TRIM('Form responses 1'!I56)</f>
        <v>7/2, Ekta Apartment 5, Empire Theater Road, Jabalpur Cantt</v>
      </c>
      <c r="J56" s="6" t="str">
        <f>TRIM('Form responses 1'!J56)</f>
        <v>As above</v>
      </c>
      <c r="K56" s="6" t="str">
        <f>TRIM('Form responses 1'!K56)</f>
        <v>Retired Dy.Manager Credit Bank of India</v>
      </c>
      <c r="L56" s="6" t="str">
        <f>TRIM(PROPER('Form responses 1'!L56))</f>
        <v>Na</v>
      </c>
      <c r="M56" s="6" t="str">
        <f>TRIM(PROPER('Form responses 1'!M56))</f>
        <v>B+</v>
      </c>
      <c r="N56" s="26">
        <f>'Form responses 1'!N56</f>
        <v>28909</v>
      </c>
      <c r="O56" s="6" t="str">
        <f>TRIM(PROPER('Form responses 1'!O56))</f>
        <v>Manorama Swarnkar</v>
      </c>
      <c r="P56" s="6" t="str">
        <f>TRIM('Form responses 1'!P56)</f>
        <v>Home Maker. B.A.</v>
      </c>
      <c r="Q56" s="6" t="str">
        <f>TRIM(PROPER('Form responses 1'!Q56))</f>
        <v>Vishal Swarnkar</v>
      </c>
      <c r="R56" s="6" t="str">
        <f>TRIM('Form responses 1'!R56)</f>
        <v>B.E.Production &amp; Management . Manager Suzuki Mehasana</v>
      </c>
      <c r="S56" s="6" t="str">
        <f>TRIM(PROPER('Form responses 1'!S56))</f>
        <v>Shikha Swarnkar</v>
      </c>
      <c r="T56" s="6" t="str">
        <f>TRIM('Form responses 1'!T56)</f>
        <v>B.C.A M.B.A(HR)</v>
      </c>
      <c r="U56" s="6" t="str">
        <f>VLOOKUP('Form responses 1'!C56,DATARANGER,4,0)</f>
        <v>https://drive.google.com/open?id=18sI0-gMgWowRIXIu6-9OS0orq2zbVjP-</v>
      </c>
      <c r="V56" s="6" t="str">
        <f>TRIM(PROPER('Form responses 1'!V56))</f>
        <v/>
      </c>
      <c r="W56" s="6" t="str">
        <f>PROPER(Sheet4!B56)</f>
        <v>Sometimes Being A Friend Means Mastering The Art Of Timing. There Is A Time For Silence. A Time To Let Go And Allow People To Hurl Themselves Into Their Own Destiny. And A Time To Prepare To Pick Up The Pieces When It'S All Over.</v>
      </c>
      <c r="X56" s="6" t="str">
        <f>PROPER(Sheet4!C56)</f>
        <v>Gloria Naylor</v>
      </c>
    </row>
    <row r="57" spans="1:24" ht="15" customHeight="1" thickBot="1">
      <c r="A57" s="2">
        <f>'Form responses 1'!A57</f>
        <v>43682.43630361111</v>
      </c>
      <c r="B57" s="2" t="str">
        <f>TRIM(PROPER('Form responses 1'!B57))</f>
        <v>Ravindra Gopal Nigam</v>
      </c>
      <c r="C57" s="2" t="str">
        <f>TRIM(LOWER('Form responses 1'!C57))</f>
        <v>rgnigam@gmail.com</v>
      </c>
      <c r="D57" t="str">
        <f>VLOOKUP('Form responses 1'!C57,DATARANGER,2,0)</f>
        <v>https://drive.google.com/open?id=1C1u44LHsAsAg15-8x4CixycgElqxVXd5</v>
      </c>
      <c r="E57" t="str">
        <f>VLOOKUP('Form responses 1'!C57,DATARANGER,3,0)</f>
        <v>https://drive.google.com/open?id=13R3XsU4AmXn3-dgdHJJWbEeMbMd6x9_x</v>
      </c>
      <c r="F57" s="6" t="str">
        <f>TRIM('Form responses 1'!F57)</f>
        <v>BE(MECH.),ME(HEAT POWER)</v>
      </c>
      <c r="G57" s="19">
        <f>'Form responses 1'!G57</f>
        <v>19458</v>
      </c>
      <c r="H57" s="22" t="str">
        <f>'Form responses 1'!H57</f>
        <v>9179079399, 9425008736</v>
      </c>
      <c r="I57" s="6" t="str">
        <f>TRIM('Form responses 1'!I57)</f>
        <v>A16,Fortune Glory Extension, E8 Extension, Bawadia kalan, Bhopal, 462039</v>
      </c>
      <c r="J57" s="6" t="str">
        <f>TRIM('Form responses 1'!J57)</f>
        <v>As above</v>
      </c>
      <c r="K57" s="6" t="str">
        <f>TRIM('Form responses 1'!K57)</f>
        <v>Worked as President/ Vice President in Cement companies in India and overseas.</v>
      </c>
      <c r="L57" s="6" t="str">
        <f>TRIM(PROPER('Form responses 1'!L57))</f>
        <v xml:space="preserve">After College, Had Started My Career In 1978From Orient Paper Mills And Worked There For About 3 Years.
Joined Cement Corporation Of India (Psu) In 1982 And Worked There In Different Locations In Different Position From Sr. Engineer To Manager ((Mech).
In 2001 , Taken Vrs And Establish Our Own Construction Company "Durgma Const. And Maintenance Services" In Bhopal.My Firm Was Registered In Major Petroleum Companies, Hpcl, Iocl And Bpcl For Construction Activities Of Petrol Pumps.My Firm Was Also Registered With Mpeb, As "A"Class Contractor. 
In 2008 , Joined Jp Rewa Cement Plant As Vice President, Mechanical Head And Worked In Their Different Plants As Unit Head And Factory Manager. 
After Retirement From Jp Joined Consultancy Firm In Delhi, And Got Opportunity To Work As Resident Manager In Harare, Zimbabwe And South Africa For Construction Of Cement Plants. 
During My Complete Journey From 1978 To 2018 Experienced The Major Plant Equipments, Safety Culture, Pollution Control And Planning And Execution Of Large Projects. 
</v>
      </c>
      <c r="M57" s="6" t="str">
        <f>TRIM(PROPER('Form responses 1'!M57))</f>
        <v>O+Ve</v>
      </c>
      <c r="N57" s="26">
        <f>'Form responses 1'!N57</f>
        <v>28996</v>
      </c>
      <c r="O57" s="6" t="str">
        <f>TRIM(PROPER('Form responses 1'!O57))</f>
        <v>Pratima Nigam</v>
      </c>
      <c r="P57" s="6" t="str">
        <f>TRIM('Form responses 1'!P57)</f>
        <v>B.Ed.,M.Ed.</v>
      </c>
      <c r="Q57" s="6" t="str">
        <f>TRIM(PROPER('Form responses 1'!Q57))</f>
        <v>Mayuri Nigam Verma</v>
      </c>
      <c r="R57" s="6" t="str">
        <f>TRIM('Form responses 1'!R57)</f>
        <v>MBA/Advertising Professional</v>
      </c>
      <c r="S57" s="6" t="str">
        <f>TRIM(PROPER('Form responses 1'!S57))</f>
        <v>Mansi Nigam</v>
      </c>
      <c r="T57" s="6" t="str">
        <f>TRIM('Form responses 1'!T57)</f>
        <v>BE and MBA/ HR Professional</v>
      </c>
      <c r="U57" s="6" t="str">
        <f>VLOOKUP('Form responses 1'!C57,DATARANGER,4,0)</f>
        <v>https://drive.google.com/open?id=1h-ZamZbuY5GBZWzE-h_fo6vK6HqSnZ1v</v>
      </c>
      <c r="V57" s="6" t="str">
        <f>TRIM(PROPER('Form responses 1'!V57))</f>
        <v>Third Child - Prakhar Nigam ,Mba,
 Sales And Marketing Professional</v>
      </c>
      <c r="W57" s="6" t="str">
        <f>PROPER(Sheet4!B57)</f>
        <v>There Is Magic In Long-Distance Friendships. They Let You Relate To Other Human Beings In A Way That Goes Beyond Being Physically Together And Is Often More Profound.</v>
      </c>
      <c r="X57" s="6" t="str">
        <f>PROPER(Sheet4!C57)</f>
        <v>Diana Cortes</v>
      </c>
    </row>
    <row r="58" spans="1:24" ht="15" customHeight="1" thickBot="1">
      <c r="A58" s="2">
        <f>'Form responses 1'!A58</f>
        <v>43697.635736562501</v>
      </c>
      <c r="B58" s="2" t="str">
        <f>TRIM(PROPER('Form responses 1'!B58))</f>
        <v>Ravindra Gopal Nigam</v>
      </c>
      <c r="C58" s="2" t="str">
        <f>TRIM(LOWER('Form responses 1'!C58))</f>
        <v>rgnigam@gmail.com</v>
      </c>
      <c r="D58" t="str">
        <f>VLOOKUP('Form responses 1'!C58,DATARANGER,2,0)</f>
        <v>https://drive.google.com/open?id=1C1u44LHsAsAg15-8x4CixycgElqxVXd5</v>
      </c>
      <c r="E58" t="str">
        <f>VLOOKUP('Form responses 1'!C58,DATARANGER,3,0)</f>
        <v>https://drive.google.com/open?id=13R3XsU4AmXn3-dgdHJJWbEeMbMd6x9_x</v>
      </c>
      <c r="F58" s="6" t="str">
        <f>TRIM('Form responses 1'!F58)</f>
        <v>BE(Mech),ME(Heat Power)</v>
      </c>
      <c r="G58" s="19">
        <f>'Form responses 1'!G58</f>
        <v>19458</v>
      </c>
      <c r="H58" s="22" t="str">
        <f>'Form responses 1'!H58</f>
        <v>9179079399, 9425008736</v>
      </c>
      <c r="I58" s="6" t="str">
        <f>TRIM('Form responses 1'!I58)</f>
        <v>A-16, Fortune Glory Extension, E8 Extension, Bawadia Kalan, Bhopal-462039, M.P.</v>
      </c>
      <c r="J58" s="6" t="str">
        <f>TRIM('Form responses 1'!J58)</f>
        <v>As above</v>
      </c>
      <c r="K58" s="6" t="str">
        <f>TRIM('Form responses 1'!K58)</f>
        <v>Worked as President /Vice President in Cement companies in India &amp; Overseas</v>
      </c>
      <c r="L58" s="6" t="str">
        <f>TRIM(PROPER('Form responses 1'!L58))</f>
        <v>Recognized As Trusted Adviser,Expert And Mentor For Implementation And Planning Of Large Projects.Strong Experience In Managing Project Construction Schedule.</v>
      </c>
      <c r="M58" s="6" t="str">
        <f>TRIM(PROPER('Form responses 1'!M58))</f>
        <v>O+ Ve</v>
      </c>
      <c r="N58" s="26">
        <f>'Form responses 1'!N58</f>
        <v>28996</v>
      </c>
      <c r="O58" s="6" t="str">
        <f>TRIM(PROPER('Form responses 1'!O58))</f>
        <v>Pratima Nigam</v>
      </c>
      <c r="P58" s="6" t="str">
        <f>TRIM('Form responses 1'!P58)</f>
        <v>B.Ed, M.Ed</v>
      </c>
      <c r="Q58" s="6" t="str">
        <f>TRIM(PROPER('Form responses 1'!Q58))</f>
        <v>Mayuri Verma</v>
      </c>
      <c r="R58" s="6" t="str">
        <f>TRIM('Form responses 1'!R58)</f>
        <v>B.B.A. , M.B.A.(Marketing), / Media Professional</v>
      </c>
      <c r="S58" s="6" t="str">
        <f>TRIM(PROPER('Form responses 1'!S58))</f>
        <v>Mansi Nigam</v>
      </c>
      <c r="T58" s="6" t="str">
        <f>TRIM('Form responses 1'!T58)</f>
        <v>B.E.(CS), M.B.A.( HR) / HR Professional</v>
      </c>
      <c r="U58" s="6" t="str">
        <f>VLOOKUP('Form responses 1'!C58,DATARANGER,4,0)</f>
        <v>https://drive.google.com/open?id=1h-ZamZbuY5GBZWzE-h_fo6vK6HqSnZ1v</v>
      </c>
      <c r="V58" s="6" t="str">
        <f>TRIM(PROPER('Form responses 1'!V58))</f>
        <v xml:space="preserve">Third Child - Prakhar Nigam , B.Com., M.B.A.( Marketing)/ Marketing Professional
</v>
      </c>
      <c r="W58" s="6" t="str">
        <f>PROPER(Sheet4!B58)</f>
        <v>Someone To Tell It To Is One Of The Fundamental Needs Of Human Beings.</v>
      </c>
      <c r="X58" s="6" t="str">
        <f>PROPER(Sheet4!C58)</f>
        <v>Miles Franklin</v>
      </c>
    </row>
    <row r="59" spans="1:24" ht="15" customHeight="1" thickBot="1">
      <c r="A59" s="2">
        <f>'Form responses 1'!A59</f>
        <v>43688.87038148148</v>
      </c>
      <c r="B59" s="2" t="str">
        <f>TRIM(PROPER('Form responses 1'!B59))</f>
        <v>Rakesh Kumar Garhewal</v>
      </c>
      <c r="C59" s="2" t="str">
        <f>TRIM(LOWER('Form responses 1'!C59))</f>
        <v>rkgarhewal07@gmail.com</v>
      </c>
      <c r="D59" t="e">
        <f>VLOOKUP('Form responses 1'!C59,DATARANGER,2,0)</f>
        <v>#N/A</v>
      </c>
      <c r="E59" t="e">
        <f>VLOOKUP('Form responses 1'!C59,DATARANGER,3,0)</f>
        <v>#N/A</v>
      </c>
      <c r="F59" s="6" t="str">
        <f>TRIM('Form responses 1'!F59)</f>
        <v>MA(ecomonics)</v>
      </c>
      <c r="G59" s="19">
        <f>'Form responses 1'!G59</f>
        <v>20173</v>
      </c>
      <c r="H59" s="22">
        <f>'Form responses 1'!H59</f>
        <v>9179169554</v>
      </c>
      <c r="I59" s="6" t="str">
        <f>TRIM('Form responses 1'!I59)</f>
        <v>1520A behind banati dairy Ganga nagar garha Jabalpur</v>
      </c>
      <c r="J59" s="6" t="str">
        <f>TRIM('Form responses 1'!J59)</f>
        <v>As above</v>
      </c>
      <c r="K59" s="6" t="str">
        <f>TRIM('Form responses 1'!K59)</f>
        <v>Rt.senior accounts officer</v>
      </c>
      <c r="L59" s="6" t="str">
        <f>TRIM(PROPER('Form responses 1'!L59))</f>
        <v>Social Worker</v>
      </c>
      <c r="M59" s="6" t="str">
        <f>TRIM(PROPER('Form responses 1'!M59))</f>
        <v>O+</v>
      </c>
      <c r="N59" s="26">
        <f>'Form responses 1'!N59</f>
        <v>30809</v>
      </c>
      <c r="O59" s="6" t="str">
        <f>TRIM(PROPER('Form responses 1'!O59))</f>
        <v>Push Lata Garhewal</v>
      </c>
      <c r="P59" s="6" t="str">
        <f>TRIM('Form responses 1'!P59)</f>
        <v>MA(sociology)</v>
      </c>
      <c r="Q59" s="6" t="str">
        <f>TRIM(PROPER('Form responses 1'!Q59))</f>
        <v>Shikha Garhewal</v>
      </c>
      <c r="R59" s="6" t="str">
        <f>TRIM('Form responses 1'!R59)</f>
        <v>MCA</v>
      </c>
      <c r="S59" s="6" t="str">
        <f>TRIM(PROPER('Form responses 1'!S59))</f>
        <v>Shraddha Garhewal</v>
      </c>
      <c r="T59" s="6" t="str">
        <f>TRIM('Form responses 1'!T59)</f>
        <v>M.com</v>
      </c>
      <c r="U59" s="6" t="e">
        <f>VLOOKUP('Form responses 1'!C59,DATARANGER,4,0)</f>
        <v>#N/A</v>
      </c>
      <c r="V59" s="6" t="str">
        <f>TRIM(PROPER('Form responses 1'!V59))</f>
        <v/>
      </c>
      <c r="W59" s="6" t="str">
        <f>PROPER(Sheet4!B59)</f>
        <v>It Is Not So Much Our Friends' Help That Helps Us, As The Confidence Of Their Help.</v>
      </c>
      <c r="X59" s="6" t="str">
        <f>PROPER(Sheet4!C59)</f>
        <v>Epicurus</v>
      </c>
    </row>
    <row r="60" spans="1:24" ht="15" customHeight="1" thickBot="1">
      <c r="A60" s="2">
        <f>'Form responses 1'!A60</f>
        <v>43688.955627766205</v>
      </c>
      <c r="B60" s="2" t="str">
        <f>TRIM(PROPER('Form responses 1'!B60))</f>
        <v>Sudhir Manohar Vaidya</v>
      </c>
      <c r="C60" s="2" t="str">
        <f>TRIM(LOWER('Form responses 1'!C60))</f>
        <v>s.manoharv @gmail.com</v>
      </c>
      <c r="D60" t="e">
        <f>VLOOKUP('Form responses 1'!C60,DATARANGER,2,0)</f>
        <v>#N/A</v>
      </c>
      <c r="E60" t="e">
        <f>VLOOKUP('Form responses 1'!C60,DATARANGER,3,0)</f>
        <v>#N/A</v>
      </c>
      <c r="F60" s="6" t="str">
        <f>TRIM('Form responses 1'!F60)</f>
        <v>B.E.Telecomunication</v>
      </c>
      <c r="G60" s="19">
        <f>'Form responses 1'!G60</f>
        <v>19350</v>
      </c>
      <c r="H60" s="22" t="str">
        <f>'Form responses 1'!H60</f>
        <v>09425237331</v>
      </c>
      <c r="I60" s="6" t="str">
        <f>TRIM('Form responses 1'!I60)</f>
        <v>Sudhir Vaidya Block-20B —plot 15–Nehru Nagar (west) Bhilai (c.g)</v>
      </c>
      <c r="J60" s="6" t="str">
        <f>TRIM('Form responses 1'!J60)</f>
        <v>B1-703,pebbles 1,Patil nagar , Bavdhan,Pune</v>
      </c>
      <c r="K60" s="6" t="str">
        <f>TRIM('Form responses 1'!K60)</f>
        <v>DGM.BHILAI STEEL PLANT</v>
      </c>
      <c r="L60" s="6" t="str">
        <f>TRIM(PROPER('Form responses 1'!L60))</f>
        <v>...</v>
      </c>
      <c r="M60" s="6" t="str">
        <f>TRIM(PROPER('Form responses 1'!M60))</f>
        <v>A+Ve</v>
      </c>
      <c r="N60" s="26">
        <f>'Form responses 1'!N60</f>
        <v>29160</v>
      </c>
      <c r="O60" s="6" t="str">
        <f>TRIM(PROPER('Form responses 1'!O60))</f>
        <v>Kalpana</v>
      </c>
      <c r="P60" s="6" t="str">
        <f>TRIM('Form responses 1'!P60)</f>
        <v>Homemaker</v>
      </c>
      <c r="Q60" s="6" t="str">
        <f>TRIM(PROPER('Form responses 1'!Q60))</f>
        <v>Amogh</v>
      </c>
      <c r="R60" s="6" t="str">
        <f>TRIM('Form responses 1'!R60)</f>
        <v>PG</v>
      </c>
      <c r="S60" s="6" t="str">
        <f>TRIM(PROPER('Form responses 1'!S60))</f>
        <v>Anand</v>
      </c>
      <c r="T60" s="6" t="str">
        <f>TRIM('Form responses 1'!T60)</f>
        <v>Engg</v>
      </c>
      <c r="U60" s="6" t="e">
        <f>VLOOKUP('Form responses 1'!C60,DATARANGER,4,0)</f>
        <v>#N/A</v>
      </c>
      <c r="V60" s="6" t="str">
        <f>TRIM(PROPER('Form responses 1'!V60))</f>
        <v/>
      </c>
      <c r="W60" s="6" t="str">
        <f>PROPER(Sheet4!B60)</f>
        <v>Whenever You'Re In Conflict With Someone, There Is One Factor That Can Make The Difference Between Damaging Your Relationship And Deepening It. That Factor Is Attitude.</v>
      </c>
      <c r="X60" s="6" t="str">
        <f>PROPER(Sheet4!C60)</f>
        <v>William James</v>
      </c>
    </row>
    <row r="61" spans="1:24" ht="15" customHeight="1" thickBot="1">
      <c r="A61" s="2">
        <f>'Form responses 1'!A61</f>
        <v>43688.388988900464</v>
      </c>
      <c r="B61" s="2" t="str">
        <f>TRIM(PROPER('Form responses 1'!B61))</f>
        <v>Salil Kumar Khare</v>
      </c>
      <c r="C61" s="2" t="str">
        <f>TRIM(LOWER('Form responses 1'!C61))</f>
        <v>salil.khare55@gmail.com</v>
      </c>
      <c r="D61" t="e">
        <f>VLOOKUP('Form responses 1'!C61,DATARANGER,2,0)</f>
        <v>#N/A</v>
      </c>
      <c r="E61" t="e">
        <f>VLOOKUP('Form responses 1'!C61,DATARANGER,3,0)</f>
        <v>#N/A</v>
      </c>
      <c r="F61" s="6" t="str">
        <f>TRIM('Form responses 1'!F61)</f>
        <v>B.Sc</v>
      </c>
      <c r="G61" s="19">
        <f>'Form responses 1'!G61</f>
        <v>43553</v>
      </c>
      <c r="H61" s="22">
        <f>'Form responses 1'!H61</f>
        <v>9424351049</v>
      </c>
      <c r="I61" s="6" t="str">
        <f>TRIM('Form responses 1'!I61)</f>
        <v>16 gangotri,janki nagar jabalpur</v>
      </c>
      <c r="J61" s="6" t="str">
        <f>TRIM('Form responses 1'!J61)</f>
        <v>16 gngotri,janki nagar jabalpur</v>
      </c>
      <c r="K61" s="6" t="str">
        <f>TRIM('Form responses 1'!K61)</f>
        <v>Retired from SBI</v>
      </c>
      <c r="L61" s="6" t="str">
        <f>TRIM(PROPER('Form responses 1'!L61))</f>
        <v>Achieved Various Milestone After Crossing Hurdles In Life.The Never Ending Faith And Support Of Family And Friend Is My Bigest Achievement.</v>
      </c>
      <c r="M61" s="6" t="str">
        <f>TRIM(PROPER('Form responses 1'!M61))</f>
        <v>B+</v>
      </c>
      <c r="N61" s="26">
        <f>'Form responses 1'!N61</f>
        <v>43616</v>
      </c>
      <c r="O61" s="6" t="str">
        <f>TRIM(PROPER('Form responses 1'!O61))</f>
        <v>Vijay Shri Khare</v>
      </c>
      <c r="P61" s="6" t="str">
        <f>TRIM('Form responses 1'!P61)</f>
        <v>B.A.</v>
      </c>
      <c r="Q61" s="6" t="str">
        <f>TRIM(PROPER('Form responses 1'!Q61))</f>
        <v>Shyamal Khare</v>
      </c>
      <c r="R61" s="6" t="str">
        <f>TRIM('Form responses 1'!R61)</f>
        <v>MBA</v>
      </c>
      <c r="S61" s="6" t="str">
        <f>TRIM(PROPER('Form responses 1'!S61))</f>
        <v>Vanita Khare</v>
      </c>
      <c r="T61" s="6" t="str">
        <f>TRIM('Form responses 1'!T61)</f>
        <v>B E</v>
      </c>
      <c r="U61" s="6" t="e">
        <f>VLOOKUP('Form responses 1'!C61,DATARANGER,4,0)</f>
        <v>#N/A</v>
      </c>
      <c r="V61" s="6" t="str">
        <f>TRIM(PROPER('Form responses 1'!V61))</f>
        <v/>
      </c>
      <c r="W61" s="6" t="str">
        <f>PROPER(Sheet4!B61)</f>
        <v>Life Is Partly What We Make It, And Partly What It Is Made By The Friends We Choose.</v>
      </c>
      <c r="X61" s="6" t="str">
        <f>PROPER(Sheet4!C61)</f>
        <v>Tennessee Williams</v>
      </c>
    </row>
    <row r="62" spans="1:24" ht="15" customHeight="1" thickBot="1">
      <c r="A62" s="2">
        <f>'Form responses 1'!A62</f>
        <v>43698.769613020835</v>
      </c>
      <c r="B62" s="2" t="str">
        <f>TRIM(PROPER('Form responses 1'!B62))</f>
        <v>Sanjiv Verma 'Salil'</v>
      </c>
      <c r="C62" s="2" t="str">
        <f>TRIM(LOWER('Form responses 1'!C62))</f>
        <v>salil.sanjiv@gmail.com</v>
      </c>
      <c r="D62" t="str">
        <f>VLOOKUP('Form responses 1'!C62,DATARANGER,2,0)</f>
        <v>https://drive.google.com/open?id=1WY0s2l8Ab-ShD3Qp7qj_a2uJDPKs6n0z</v>
      </c>
      <c r="E62">
        <f>VLOOKUP('Form responses 1'!C62,DATARANGER,3,0)</f>
        <v>0</v>
      </c>
      <c r="F62" s="6" t="str">
        <f>TRIM('Form responses 1'!F62)</f>
        <v>BE (Civil) MA</v>
      </c>
      <c r="G62" s="19">
        <f>'Form responses 1'!G62</f>
        <v>19226</v>
      </c>
      <c r="H62" s="22" t="str">
        <f>'Form responses 1'!H62</f>
        <v>9425183244, 7999559618</v>
      </c>
      <c r="I62" s="6" t="str">
        <f>TRIM('Form responses 1'!I62)</f>
        <v>204 Vijay Apartment Napier Town Near Aditya Hospital Jabalpur</v>
      </c>
      <c r="J62" s="6" t="str">
        <f>TRIM('Form responses 1'!J62)</f>
        <v>Same as above</v>
      </c>
      <c r="K62" s="6" t="str">
        <f>TRIM('Form responses 1'!K62)</f>
        <v>Retd Executive Engineer PWD</v>
      </c>
      <c r="L62" s="6" t="str">
        <f>TRIM(PROPER('Form responses 1'!L62))</f>
        <v>Sahitya Shiromani , Acharya Shri , Various National And State Level Awards In Sahitya. Sr Vice President Abkm , Igs Jabalpur Chapter. Engineers Forum</v>
      </c>
      <c r="M62" s="6" t="str">
        <f>TRIM(PROPER('Form responses 1'!M62))</f>
        <v>A +Ve</v>
      </c>
      <c r="O62" s="6" t="str">
        <f>TRIM(PROPER('Form responses 1'!O62))</f>
        <v>Smt Sadhana Verma</v>
      </c>
      <c r="P62" s="6" t="str">
        <f>TRIM('Form responses 1'!P62)</f>
        <v/>
      </c>
      <c r="Q62" s="6" t="str">
        <f>TRIM(PROPER('Form responses 1'!Q62))</f>
        <v>Manvanter Verma</v>
      </c>
      <c r="R62" s="6" t="str">
        <f>TRIM('Form responses 1'!R62)</f>
        <v>MBA from MIT Pune / ENTREPRENEUR</v>
      </c>
      <c r="S62" s="6" t="str">
        <f>TRIM(PROPER('Form responses 1'!S62))</f>
        <v>Dr. Tuhina Verma</v>
      </c>
      <c r="T62" s="6" t="str">
        <f>TRIM('Form responses 1'!T62)</f>
        <v>BPT / MBA / Working with Piramal HealthCare</v>
      </c>
      <c r="U62" s="6">
        <f>VLOOKUP('Form responses 1'!C62,DATARANGER,4,0)</f>
        <v>0</v>
      </c>
      <c r="V62" s="6" t="str">
        <f>TRIM(PROPER('Form responses 1'!V62))</f>
        <v/>
      </c>
      <c r="W62" s="6" t="str">
        <f>PROPER(Sheet4!B62)</f>
        <v>The Tender Friendships One Gives Up, On Parting, Leave Their Bite On The Heart, But Also A Curious Feeling Of A Treasure Somewhere Buried.</v>
      </c>
      <c r="X62" s="6" t="str">
        <f>PROPER(Sheet4!C62)</f>
        <v>Antoine De Saint-Exupéry</v>
      </c>
    </row>
    <row r="63" spans="1:24" ht="15" customHeight="1" thickBot="1">
      <c r="A63" s="2">
        <f>'Form responses 1'!A63</f>
        <v>43691.479446666664</v>
      </c>
      <c r="B63" s="2" t="str">
        <f>TRIM(PROPER('Form responses 1'!B63))</f>
        <v>Samir Banerji</v>
      </c>
      <c r="C63" s="2" t="str">
        <f>TRIM(LOWER('Form responses 1'!C63))</f>
        <v>samir_banerji@rediffmail.com</v>
      </c>
      <c r="D63" t="str">
        <f>VLOOKUP('Form responses 1'!C63,DATARANGER,2,0)</f>
        <v>https://drive.google.com/open?id=1UpHYZYIUpkUFk0ByxPMqfX0Lsqg9Wfvc</v>
      </c>
      <c r="E63" t="str">
        <f>VLOOKUP('Form responses 1'!C63,DATARANGER,3,0)</f>
        <v>https://drive.google.com/open?id=1358504bGOSz-PIPa-smNqem8ppq0S0jj</v>
      </c>
      <c r="F63" s="6" t="str">
        <f>TRIM('Form responses 1'!F63)</f>
        <v>M. Com, LL. B., CAIIB</v>
      </c>
      <c r="G63" s="19">
        <f>'Form responses 1'!G63</f>
        <v>19309</v>
      </c>
      <c r="H63" s="22">
        <f>'Form responses 1'!H63</f>
        <v>9826184822</v>
      </c>
      <c r="I63" s="6" t="str">
        <f>TRIM('Form responses 1'!I63)</f>
        <v>No. 8, Ashiyana Complex South Civil Jabalpur 482001</v>
      </c>
      <c r="J63" s="6" t="str">
        <f>TRIM('Form responses 1'!J63)</f>
        <v>As above</v>
      </c>
      <c r="K63" s="6" t="str">
        <f>TRIM('Form responses 1'!K63)</f>
        <v>Retired Chief Manager, State Bank of India</v>
      </c>
      <c r="L63" s="6" t="str">
        <f>TRIM(PROPER('Form responses 1'!L63))</f>
        <v>Nil</v>
      </c>
      <c r="M63" s="6" t="str">
        <f>TRIM(PROPER('Form responses 1'!M63))</f>
        <v>B+</v>
      </c>
      <c r="N63" s="26">
        <f>'Form responses 1'!N63</f>
        <v>0</v>
      </c>
      <c r="O63" s="6" t="str">
        <f>TRIM(PROPER('Form responses 1'!O63))</f>
        <v>Na</v>
      </c>
      <c r="P63" s="6" t="str">
        <f>TRIM('Form responses 1'!P63)</f>
        <v>NA</v>
      </c>
      <c r="Q63" s="6" t="str">
        <f>TRIM(PROPER('Form responses 1'!Q63))</f>
        <v>Siddharth Banerji</v>
      </c>
      <c r="R63" s="6" t="str">
        <f>TRIM('Form responses 1'!R63)</f>
        <v>B. E., MBA, CAIIB, Manager Union Bank of India</v>
      </c>
      <c r="S63" s="6" t="str">
        <f>TRIM(PROPER('Form responses 1'!S63))</f>
        <v>Rakhi Banerji</v>
      </c>
      <c r="T63" s="6" t="str">
        <f>TRIM('Form responses 1'!T63)</f>
        <v>B. Com., LL. B., Manager SBI Jabalpur</v>
      </c>
      <c r="U63" s="6">
        <f>VLOOKUP('Form responses 1'!C63,DATARANGER,4,0)</f>
        <v>0</v>
      </c>
      <c r="V63" s="6" t="str">
        <f>TRIM(PROPER('Form responses 1'!V63))</f>
        <v>Nil</v>
      </c>
      <c r="W63" s="6" t="str">
        <f>PROPER(Sheet4!B63)</f>
        <v>Do I Not Destroy My Enemies When I Make Them My Friends?</v>
      </c>
      <c r="X63" s="6" t="str">
        <f>PROPER(Sheet4!C63)</f>
        <v>Abraham Lincoln</v>
      </c>
    </row>
    <row r="64" spans="1:24" ht="15" customHeight="1" thickBot="1">
      <c r="A64" s="2">
        <f>'Form responses 1'!A64</f>
        <v>43683.952768981486</v>
      </c>
      <c r="B64" s="2" t="str">
        <f>TRIM(PROPER('Form responses 1'!B64))</f>
        <v>Vikas Sarwate</v>
      </c>
      <c r="C64" s="2" t="str">
        <f>TRIM(LOWER('Form responses 1'!C64))</f>
        <v>sarwatevds@gmail.com</v>
      </c>
      <c r="D64" t="str">
        <f>VLOOKUP('Form responses 1'!C64,DATARANGER,2,0)</f>
        <v>https://drive.google.com/open?id=1dHwckTeC7e1lJoojTy2nc3EzbxUuLUVz</v>
      </c>
      <c r="E64">
        <f>VLOOKUP('Form responses 1'!C64,DATARANGER,3,0)</f>
        <v>0</v>
      </c>
      <c r="F64" s="6" t="str">
        <f>TRIM('Form responses 1'!F64)</f>
        <v>BSc.</v>
      </c>
      <c r="G64" s="19">
        <f>'Form responses 1'!G64</f>
        <v>19291</v>
      </c>
      <c r="H64" s="22">
        <f>'Form responses 1'!H64</f>
        <v>9423106417</v>
      </c>
      <c r="I64" s="6" t="str">
        <f>TRIM('Form responses 1'!I64)</f>
        <v>74 Chatrapati Nagar Nagpur</v>
      </c>
      <c r="J64" s="6" t="str">
        <f>TRIM('Form responses 1'!J64)</f>
        <v>269, Laxmi Nagar Nagpur.</v>
      </c>
      <c r="K64" s="6" t="str">
        <f>TRIM('Form responses 1'!K64)</f>
        <v>Retd.Govt.Servant. (Def.Acct.Depart. )</v>
      </c>
      <c r="L64" s="6" t="str">
        <f>TRIM(PROPER('Form responses 1'!L64))</f>
        <v>Nil</v>
      </c>
      <c r="M64" s="6" t="str">
        <f>TRIM(PROPER('Form responses 1'!M64))</f>
        <v>B Rh+</v>
      </c>
      <c r="N64" s="26">
        <f>'Form responses 1'!N64</f>
        <v>30332</v>
      </c>
      <c r="O64" s="6" t="str">
        <f>TRIM(PROPER('Form responses 1'!O64))</f>
        <v>Mrs. Saroj V. Sarvate</v>
      </c>
      <c r="P64" s="6" t="str">
        <f>TRIM('Form responses 1'!P64)</f>
        <v>B.com.</v>
      </c>
      <c r="Q64" s="6" t="str">
        <f>TRIM(PROPER('Form responses 1'!Q64))</f>
        <v>Tejashree</v>
      </c>
      <c r="R64" s="6" t="str">
        <f>TRIM('Form responses 1'!R64)</f>
        <v>MCM.</v>
      </c>
      <c r="S64" s="6" t="str">
        <f>TRIM(PROPER('Form responses 1'!S64))</f>
        <v/>
      </c>
      <c r="T64" s="6" t="str">
        <f>TRIM('Form responses 1'!T64)</f>
        <v/>
      </c>
      <c r="U64" s="6" t="str">
        <f>VLOOKUP('Form responses 1'!C64,DATARANGER,4,0)</f>
        <v>https://drive.google.com/open?id=15mVZH9-0Yyz9KQ47ez-YIjYRUy5VEFBt</v>
      </c>
      <c r="V64" s="6" t="str">
        <f>TRIM(PROPER('Form responses 1'!V64))</f>
        <v/>
      </c>
      <c r="W64" s="6" t="str">
        <f>PROPER(Sheet4!B64)</f>
        <v>A Friend Is A Person With Whom I May Be Sincere. Before Him I May Think Aloud. I Am Arrived At Last In The Presence Of A Man So Real And Equal, That I May Drop Even Those Undermost Garments Of Dissimulation, Courtesy, And Second Thought, Which Men Never Put Off, And May Deal With Him With The Simplicity And Wholeness With Which One Chemical Atom Meets Another.</v>
      </c>
      <c r="X64" s="6" t="str">
        <f>PROPER(Sheet4!C64)</f>
        <v>Ralph Waldo Emerson</v>
      </c>
    </row>
    <row r="65" spans="1:24" ht="15" customHeight="1" thickBot="1">
      <c r="A65" s="2">
        <f>'Form responses 1'!A65</f>
        <v>43683.956128460646</v>
      </c>
      <c r="B65" s="2" t="str">
        <f>TRIM(PROPER('Form responses 1'!B65))</f>
        <v>Vikas Sarwate</v>
      </c>
      <c r="C65" s="2" t="str">
        <f>TRIM(LOWER('Form responses 1'!C65))</f>
        <v>sarwatevds@gmail.com</v>
      </c>
      <c r="D65" t="str">
        <f>VLOOKUP('Form responses 1'!C65,DATARANGER,2,0)</f>
        <v>https://drive.google.com/open?id=1dHwckTeC7e1lJoojTy2nc3EzbxUuLUVz</v>
      </c>
      <c r="E65">
        <f>VLOOKUP('Form responses 1'!C65,DATARANGER,3,0)</f>
        <v>0</v>
      </c>
      <c r="F65" s="6" t="str">
        <f>TRIM('Form responses 1'!F65)</f>
        <v>BSc.</v>
      </c>
      <c r="G65" s="19">
        <f>'Form responses 1'!G65</f>
        <v>19291</v>
      </c>
      <c r="H65" s="22">
        <f>'Form responses 1'!H65</f>
        <v>9423106417</v>
      </c>
      <c r="I65" s="6" t="str">
        <f>TRIM('Form responses 1'!I65)</f>
        <v>74 Chatrapati Nagar Nagpur</v>
      </c>
      <c r="J65" s="6" t="str">
        <f>TRIM('Form responses 1'!J65)</f>
        <v>269, Laxmi Nagar Nagpur.</v>
      </c>
      <c r="K65" s="6" t="str">
        <f>TRIM('Form responses 1'!K65)</f>
        <v>Retd.Govt.Servant. (Def.Acct.Depart. )</v>
      </c>
      <c r="L65" s="6" t="str">
        <f>TRIM(PROPER('Form responses 1'!L65))</f>
        <v>Nil</v>
      </c>
      <c r="M65" s="6" t="str">
        <f>TRIM(PROPER('Form responses 1'!M65))</f>
        <v>B Rh+</v>
      </c>
      <c r="N65" s="26">
        <f>'Form responses 1'!N65</f>
        <v>30332</v>
      </c>
      <c r="O65" s="6" t="str">
        <f>TRIM(PROPER('Form responses 1'!O65))</f>
        <v>Mrs. Saroj V. Sarvate</v>
      </c>
      <c r="P65" s="6" t="str">
        <f>TRIM('Form responses 1'!P65)</f>
        <v>B.com.</v>
      </c>
      <c r="Q65" s="6" t="str">
        <f>TRIM(PROPER('Form responses 1'!Q65))</f>
        <v>Tejashree</v>
      </c>
      <c r="R65" s="6" t="str">
        <f>TRIM('Form responses 1'!R65)</f>
        <v>MCM.</v>
      </c>
      <c r="S65" s="6" t="str">
        <f>TRIM(PROPER('Form responses 1'!S65))</f>
        <v/>
      </c>
      <c r="T65" s="6" t="str">
        <f>TRIM('Form responses 1'!T65)</f>
        <v/>
      </c>
      <c r="U65" s="6" t="str">
        <f>VLOOKUP('Form responses 1'!C65,DATARANGER,4,0)</f>
        <v>https://drive.google.com/open?id=15mVZH9-0Yyz9KQ47ez-YIjYRUy5VEFBt</v>
      </c>
      <c r="V65" s="6" t="str">
        <f>TRIM(PROPER('Form responses 1'!V65))</f>
        <v/>
      </c>
      <c r="W65" s="6" t="str">
        <f>PROPER(Sheet4!B65)</f>
        <v>If It'S Very Painful For You To Criticize Your Friends You'Re Safe In Doing It. But If You Take The Slightest Pleasure In It, That'S The Time To Hold Your Tongue.</v>
      </c>
      <c r="X65" s="6" t="str">
        <f>PROPER(Sheet4!C65)</f>
        <v>Alice Duer Miller</v>
      </c>
    </row>
    <row r="66" spans="1:24" ht="15" customHeight="1" thickBot="1">
      <c r="A66" s="2">
        <f>'Form responses 1'!A66</f>
        <v>43683.600956168986</v>
      </c>
      <c r="B66" s="2" t="str">
        <f>TRIM(PROPER('Form responses 1'!B66))</f>
        <v>Dr. Satish Kumar Chelani</v>
      </c>
      <c r="C66" s="2" t="str">
        <f>TRIM(LOWER('Form responses 1'!C66))</f>
        <v>satishchelani@gmail.com</v>
      </c>
      <c r="D66" t="e">
        <f>VLOOKUP('Form responses 1'!C66,DATARANGER,2,0)</f>
        <v>#N/A</v>
      </c>
      <c r="E66" t="e">
        <f>VLOOKUP('Form responses 1'!C66,DATARANGER,3,0)</f>
        <v>#N/A</v>
      </c>
      <c r="F66" s="6" t="str">
        <f>TRIM('Form responses 1'!F66)</f>
        <v>M.B.B.S, M.D. ( Anaesthesia)</v>
      </c>
      <c r="G66" s="19">
        <f>'Form responses 1'!G66</f>
        <v>19457</v>
      </c>
      <c r="H66" s="22" t="str">
        <f>'Form responses 1'!H66</f>
        <v>9827168678, 9424125277</v>
      </c>
      <c r="I66" s="6" t="str">
        <f>TRIM('Form responses 1'!I66)</f>
        <v>Street no.1, Lalbagh. Rajnandgaon (C.G.) 491441</v>
      </c>
      <c r="J66" s="6" t="str">
        <f>TRIM('Form responses 1'!J66)</f>
        <v>Same address</v>
      </c>
      <c r="K66" s="6" t="str">
        <f>TRIM('Form responses 1'!K66)</f>
        <v>Retd. District Health officer</v>
      </c>
      <c r="L66" s="6" t="str">
        <f>TRIM(PROPER('Form responses 1'!L66))</f>
        <v>Represented C.G At Delhi In Health Meeting. Paper At National Leprosy Meeting. Award From Health Minister Of Chhattisgarh</v>
      </c>
      <c r="M66" s="6" t="str">
        <f>TRIM(PROPER('Form responses 1'!M66))</f>
        <v>A +Ve</v>
      </c>
      <c r="N66" s="26">
        <f>'Form responses 1'!N66</f>
        <v>31368</v>
      </c>
      <c r="O66" s="6" t="str">
        <f>TRIM(PROPER('Form responses 1'!O66))</f>
        <v>Dr. Indira Chelani</v>
      </c>
      <c r="P66" s="6" t="str">
        <f>TRIM('Form responses 1'!P66)</f>
        <v>M.B.B.S., D.G.O. Practising Gynaecologist</v>
      </c>
      <c r="Q66" s="6" t="str">
        <f>TRIM(PROPER('Form responses 1'!Q66))</f>
        <v>Amber Chelani</v>
      </c>
      <c r="R66" s="6" t="str">
        <f>TRIM('Form responses 1'!R66)</f>
        <v>B.E., MBA.. Working as software consultant at Wipro. Banglore</v>
      </c>
      <c r="S66" s="6" t="str">
        <f>TRIM(PROPER('Form responses 1'!S66))</f>
        <v/>
      </c>
      <c r="T66" s="6" t="str">
        <f>TRIM('Form responses 1'!T66)</f>
        <v/>
      </c>
      <c r="U66" s="6" t="e">
        <f>VLOOKUP('Form responses 1'!C66,DATARANGER,4,0)</f>
        <v>#N/A</v>
      </c>
      <c r="V66" s="6" t="str">
        <f>TRIM(PROPER('Form responses 1'!V66))</f>
        <v/>
      </c>
      <c r="W66" s="6" t="str">
        <f>PROPER(Sheet4!B66)</f>
        <v>The Best Time To Make Friends Is Before You Need Them.</v>
      </c>
      <c r="X66" s="6" t="str">
        <f>PROPER(Sheet4!C66)</f>
        <v>Ethel Barrymore</v>
      </c>
    </row>
    <row r="67" spans="1:24" ht="15" customHeight="1" thickBot="1">
      <c r="A67" s="2">
        <f>'Form responses 1'!A67</f>
        <v>43684.756260393522</v>
      </c>
      <c r="B67" s="2" t="str">
        <f>TRIM(PROPER('Form responses 1'!B67))</f>
        <v>Krishna Shanker Chandra</v>
      </c>
      <c r="C67" s="2" t="str">
        <f>TRIM(LOWER('Form responses 1'!C67))</f>
        <v>shivalayaks@gmail.com</v>
      </c>
      <c r="D67" t="str">
        <f>VLOOKUP('Form responses 1'!C67,DATARANGER,2,0)</f>
        <v>https://drive.google.com/open?id=1vBObsJeOOGuGqt-zl7tVCBYBn0eQlcWc</v>
      </c>
      <c r="E67" t="str">
        <f>VLOOKUP('Form responses 1'!C67,DATARANGER,3,0)</f>
        <v>https://drive.google.com/open?id=1V7JIjOz50oSiydl9TBJa8k2zT0_Svdwa</v>
      </c>
      <c r="F67" s="6" t="str">
        <f>TRIM('Form responses 1'!F67)</f>
        <v>M. Com.</v>
      </c>
      <c r="G67" s="19">
        <f>'Form responses 1'!G67</f>
        <v>18842</v>
      </c>
      <c r="H67" s="22" t="str">
        <f>'Form responses 1'!H67</f>
        <v>9425412361, 9589692361</v>
      </c>
      <c r="I67" s="6" t="str">
        <f>TRIM('Form responses 1'!I67)</f>
        <v>"SHIVALAYA", 542, EKTA VIHAR, RATAN NAGAR ROAD, POST: PREM NAGAR, JABALPUR. (M.P.) PIN: 482001.</v>
      </c>
      <c r="J67" s="6" t="str">
        <f>TRIM('Form responses 1'!J67)</f>
        <v>AS ABOVE -</v>
      </c>
      <c r="K67" s="6" t="str">
        <f>TRIM('Form responses 1'!K67)</f>
        <v>RETIRED BANKER-S.B.I., INTERIOR DESIGNER, INSURANCE ADVISER.</v>
      </c>
      <c r="L67" s="6" t="str">
        <f>TRIM(PROPER('Form responses 1'!L67))</f>
        <v>As A Photographer Did Different Assignments Pertaining To Fashion And Industrial Photography. Did Freelance Photo Journalism. Very Much Inclined To Hindustani Music.</v>
      </c>
      <c r="M67" s="6" t="str">
        <f>TRIM(PROPER('Form responses 1'!M67))</f>
        <v>Ab+</v>
      </c>
      <c r="N67" s="26">
        <f>'Form responses 1'!N67</f>
        <v>31368</v>
      </c>
      <c r="O67" s="6" t="str">
        <f>TRIM(PROPER('Form responses 1'!O67))</f>
        <v>Dr. Priti Rekha Chandra.</v>
      </c>
      <c r="P67" s="6" t="str">
        <f>TRIM('Form responses 1'!P67)</f>
        <v>M.Sc. (APPLIED PHYSICS.) FROM. GOVT.ENGG.COLLEGE,JABALPUR. PRINCIPAL, NACHIKETA COLLEGE, JABALPUR.</v>
      </c>
      <c r="Q67" s="6" t="str">
        <f>TRIM(PROPER('Form responses 1'!Q67))</f>
        <v>Mrs. Indu (Chandra) Pal.</v>
      </c>
      <c r="R67" s="6" t="str">
        <f>TRIM('Form responses 1'!R67)</f>
        <v>B.F.A., FASHION DESIGNER -"SPRING SENSATIONS".</v>
      </c>
      <c r="S67" s="6" t="str">
        <f>TRIM(PROPER('Form responses 1'!S67))</f>
        <v>Mr.Shubhendu Chandra.</v>
      </c>
      <c r="T67" s="6" t="str">
        <f>TRIM('Form responses 1'!T67)</f>
        <v>FINANCE MANAGEMENT, U.K., PRESENTLY WORKING WITH WIPRO,PUNE.</v>
      </c>
      <c r="U67" s="6" t="str">
        <f>VLOOKUP('Form responses 1'!C67,DATARANGER,4,0)</f>
        <v>https://drive.google.com/open?id=1wqdD3eABDAM7mUzxyMpOB9o8QI8GS7pA</v>
      </c>
      <c r="V67" s="6" t="str">
        <f>TRIM(PROPER('Form responses 1'!V67))</f>
        <v>Me And My Family Initiated By "Paramhansa Yogananda", Yogoda Satsanga Society Of India.</v>
      </c>
      <c r="W67" s="6" t="str">
        <f>PROPER(Sheet4!B67)</f>
        <v>In The Sweetness Of Friendship Let There Be Laughter, For In The Dew Of Little Things The Heart Finds Its Morning And Is Refreshed.</v>
      </c>
      <c r="X67" s="6" t="str">
        <f>PROPER(Sheet4!C67)</f>
        <v>Khalil Gibran</v>
      </c>
    </row>
    <row r="68" spans="1:24" ht="15" customHeight="1" thickBot="1">
      <c r="A68" s="2">
        <f>'Form responses 1'!A68</f>
        <v>43691.94977663194</v>
      </c>
      <c r="B68" s="2" t="str">
        <f>TRIM(PROPER('Form responses 1'!B68))</f>
        <v>Capt Arvind Kumar Shivhare</v>
      </c>
      <c r="C68" s="2" t="str">
        <f>TRIM(LOWER('Form responses 1'!C68))</f>
        <v>shivhare1952@gmail.com</v>
      </c>
      <c r="D68" t="str">
        <f>VLOOKUP('Form responses 1'!C68,DATARANGER,2,0)</f>
        <v>https://drive.google.com/open?id=152X_IGYuAr8QzSWMOC8E6NnjZHo4ZKGs</v>
      </c>
      <c r="E68" t="str">
        <f>VLOOKUP('Form responses 1'!C68,DATARANGER,3,0)</f>
        <v>https://drive.google.com/open?id=1u-TSrY20729V3GBZ8P9IbxE9SrpojEdq</v>
      </c>
      <c r="F68" s="6" t="str">
        <f>TRIM('Form responses 1'!F68)</f>
        <v>Msc physics electeonics</v>
      </c>
      <c r="G68" s="19">
        <f>'Form responses 1'!G68</f>
        <v>19000</v>
      </c>
      <c r="H68" s="22">
        <f>'Form responses 1'!H68</f>
        <v>9827048838</v>
      </c>
      <c r="I68" s="6" t="str">
        <f>TRIM('Form responses 1'!I68)</f>
        <v>D12 subh laxmi residency Jabalpur hospital road Napier Town Jabalpur MP</v>
      </c>
      <c r="J68" s="6" t="str">
        <f>TRIM('Form responses 1'!J68)</f>
        <v>Same as above</v>
      </c>
      <c r="K68" s="6" t="str">
        <f>TRIM('Form responses 1'!K68)</f>
        <v>SUB registrar</v>
      </c>
      <c r="L68" s="6" t="str">
        <f>TRIM(PROPER('Form responses 1'!L68))</f>
        <v>15 Th Position In Merit List 10 Board Exam Mp, 
2. Took Part In Operation Meghdooth In Army , Medal Of Kashmeer And Laddakh</v>
      </c>
      <c r="M68" s="6" t="str">
        <f>TRIM(PROPER('Form responses 1'!M68))</f>
        <v>A Negative</v>
      </c>
      <c r="N68" s="26">
        <f>'Form responses 1'!N68</f>
        <v>27557</v>
      </c>
      <c r="O68" s="6" t="str">
        <f>TRIM(PROPER('Form responses 1'!O68))</f>
        <v>Smt.Asha Shivhare</v>
      </c>
      <c r="P68" s="6" t="str">
        <f>TRIM('Form responses 1'!P68)</f>
        <v>MA &amp; B.Ed</v>
      </c>
      <c r="Q68" s="6" t="str">
        <f>TRIM(PROPER('Form responses 1'!Q68))</f>
        <v>Disha Shivhare</v>
      </c>
      <c r="R68" s="6" t="str">
        <f>TRIM('Form responses 1'!R68)</f>
        <v>MA In phycology (gold medallist) General Manager Nagrik apoorti Nigam (Mp state service )</v>
      </c>
      <c r="S68" s="6" t="str">
        <f>TRIM(PROPER('Form responses 1'!S68))</f>
        <v>Harsh Shivhare</v>
      </c>
      <c r="T68" s="6" t="str">
        <f>TRIM('Form responses 1'!T68)</f>
        <v>Bsc in information &amp;Technology Business</v>
      </c>
      <c r="U68" s="6" t="str">
        <f>VLOOKUP('Form responses 1'!C68,DATARANGER,4,0)</f>
        <v>https://drive.google.com/open?id=1t8itrEAKI37f-3IxdvfRso9pP0R24IRC</v>
      </c>
      <c r="V68" s="6" t="str">
        <f>TRIM(PROPER('Form responses 1'!V68))</f>
        <v/>
      </c>
      <c r="W68" s="6" t="str">
        <f>PROPER(Sheet4!B68)</f>
        <v>Truly Great Friends Are Hard To Find, Difficult To Leave, And Impossible To Forget.</v>
      </c>
      <c r="X68" s="6" t="str">
        <f>PROPER(Sheet4!C68)</f>
        <v>Unknown</v>
      </c>
    </row>
    <row r="69" spans="1:24" ht="15" customHeight="1" thickBot="1">
      <c r="A69" s="2">
        <f>'Form responses 1'!A69</f>
        <v>43686.635275127315</v>
      </c>
      <c r="B69" s="2" t="str">
        <f>TRIM(PROPER('Form responses 1'!B69))</f>
        <v>Sharad K Praaad</v>
      </c>
      <c r="C69" s="2" t="str">
        <f>TRIM(LOWER('Form responses 1'!C69))</f>
        <v>skprasad21@gmail.com</v>
      </c>
      <c r="D69" t="str">
        <f>VLOOKUP('Form responses 1'!C69,DATARANGER,2,0)</f>
        <v>https://drive.google.com/open?id=1spGgIPkwLJTRKHMR71gkH1v_lRd0j26a</v>
      </c>
      <c r="E69">
        <f>VLOOKUP('Form responses 1'!C69,DATARANGER,3,0)</f>
        <v>0</v>
      </c>
      <c r="F69" s="6" t="str">
        <f>TRIM('Form responses 1'!F69)</f>
        <v>BE( Mech)</v>
      </c>
      <c r="G69" s="19">
        <f>'Form responses 1'!G69</f>
        <v>19014</v>
      </c>
      <c r="H69" s="22">
        <f>'Form responses 1'!H69</f>
        <v>9619565458</v>
      </c>
      <c r="I69" s="6" t="str">
        <f>TRIM('Form responses 1'!I69)</f>
        <v>501, Dheeraj Vaibhav, Poonam Nagar, Mahakali Caves road, Andheri East, Mumbai-400093</v>
      </c>
      <c r="J69" s="6" t="str">
        <f>TRIM('Form responses 1'!J69)</f>
        <v>Same as above</v>
      </c>
      <c r="K69" s="6" t="str">
        <f>TRIM('Form responses 1'!K69)</f>
        <v>Retd as Principal Chief Materials Manager</v>
      </c>
      <c r="L69" s="6" t="str">
        <f>TRIM(PROPER('Form responses 1'!L69))</f>
        <v>Railway Minister Award For Highest Sale Of Railway Scrap In 2010.</v>
      </c>
      <c r="M69" s="6" t="str">
        <f>TRIM(PROPER('Form responses 1'!M69))</f>
        <v/>
      </c>
      <c r="N69" s="26">
        <f>'Form responses 1'!N69</f>
        <v>29329</v>
      </c>
      <c r="O69" s="6" t="str">
        <f>TRIM(PROPER('Form responses 1'!O69))</f>
        <v>Mrs Sandhya Prasad</v>
      </c>
      <c r="P69" s="6" t="str">
        <f>TRIM('Form responses 1'!P69)</f>
        <v>MA</v>
      </c>
      <c r="Q69" s="6" t="str">
        <f>TRIM(PROPER('Form responses 1'!Q69))</f>
        <v>Rohit Prasad</v>
      </c>
      <c r="R69" s="6" t="str">
        <f>TRIM('Form responses 1'!R69)</f>
        <v>Graduation &amp; MBA from UK</v>
      </c>
      <c r="S69" s="6" t="str">
        <f>TRIM(PROPER('Form responses 1'!S69))</f>
        <v>Miss Vanshaja Prasad</v>
      </c>
      <c r="T69" s="6" t="str">
        <f>TRIM('Form responses 1'!T69)</f>
        <v>B Com &amp; MBA from Mumbai</v>
      </c>
      <c r="U69" s="6" t="str">
        <f>VLOOKUP('Form responses 1'!C69,DATARANGER,4,0)</f>
        <v>https://drive.google.com/open?id=1p5E1kofuhOg6z_jOAlqiA-WSJ2AwaoCk</v>
      </c>
      <c r="V69" s="6" t="str">
        <f>TRIM(PROPER('Form responses 1'!V69))</f>
        <v/>
      </c>
      <c r="W69" s="6" t="str">
        <f>PROPER(Sheet4!B69)</f>
        <v>They May Forget What You Said, But They Will Never Forget How You Made Them Feel.</v>
      </c>
      <c r="X69" s="6" t="str">
        <f>PROPER(Sheet4!C69)</f>
        <v>Carl W. Buechner</v>
      </c>
    </row>
    <row r="70" spans="1:24" ht="15" customHeight="1" thickBot="1">
      <c r="A70" s="2">
        <f>'Form responses 1'!A70</f>
        <v>43689.756415902782</v>
      </c>
      <c r="B70" s="2" t="str">
        <f>TRIM(PROPER('Form responses 1'!B70))</f>
        <v>Subir Kumar Mukherji</v>
      </c>
      <c r="C70" s="2" t="str">
        <f>TRIM(LOWER('Form responses 1'!C70))</f>
        <v>subirgcf@gmail.com</v>
      </c>
      <c r="D70" t="e">
        <f>VLOOKUP('Form responses 1'!C70,DATARANGER,2,0)</f>
        <v>#N/A</v>
      </c>
      <c r="E70" t="e">
        <f>VLOOKUP('Form responses 1'!C70,DATARANGER,3,0)</f>
        <v>#N/A</v>
      </c>
      <c r="F70" s="6" t="str">
        <f>TRIM('Form responses 1'!F70)</f>
        <v>BSc LLB</v>
      </c>
      <c r="G70" s="19">
        <f>'Form responses 1'!G70</f>
        <v>19620</v>
      </c>
      <c r="H70" s="22" t="str">
        <f>'Form responses 1'!H70</f>
        <v>9424912027, 9479641142</v>
      </c>
      <c r="I70" s="6" t="str">
        <f>TRIM('Form responses 1'!I70)</f>
        <v>H No 4557/2 EAST GHAMAPUR JABALPUR</v>
      </c>
      <c r="J70" s="6" t="str">
        <f>TRIM('Form responses 1'!J70)</f>
        <v>H.NO 4557/2 EAST GHAMAPUR JABALPUR</v>
      </c>
      <c r="K70" s="6" t="str">
        <f>TRIM('Form responses 1'!K70)</f>
        <v>Works Manager Gcf ministry of Defense</v>
      </c>
      <c r="L70" s="6" t="str">
        <f>TRIM(PROPER('Form responses 1'!L70))</f>
        <v>International Hockey Player National Football Referee Vikram Awarded</v>
      </c>
      <c r="M70" s="6" t="str">
        <f>TRIM(PROPER('Form responses 1'!M70))</f>
        <v>O+</v>
      </c>
      <c r="N70" s="26">
        <f>'Form responses 1'!N70</f>
        <v>29997</v>
      </c>
      <c r="O70" s="6" t="str">
        <f>TRIM(PROPER('Form responses 1'!O70))</f>
        <v>Madhumita Mukherji</v>
      </c>
      <c r="P70" s="6" t="str">
        <f>TRIM('Form responses 1'!P70)</f>
        <v>Msc Bed</v>
      </c>
      <c r="Q70" s="6" t="str">
        <f>TRIM(PROPER('Form responses 1'!Q70))</f>
        <v>Sweta Choudhury</v>
      </c>
      <c r="R70" s="6" t="str">
        <f>TRIM('Form responses 1'!R70)</f>
        <v>B E. HR in Cognigent USA</v>
      </c>
      <c r="S70" s="6" t="str">
        <f>TRIM(PROPER('Form responses 1'!S70))</f>
        <v>Shubham Mukherji</v>
      </c>
      <c r="T70" s="6" t="str">
        <f>TRIM('Form responses 1'!T70)</f>
        <v>M Tech (Mechenical) Engineer in Irrigation Department MP Govt</v>
      </c>
      <c r="U70" s="6" t="e">
        <f>VLOOKUP('Form responses 1'!C70,DATARANGER,4,0)</f>
        <v>#N/A</v>
      </c>
      <c r="V70" s="6" t="str">
        <f>TRIM(PROPER('Form responses 1'!V70))</f>
        <v>At Present Doing Advocee</v>
      </c>
      <c r="W70" s="6" t="str">
        <f>PROPER(Sheet4!B70)</f>
        <v>The Royal Road To A Man'S Heart Is To Talk To Him About The Things He Treasures Most.</v>
      </c>
      <c r="X70" s="6" t="str">
        <f>PROPER(Sheet4!C70)</f>
        <v>Dale Carnegie</v>
      </c>
    </row>
    <row r="71" spans="1:24" ht="15" customHeight="1" thickBot="1">
      <c r="A71" s="2">
        <f>'Form responses 1'!A71</f>
        <v>43686.386358796299</v>
      </c>
      <c r="B71" s="2" t="str">
        <f>TRIM(PROPER('Form responses 1'!B71))</f>
        <v>Uday N Holkar</v>
      </c>
      <c r="C71" s="2" t="str">
        <f>TRIM(LOWER('Form responses 1'!C71))</f>
        <v>un_holkar@rediffmail.com</v>
      </c>
      <c r="D71" t="str">
        <f>VLOOKUP('Form responses 1'!C71,DATARANGER,2,0)</f>
        <v>https://drive.google.com/open?id=1scgwB_QvghcsVyqmtDEe61RPws6o3TMS</v>
      </c>
      <c r="E71" t="str">
        <f>VLOOKUP('Form responses 1'!C71,DATARANGER,3,0)</f>
        <v>https://drive.google.com/open?id=1wpiC0cDCYG1sPJ8-HTX7yR2sGjQZs4C7</v>
      </c>
      <c r="F71" s="6" t="str">
        <f>TRIM('Form responses 1'!F71)</f>
        <v>BE (mech.);Govt Engineering college Jabalpur</v>
      </c>
      <c r="G71" s="19">
        <f>'Form responses 1'!G71</f>
        <v>19471</v>
      </c>
      <c r="H71" s="22">
        <f>'Form responses 1'!H71</f>
        <v>9826543457</v>
      </c>
      <c r="I71" s="6" t="str">
        <f>TRIM('Form responses 1'!I71)</f>
        <v>13 Gyan Vihar;PO PP works Polipathar;Narmada Road Jabalpur</v>
      </c>
      <c r="J71" s="6" t="str">
        <f>TRIM('Form responses 1'!J71)</f>
        <v>Same as above.</v>
      </c>
      <c r="K71" s="6" t="str">
        <f>TRIM('Form responses 1'!K71)</f>
        <v>Retd from MP Power Generating Co. Ltd JBPas Executive Director.</v>
      </c>
      <c r="L71" s="6" t="str">
        <f>TRIM(PROPER('Form responses 1'!L71))</f>
        <v>Thickly Associated With Installation Of 2×600Mw Thermal Power Project At Khandwa; Mp.</v>
      </c>
      <c r="M71" s="6" t="str">
        <f>TRIM(PROPER('Form responses 1'!M71))</f>
        <v>O Positive.</v>
      </c>
      <c r="N71" s="26">
        <f>'Form responses 1'!N71</f>
        <v>28456</v>
      </c>
      <c r="O71" s="6" t="str">
        <f>TRIM(PROPER('Form responses 1'!O71))</f>
        <v>Smt Nisha Holkar.</v>
      </c>
      <c r="P71" s="6" t="str">
        <f>TRIM('Form responses 1'!P71)</f>
        <v>Bsc.;MA.;House Wife</v>
      </c>
      <c r="Q71" s="6" t="str">
        <f>TRIM(PROPER('Form responses 1'!Q71))</f>
        <v>Chaitali</v>
      </c>
      <c r="R71" s="6" t="str">
        <f>TRIM('Form responses 1'!R71)</f>
        <v>M Com.;MBA;Teaching Profession</v>
      </c>
      <c r="S71" s="6" t="str">
        <f>TRIM(PROPER('Form responses 1'!S71))</f>
        <v>Anamika</v>
      </c>
      <c r="T71" s="6" t="str">
        <f>TRIM('Form responses 1'!T71)</f>
        <v>BPT;MBA in HA. Job in MNC</v>
      </c>
      <c r="U71" s="6" t="str">
        <f>VLOOKUP('Form responses 1'!C71,DATARANGER,4,0)</f>
        <v>https://drive.google.com/open?id=1gzNT-e4yqywBkTIW3QvFWgaH9pNQcBXJ</v>
      </c>
      <c r="V71" s="6" t="str">
        <f>TRIM(PROPER('Form responses 1'!V71))</f>
        <v>Nil</v>
      </c>
      <c r="W71" s="6" t="str">
        <f>PROPER(Sheet4!B71)</f>
        <v>Don'T Walk In Front Of Me; I May Not Follow. Don'T Walk Behind Me; I May Not Lead. Just Walk Beside Me And Be My Friend.</v>
      </c>
      <c r="X71" s="6" t="str">
        <f>PROPER(Sheet4!C71)</f>
        <v>Albert Camus</v>
      </c>
    </row>
    <row r="72" spans="1:24" ht="15" customHeight="1" thickBot="1">
      <c r="A72" s="2">
        <f>'Form responses 1'!A72</f>
        <v>43687.817427939815</v>
      </c>
      <c r="B72" s="2" t="str">
        <f>TRIM(PROPER('Form responses 1'!B72))</f>
        <v>Vijay Kumar Awasthi</v>
      </c>
      <c r="C72" s="2" t="str">
        <f>TRIM(LOWER('Form responses 1'!C72))</f>
        <v>vava1952@gmail.com</v>
      </c>
      <c r="D72" t="str">
        <f>VLOOKUP('Form responses 1'!C72,DATARANGER,2,0)</f>
        <v>https://drive.google.com/open?id=119UGXSEKVBabGNfJ1EbK2rk_pe-EkiV8</v>
      </c>
      <c r="E72" t="str">
        <f>VLOOKUP('Form responses 1'!C72,DATARANGER,3,0)</f>
        <v>https://drive.google.com/open?id=1BNc2iO-RUdDYagGyLVmI2_ne2PXOn8g7</v>
      </c>
      <c r="F72" s="6" t="str">
        <f>TRIM('Form responses 1'!F72)</f>
        <v>B.E. (Mech) from Govt.Engg.College,Jabalpur</v>
      </c>
      <c r="G72" s="19">
        <f>'Form responses 1'!G72</f>
        <v>19130</v>
      </c>
      <c r="H72" s="22" t="str">
        <f>'Form responses 1'!H72</f>
        <v>9407901326, 7389591513</v>
      </c>
      <c r="I72" s="6" t="str">
        <f>TRIM('Form responses 1'!I72)</f>
        <v>Qr. 2B/ St. 01/Sec. 10/ Bhilai Nagar, C.G. 490006</v>
      </c>
      <c r="J72" s="6" t="str">
        <f>TRIM('Form responses 1'!J72)</f>
        <v>SAME AS ABOVE</v>
      </c>
      <c r="K72" s="6" t="str">
        <f>TRIM('Form responses 1'!K72)</f>
        <v>Retd. as D.G.M.from Bhilai Steel Plant</v>
      </c>
      <c r="L72" s="6" t="str">
        <f>TRIM(PROPER('Form responses 1'!L72))</f>
        <v>Best Artist Award In Govt. Eng. College, No.Of Plant Level Awards For Safety, Rajbhasha, &amp; Suggestions.</v>
      </c>
      <c r="M72" s="6" t="str">
        <f>TRIM(PROPER('Form responses 1'!M72))</f>
        <v>A+</v>
      </c>
      <c r="N72" s="26">
        <f>'Form responses 1'!N72</f>
        <v>29602</v>
      </c>
      <c r="O72" s="6" t="str">
        <f>TRIM(PROPER('Form responses 1'!O72))</f>
        <v>Smt. Asha Awasthi</v>
      </c>
      <c r="P72" s="6" t="str">
        <f>TRIM('Form responses 1'!P72)</f>
        <v>M.Sc. (Zoology)</v>
      </c>
      <c r="Q72" s="6" t="str">
        <f>TRIM(PROPER('Form responses 1'!Q72))</f>
        <v>Mrs. Smriti Sharma</v>
      </c>
      <c r="R72" s="6" t="str">
        <f>TRIM('Form responses 1'!R72)</f>
        <v>B.E. , M.S. , Housewife</v>
      </c>
      <c r="S72" s="6" t="str">
        <f>TRIM(PROPER('Form responses 1'!S72))</f>
        <v>Mrs. Nidhi Awasthi Dubey</v>
      </c>
      <c r="T72" s="6" t="str">
        <f>TRIM('Form responses 1'!T72)</f>
        <v>B.Com. ,M.B.A. , Housewife</v>
      </c>
      <c r="U72" s="6" t="str">
        <f>VLOOKUP('Form responses 1'!C72,DATARANGER,4,0)</f>
        <v>https://drive.google.com/open?id=11UmvQ3dgs77WBCbYz5FrQkPf8C8v3KoC</v>
      </c>
      <c r="V72" s="6" t="str">
        <f>TRIM(PROPER('Form responses 1'!V72))</f>
        <v/>
      </c>
      <c r="W72" s="6" t="str">
        <f>PROPER(Sheet4!B72)</f>
        <v>To The World You May Be Just One Person, But To One Person You May Be The World.</v>
      </c>
      <c r="X72" s="6" t="str">
        <f>PROPER(Sheet4!C72)</f>
        <v>Brandi Snyder</v>
      </c>
    </row>
    <row r="73" spans="1:24" ht="15" customHeight="1" thickBot="1">
      <c r="A73" s="2">
        <f>'Form responses 1'!A73</f>
        <v>43688.384990983795</v>
      </c>
      <c r="B73" s="2" t="str">
        <f>TRIM(PROPER('Form responses 1'!B73))</f>
        <v>Vinay Nandurkar</v>
      </c>
      <c r="C73" s="2" t="str">
        <f>TRIM(LOWER('Form responses 1'!C73))</f>
        <v>vinaynandurkar52@gmail.com</v>
      </c>
      <c r="D73" t="str">
        <f>VLOOKUP('Form responses 1'!C73,DATARANGER,2,0)</f>
        <v>https://drive.google.com/open?id=17lyNtHZ94fYcBw1-6WpqSEkhgmUnPA5U</v>
      </c>
      <c r="E73">
        <f>VLOOKUP('Form responses 1'!C73,DATARANGER,3,0)</f>
        <v>0</v>
      </c>
      <c r="F73" s="6" t="str">
        <f>TRIM('Form responses 1'!F73)</f>
        <v>B E Mechanical</v>
      </c>
      <c r="G73" s="19">
        <f>'Form responses 1'!G73</f>
        <v>19275</v>
      </c>
      <c r="H73" s="22">
        <f>'Form responses 1'!H73</f>
        <v>9826946699</v>
      </c>
      <c r="I73" s="6" t="str">
        <f>TRIM('Form responses 1'!I73)</f>
        <v>H no 216 lokmanyanagar 
Indore 452009</v>
      </c>
      <c r="J73" s="6" t="str">
        <f>TRIM('Form responses 1'!J73)</f>
        <v>Same as above</v>
      </c>
      <c r="K73" s="6" t="str">
        <f>TRIM('Form responses 1'!K73)</f>
        <v>Working as General Manager with Pvt Ltd co</v>
      </c>
      <c r="L73" s="6" t="str">
        <f>TRIM(PROPER('Form responses 1'!L73))</f>
        <v>Not In Any Particularly</v>
      </c>
      <c r="M73" s="6" t="str">
        <f>TRIM(PROPER('Form responses 1'!M73))</f>
        <v>O Positive</v>
      </c>
      <c r="O73" s="6" t="str">
        <f>TRIM(PROPER('Form responses 1'!O73))</f>
        <v>Pratibha Nandurkar</v>
      </c>
      <c r="P73" s="6" t="str">
        <f>TRIM('Form responses 1'!P73)</f>
        <v>MSc Retired from PNB Bank</v>
      </c>
      <c r="Q73" s="6" t="str">
        <f>TRIM(PROPER('Form responses 1'!Q73))</f>
        <v>Neha Nandurkar</v>
      </c>
      <c r="R73" s="6" t="str">
        <f>TRIM('Form responses 1'!R73)</f>
        <v>MBA</v>
      </c>
      <c r="S73" s="6" t="str">
        <f>TRIM(PROPER('Form responses 1'!S73))</f>
        <v>Nimish Nandurkar</v>
      </c>
      <c r="T73" s="6" t="str">
        <f>TRIM('Form responses 1'!T73)</f>
        <v>B Tech MBA</v>
      </c>
      <c r="U73" s="6" t="str">
        <f>VLOOKUP('Form responses 1'!C73,DATARANGER,4,0)</f>
        <v>https://drive.google.com/open?id=14MdTlCrarKUoreRxjAdV778aNhnbuGRO</v>
      </c>
      <c r="V73" s="6" t="str">
        <f>TRIM(PROPER('Form responses 1'!V73))</f>
        <v>Not Any</v>
      </c>
      <c r="W73" s="6" t="str">
        <f>PROPER(Sheet4!B1)</f>
        <v>A Real Friend Is One Who Walks In When The Rest Of The World Walks Out.</v>
      </c>
      <c r="X73" s="6" t="str">
        <f>PROPER(Sheet4!C1)</f>
        <v>Walter Winchell</v>
      </c>
    </row>
    <row r="74" spans="1:24" ht="15" customHeight="1" thickBot="1">
      <c r="A74" s="2">
        <f>'Form responses 1'!A74</f>
        <v>43682.649419976849</v>
      </c>
      <c r="B74" s="2" t="str">
        <f>TRIM(PROPER('Form responses 1'!B74))</f>
        <v>Arun Kumar Vishwakarma</v>
      </c>
      <c r="C74" s="2" t="str">
        <f>TRIM(LOWER('Form responses 1'!C74))</f>
        <v>vishwakarma.arun@gmail.com</v>
      </c>
      <c r="D74" t="e">
        <f>VLOOKUP('Form responses 1'!C74,DATARANGER,2,0)</f>
        <v>#N/A</v>
      </c>
      <c r="E74" t="e">
        <f>VLOOKUP('Form responses 1'!C74,DATARANGER,3,0)</f>
        <v>#N/A</v>
      </c>
      <c r="F74" s="6" t="str">
        <f>TRIM('Form responses 1'!F74)</f>
        <v>M. Sc. (Physics), CAIIB</v>
      </c>
      <c r="G74" s="19">
        <f>'Form responses 1'!G74</f>
        <v>19536</v>
      </c>
      <c r="H74" s="22">
        <f>'Form responses 1'!H74</f>
        <v>9425365062</v>
      </c>
      <c r="I74" s="6" t="str">
        <f>TRIM('Form responses 1'!I74)</f>
        <v>313, Jai Nagar, Near Labour Chowk, Vivekanand Ward Jabalpur 482002</v>
      </c>
      <c r="J74" s="6" t="str">
        <f>TRIM('Form responses 1'!J74)</f>
        <v>N. A.</v>
      </c>
      <c r="K74" s="6" t="str">
        <f>TRIM('Form responses 1'!K74)</f>
        <v>Retired Chief Manager Allahabad Bank</v>
      </c>
      <c r="L74" s="6" t="str">
        <f>TRIM(PROPER('Form responses 1'!L74))</f>
        <v>Nothing To Describe</v>
      </c>
      <c r="M74" s="6" t="str">
        <f>TRIM(PROPER('Form responses 1'!M74))</f>
        <v>O +</v>
      </c>
      <c r="N74" s="26">
        <f>'Form responses 1'!N74</f>
        <v>0</v>
      </c>
      <c r="O74" s="6" t="str">
        <f>TRIM(PROPER('Form responses 1'!O74))</f>
        <v>Late Smt. Nisha Vishwakarma</v>
      </c>
      <c r="P74" s="6" t="str">
        <f>TRIM('Form responses 1'!P74)</f>
        <v>N. A.</v>
      </c>
      <c r="Q74" s="6" t="str">
        <f>TRIM(PROPER('Form responses 1'!Q74))</f>
        <v>Shikha Vishwakarma</v>
      </c>
      <c r="R74" s="6" t="str">
        <f>TRIM('Form responses 1'!R74)</f>
        <v>M. C. A.</v>
      </c>
      <c r="S74" s="6" t="str">
        <f>TRIM(PROPER('Form responses 1'!S74))</f>
        <v>Arpit Vishwakarma</v>
      </c>
      <c r="T74" s="6" t="str">
        <f>TRIM('Form responses 1'!T74)</f>
        <v>B. Tech, MBA</v>
      </c>
      <c r="U74" s="6" t="e">
        <f>VLOOKUP('Form responses 1'!C74,DATARANGER,4,0)</f>
        <v>#N/A</v>
      </c>
      <c r="V74" s="6" t="str">
        <f>TRIM(PROPER('Form responses 1'!V74))</f>
        <v>Nothing</v>
      </c>
      <c r="W74" s="6" t="str">
        <f>PROPER(Sheet4!B2)</f>
        <v>If You Live To Be 100, I Hope I Live To Be 100 Minus 1 Day, So I Never Have To Live Without You.</v>
      </c>
      <c r="X74" s="6" t="str">
        <f>PROPER(Sheet4!C2)</f>
        <v>Winnie The Pooh</v>
      </c>
    </row>
    <row r="75" spans="1:24" ht="15" customHeight="1" thickBot="1">
      <c r="A75" s="2">
        <f>'Form responses 1'!A75</f>
        <v>43684.573242337967</v>
      </c>
      <c r="B75" s="2" t="str">
        <f>TRIM(PROPER('Form responses 1'!B75))</f>
        <v>Vijay Kumar Arkhel</v>
      </c>
      <c r="C75" s="2" t="str">
        <f>TRIM(LOWER('Form responses 1'!C75))</f>
        <v>vkarkhel@gmail.com</v>
      </c>
      <c r="D75" t="e">
        <f>VLOOKUP('Form responses 1'!C75,DATARANGER,2,0)</f>
        <v>#N/A</v>
      </c>
      <c r="E75" t="e">
        <f>VLOOKUP('Form responses 1'!C75,DATARANGER,3,0)</f>
        <v>#N/A</v>
      </c>
      <c r="F75" s="6" t="str">
        <f>TRIM('Form responses 1'!F75)</f>
        <v>B.Sc.</v>
      </c>
      <c r="G75" s="19">
        <f>'Form responses 1'!G75</f>
        <v>19085</v>
      </c>
      <c r="H75" s="22" t="str">
        <f>'Form responses 1'!H75</f>
        <v>9691170501 , 9424310515</v>
      </c>
      <c r="I75" s="6" t="str">
        <f>TRIM('Form responses 1'!I75)</f>
        <v>608/817 BEOHAR BAG NEHRU WARD NORTH CIVIL LINE BESIDES PWD QUARTER OPPO GHODA HOSPITAL JABALPUR MP</v>
      </c>
      <c r="J75" s="6" t="str">
        <f>TRIM('Form responses 1'!J75)</f>
        <v>SAME AS ABOVE</v>
      </c>
      <c r="K75" s="6" t="str">
        <f>TRIM('Form responses 1'!K75)</f>
        <v>RETIRED CHIEF RESERVATION INSPECTOR WCR JBP ..</v>
      </c>
      <c r="L75" s="6" t="str">
        <f>TRIM(PROPER('Form responses 1'!L75))</f>
        <v>After Comolition Of Success Full 60 Years Retired From Railway .A</v>
      </c>
      <c r="M75" s="6" t="str">
        <f>TRIM(PROPER('Form responses 1'!M75))</f>
        <v>A +Positive</v>
      </c>
      <c r="N75" s="26">
        <f>'Form responses 1'!N75</f>
        <v>28904</v>
      </c>
      <c r="O75" s="6" t="str">
        <f>TRIM(PROPER('Form responses 1'!O75))</f>
        <v>Mrs Premlata Arkhel</v>
      </c>
      <c r="P75" s="6" t="str">
        <f>TRIM('Form responses 1'!P75)</f>
        <v>MATRIC</v>
      </c>
      <c r="Q75" s="6" t="str">
        <f>TRIM(PROPER('Form responses 1'!Q75))</f>
        <v>Alka Arkhel Chandrawanshi</v>
      </c>
      <c r="R75" s="6" t="str">
        <f>TRIM('Form responses 1'!R75)</f>
        <v>M. COM.B.ED.</v>
      </c>
      <c r="S75" s="6" t="str">
        <f>TRIM(PROPER('Form responses 1'!S75))</f>
        <v>Anamika Gwalvansh</v>
      </c>
      <c r="T75" s="6" t="str">
        <f>TRIM('Form responses 1'!T75)</f>
        <v>B.COM. B.ED.</v>
      </c>
      <c r="U75" s="6" t="e">
        <f>VLOOKUP('Form responses 1'!C75,DATARANGER,4,0)</f>
        <v>#N/A</v>
      </c>
      <c r="V75" s="6" t="str">
        <f>TRIM(PROPER('Form responses 1'!V75))</f>
        <v>Neha Arkhel Paul Mca Bsc.</v>
      </c>
      <c r="W75" s="6" t="str">
        <f>PROPER(Sheet4!B3)</f>
        <v>I Like To Listen. I Have Learned A Great Deal From Listening Carefully. Most People Never Listen.</v>
      </c>
      <c r="X75" s="6" t="str">
        <f>PROPER(Sheet4!C3)</f>
        <v>Ernest Hemingway</v>
      </c>
    </row>
    <row r="76" spans="1:24" ht="15" customHeight="1" thickBot="1">
      <c r="A76" s="2">
        <f>'Form responses 1'!A76</f>
        <v>43686.802365416668</v>
      </c>
      <c r="B76" s="2" t="str">
        <f>TRIM(PROPER('Form responses 1'!B76))</f>
        <v>Kirit Kumar Parekh</v>
      </c>
      <c r="C76" s="2" t="str">
        <f>TRIM(LOWER('Form responses 1'!C76))</f>
        <v/>
      </c>
      <c r="D76" t="e">
        <f>VLOOKUP('Form responses 1'!C76,DATARANGER,2,0)</f>
        <v>#N/A</v>
      </c>
      <c r="E76" t="e">
        <f>VLOOKUP('Form responses 1'!C76,DATARANGER,3,0)</f>
        <v>#N/A</v>
      </c>
      <c r="F76" s="6" t="str">
        <f>TRIM('Form responses 1'!F76)</f>
        <v>B. Com</v>
      </c>
      <c r="G76" s="19">
        <f>'Form responses 1'!G76</f>
        <v>19048</v>
      </c>
      <c r="H76" s="22">
        <f>'Form responses 1'!H76</f>
        <v>9300117831</v>
      </c>
      <c r="I76" s="6" t="str">
        <f>TRIM('Form responses 1'!I76)</f>
        <v>Opp. Petrol pump Gorakhpur Jabalpur</v>
      </c>
      <c r="J76" s="6" t="str">
        <f>TRIM('Form responses 1'!J76)</f>
        <v>Opp. Petrol pump Gorakhpur Jabalpur</v>
      </c>
      <c r="K76" s="6" t="str">
        <f>TRIM('Form responses 1'!K76)</f>
        <v>Jewellers and Government approved valuer</v>
      </c>
      <c r="L76" s="6" t="str">
        <f>TRIM(PROPER('Form responses 1'!L76))</f>
        <v>A 1</v>
      </c>
      <c r="M76" s="6" t="str">
        <f>TRIM(PROPER('Form responses 1'!M76))</f>
        <v>B + Positive</v>
      </c>
      <c r="N76" s="26">
        <f>'Form responses 1'!N76</f>
        <v>27441</v>
      </c>
      <c r="O76" s="6" t="str">
        <f>TRIM(PROPER('Form responses 1'!O76))</f>
        <v>Deena</v>
      </c>
      <c r="P76" s="6" t="str">
        <f>TRIM('Form responses 1'!P76)</f>
        <v>BA</v>
      </c>
      <c r="Q76" s="6" t="str">
        <f>TRIM(PROPER('Form responses 1'!Q76))</f>
        <v>Jigna</v>
      </c>
      <c r="R76" s="6" t="str">
        <f>TRIM('Form responses 1'!R76)</f>
        <v>BA , B. E.D</v>
      </c>
      <c r="S76" s="6" t="str">
        <f>TRIM(PROPER('Form responses 1'!S76))</f>
        <v>Bhawna</v>
      </c>
      <c r="T76" s="6" t="str">
        <f>TRIM('Form responses 1'!T76)</f>
        <v>B . Com</v>
      </c>
      <c r="U76" s="6" t="e">
        <f>VLOOKUP('Form responses 1'!C76,DATARANGER,4,0)</f>
        <v>#N/A</v>
      </c>
      <c r="V76" s="6" t="str">
        <f>TRIM(PROPER('Form responses 1'!V76))</f>
        <v/>
      </c>
      <c r="W76" s="6" t="str">
        <f>PROPER(Sheet4!B4)</f>
        <v>Friendship Is Born At That Moment When One Person Says To Another, What! You Too? I Thought I Was The Only One.</v>
      </c>
      <c r="X76" s="6" t="str">
        <f>PROPER(Sheet4!C4)</f>
        <v>C.S. Lewis</v>
      </c>
    </row>
    <row r="77" spans="1:24" ht="15" customHeight="1" thickBot="1">
      <c r="A77" s="2">
        <f>'Form responses 1'!A77</f>
        <v>43686.808077152775</v>
      </c>
      <c r="B77" s="2" t="str">
        <f>TRIM(PROPER('Form responses 1'!B77))</f>
        <v>Kirit Kumar Parekh</v>
      </c>
      <c r="C77" s="2" t="str">
        <f>TRIM(LOWER('Form responses 1'!C77))</f>
        <v/>
      </c>
      <c r="D77" t="e">
        <f>VLOOKUP('Form responses 1'!C77,DATARANGER,2,0)</f>
        <v>#N/A</v>
      </c>
      <c r="E77" t="e">
        <f>VLOOKUP('Form responses 1'!C77,DATARANGER,3,0)</f>
        <v>#N/A</v>
      </c>
      <c r="F77" s="6" t="str">
        <f>TRIM('Form responses 1'!F77)</f>
        <v>B. Com</v>
      </c>
      <c r="G77" s="19">
        <f>'Form responses 1'!G77</f>
        <v>19017</v>
      </c>
      <c r="H77" s="22">
        <f>'Form responses 1'!H77</f>
        <v>9300117831</v>
      </c>
      <c r="I77" s="6" t="str">
        <f>TRIM('Form responses 1'!I77)</f>
        <v>Opp. Petrol pump Gorakhpur Jabalpur</v>
      </c>
      <c r="J77" s="6" t="str">
        <f>TRIM('Form responses 1'!J77)</f>
        <v>Opp. Petrol pump Gorakhpur Jabalpur</v>
      </c>
      <c r="K77" s="6" t="str">
        <f>TRIM('Form responses 1'!K77)</f>
        <v>Jewellers and valuer</v>
      </c>
      <c r="L77" s="6" t="str">
        <f>TRIM(PROPER('Form responses 1'!L77))</f>
        <v>A 1</v>
      </c>
      <c r="M77" s="6" t="str">
        <f>TRIM(PROPER('Form responses 1'!M77))</f>
        <v>B+ Positive</v>
      </c>
      <c r="N77" s="26">
        <f>'Form responses 1'!N77</f>
        <v>27441</v>
      </c>
      <c r="O77" s="6" t="str">
        <f>TRIM(PROPER('Form responses 1'!O77))</f>
        <v>Deena</v>
      </c>
      <c r="P77" s="6" t="str">
        <f>TRIM('Form responses 1'!P77)</f>
        <v>B. A</v>
      </c>
      <c r="Q77" s="6" t="str">
        <f>TRIM(PROPER('Form responses 1'!Q77))</f>
        <v>Jigna</v>
      </c>
      <c r="R77" s="6" t="str">
        <f>TRIM('Form responses 1'!R77)</f>
        <v>B. A and B.E.D</v>
      </c>
      <c r="S77" s="6" t="str">
        <f>TRIM(PROPER('Form responses 1'!S77))</f>
        <v>Bhawna</v>
      </c>
      <c r="T77" s="6" t="str">
        <f>TRIM('Form responses 1'!T77)</f>
        <v>B. A</v>
      </c>
      <c r="U77" s="6" t="e">
        <f>VLOOKUP('Form responses 1'!C77,DATARANGER,4,0)</f>
        <v>#N/A</v>
      </c>
      <c r="V77" s="6" t="str">
        <f>TRIM(PROPER('Form responses 1'!V77))</f>
        <v/>
      </c>
      <c r="W77" s="6" t="str">
        <f>PROPER(Sheet4!B5)</f>
        <v>True Friendship Comes When The Silence Between Two People Is Comfortable.</v>
      </c>
      <c r="X77" s="6" t="str">
        <f>PROPER(Sheet4!C5)</f>
        <v>David Tyson</v>
      </c>
    </row>
    <row r="78" spans="1:24" ht="15" customHeight="1">
      <c r="A78" s="2"/>
      <c r="X78" s="6"/>
    </row>
    <row r="79" spans="1:24" ht="15" customHeight="1">
      <c r="A79" s="2"/>
      <c r="X79" s="6"/>
    </row>
    <row r="80" spans="1:24" ht="15" customHeight="1">
      <c r="A80" s="2"/>
      <c r="X80" s="6"/>
    </row>
    <row r="81" spans="1:24" ht="15" customHeight="1">
      <c r="A81" s="2"/>
      <c r="X81" s="6"/>
    </row>
    <row r="82" spans="1:24" ht="15" customHeight="1">
      <c r="A82" s="2"/>
      <c r="X82" s="6"/>
    </row>
    <row r="83" spans="1:24" ht="15" customHeight="1">
      <c r="A83" s="2"/>
      <c r="X83" s="6"/>
    </row>
    <row r="84" spans="1:24" ht="15" customHeight="1">
      <c r="A84" s="2"/>
      <c r="X84" s="6"/>
    </row>
    <row r="85" spans="1:24" ht="15" customHeight="1">
      <c r="A85" s="2"/>
      <c r="X85" s="6"/>
    </row>
    <row r="86" spans="1:24" ht="15" customHeight="1">
      <c r="A86" s="2"/>
      <c r="X86" s="6"/>
    </row>
    <row r="87" spans="1:24" ht="15" customHeight="1">
      <c r="A87" s="2"/>
      <c r="X87" s="6"/>
    </row>
    <row r="88" spans="1:24" ht="15" customHeight="1">
      <c r="A88" s="2"/>
      <c r="X88" s="6"/>
    </row>
    <row r="89" spans="1:24" ht="15" customHeight="1">
      <c r="A89" s="2"/>
      <c r="X89" s="6"/>
    </row>
    <row r="90" spans="1:24" ht="15" customHeight="1">
      <c r="A90" s="2"/>
      <c r="X90" s="6"/>
    </row>
    <row r="91" spans="1:24" ht="15" customHeight="1">
      <c r="A91" s="2"/>
      <c r="X91" s="6"/>
    </row>
    <row r="92" spans="1:24" ht="15" customHeight="1">
      <c r="A92" s="2"/>
      <c r="X92" s="6"/>
    </row>
    <row r="93" spans="1:24" ht="15" customHeight="1">
      <c r="A93" s="2"/>
      <c r="X93" s="6"/>
    </row>
    <row r="94" spans="1:24" ht="15" customHeight="1">
      <c r="A94" s="2"/>
      <c r="X94" s="6"/>
    </row>
    <row r="95" spans="1:24" ht="15" customHeight="1">
      <c r="A95" s="2"/>
      <c r="X95" s="6"/>
    </row>
    <row r="96" spans="1:24" ht="15" customHeight="1">
      <c r="A96" s="2"/>
      <c r="X96" s="6"/>
    </row>
    <row r="97" spans="1:24" ht="15" customHeight="1">
      <c r="A97" s="2"/>
      <c r="X97" s="6"/>
    </row>
    <row r="98" spans="1:24" ht="15" customHeight="1">
      <c r="A98" s="2"/>
      <c r="X98" s="6"/>
    </row>
    <row r="99" spans="1:24">
      <c r="A99" s="2"/>
      <c r="X99" s="6"/>
    </row>
    <row r="100" spans="1:24">
      <c r="A100" s="2"/>
      <c r="X100" s="6"/>
    </row>
    <row r="101" spans="1:24">
      <c r="A101" s="2"/>
      <c r="X101" s="6"/>
    </row>
    <row r="102" spans="1:24">
      <c r="A102" s="2"/>
      <c r="X102" s="6"/>
    </row>
    <row r="103" spans="1:24">
      <c r="A103" s="2"/>
      <c r="X103" s="6"/>
    </row>
    <row r="104" spans="1:24">
      <c r="A104" s="2"/>
      <c r="X104" s="6"/>
    </row>
    <row r="105" spans="1:24">
      <c r="A105" s="2"/>
      <c r="X105" s="6"/>
    </row>
    <row r="106" spans="1:24">
      <c r="A106" s="2"/>
      <c r="X106" s="6"/>
    </row>
    <row r="107" spans="1:24">
      <c r="A107" s="2"/>
      <c r="X107" s="6"/>
    </row>
    <row r="108" spans="1:24">
      <c r="A108" s="2"/>
      <c r="X108" s="6"/>
    </row>
    <row r="109" spans="1:24">
      <c r="A109" s="2"/>
      <c r="X109" s="6"/>
    </row>
    <row r="110" spans="1:24">
      <c r="A110" s="2"/>
      <c r="X110" s="6"/>
    </row>
    <row r="111" spans="1:24">
      <c r="A111" s="2"/>
    </row>
    <row r="112" spans="1:24">
      <c r="A112" s="2"/>
      <c r="F112"/>
      <c r="G112"/>
      <c r="H112"/>
      <c r="I112"/>
      <c r="J112"/>
      <c r="K112"/>
      <c r="L112"/>
      <c r="M112"/>
      <c r="N112"/>
      <c r="O112"/>
      <c r="P112"/>
      <c r="Q112"/>
      <c r="R112"/>
      <c r="S112"/>
      <c r="T112"/>
      <c r="U112"/>
      <c r="V112"/>
      <c r="W112"/>
    </row>
    <row r="113" spans="1:23">
      <c r="A113" s="2"/>
      <c r="F113"/>
      <c r="G113"/>
      <c r="H113"/>
      <c r="I113"/>
      <c r="J113"/>
      <c r="K113"/>
      <c r="L113"/>
      <c r="M113"/>
      <c r="N113"/>
      <c r="O113"/>
      <c r="P113"/>
      <c r="Q113"/>
      <c r="R113"/>
      <c r="S113"/>
      <c r="T113"/>
      <c r="U113"/>
      <c r="V113"/>
      <c r="W113"/>
    </row>
    <row r="114" spans="1:23">
      <c r="A114" s="2"/>
      <c r="F114"/>
      <c r="G114"/>
      <c r="H114"/>
      <c r="I114"/>
      <c r="J114"/>
      <c r="K114"/>
      <c r="L114"/>
      <c r="M114"/>
      <c r="N114"/>
      <c r="O114"/>
      <c r="P114"/>
      <c r="Q114"/>
      <c r="R114"/>
      <c r="S114"/>
      <c r="T114"/>
      <c r="U114"/>
      <c r="V114"/>
      <c r="W114"/>
    </row>
    <row r="115" spans="1:23">
      <c r="A115" s="2"/>
      <c r="F115"/>
      <c r="G115"/>
      <c r="H115"/>
      <c r="I115"/>
      <c r="J115"/>
      <c r="K115"/>
      <c r="L115"/>
      <c r="M115"/>
      <c r="N115"/>
      <c r="O115"/>
      <c r="P115"/>
      <c r="Q115"/>
      <c r="R115"/>
      <c r="S115"/>
      <c r="T115"/>
      <c r="U115"/>
      <c r="V115"/>
      <c r="W115"/>
    </row>
    <row r="116" spans="1:23">
      <c r="A116" s="2"/>
      <c r="F116"/>
      <c r="G116"/>
      <c r="H116"/>
      <c r="I116"/>
      <c r="J116"/>
      <c r="K116"/>
      <c r="L116"/>
      <c r="M116"/>
      <c r="N116"/>
      <c r="O116"/>
      <c r="P116"/>
      <c r="Q116"/>
      <c r="R116"/>
      <c r="S116"/>
      <c r="T116"/>
      <c r="U116"/>
      <c r="V116"/>
      <c r="W116"/>
    </row>
    <row r="117" spans="1:23">
      <c r="A117" s="2"/>
      <c r="F117"/>
      <c r="G117"/>
      <c r="H117"/>
      <c r="I117"/>
      <c r="J117"/>
      <c r="K117"/>
      <c r="L117"/>
      <c r="M117"/>
      <c r="N117"/>
      <c r="O117"/>
      <c r="P117"/>
      <c r="Q117"/>
      <c r="R117"/>
      <c r="S117"/>
      <c r="T117"/>
      <c r="U117"/>
      <c r="V117"/>
      <c r="W117"/>
    </row>
    <row r="118" spans="1:23">
      <c r="A118" s="2"/>
      <c r="F118"/>
      <c r="G118"/>
      <c r="H118"/>
      <c r="I118"/>
      <c r="J118"/>
      <c r="K118"/>
      <c r="L118"/>
      <c r="M118"/>
      <c r="N118"/>
      <c r="O118"/>
      <c r="P118"/>
      <c r="Q118"/>
      <c r="R118"/>
      <c r="S118"/>
      <c r="T118"/>
      <c r="U118"/>
      <c r="V118"/>
      <c r="W118"/>
    </row>
    <row r="119" spans="1:23">
      <c r="A119" s="2"/>
      <c r="F119"/>
      <c r="G119"/>
      <c r="H119"/>
      <c r="I119"/>
      <c r="J119"/>
      <c r="K119"/>
      <c r="L119"/>
      <c r="M119"/>
      <c r="N119"/>
      <c r="O119"/>
      <c r="P119"/>
      <c r="Q119"/>
      <c r="R119"/>
      <c r="S119"/>
      <c r="T119"/>
      <c r="U119"/>
      <c r="V119"/>
      <c r="W119"/>
    </row>
    <row r="120" spans="1:23">
      <c r="A120" s="2"/>
      <c r="F120"/>
      <c r="G120"/>
      <c r="H120"/>
      <c r="I120"/>
      <c r="J120"/>
      <c r="K120"/>
      <c r="L120"/>
      <c r="M120"/>
      <c r="N120"/>
      <c r="O120"/>
      <c r="P120"/>
      <c r="Q120"/>
      <c r="R120"/>
      <c r="S120"/>
      <c r="T120"/>
      <c r="U120"/>
      <c r="V120"/>
      <c r="W120"/>
    </row>
    <row r="121" spans="1:23">
      <c r="A121" s="2"/>
      <c r="F121"/>
      <c r="G121"/>
      <c r="H121"/>
      <c r="I121"/>
      <c r="J121"/>
      <c r="K121"/>
      <c r="L121"/>
      <c r="M121"/>
      <c r="N121"/>
      <c r="O121"/>
      <c r="P121"/>
      <c r="Q121"/>
      <c r="R121"/>
      <c r="S121"/>
      <c r="T121"/>
      <c r="U121"/>
      <c r="V121"/>
      <c r="W121"/>
    </row>
    <row r="122" spans="1:23">
      <c r="A122" s="2"/>
      <c r="F122"/>
      <c r="G122"/>
      <c r="H122"/>
      <c r="I122"/>
      <c r="J122"/>
      <c r="K122"/>
      <c r="L122"/>
      <c r="M122"/>
      <c r="N122"/>
      <c r="O122"/>
      <c r="P122"/>
      <c r="Q122"/>
      <c r="R122"/>
      <c r="S122"/>
      <c r="T122"/>
      <c r="U122"/>
      <c r="V122"/>
      <c r="W122"/>
    </row>
    <row r="123" spans="1:23">
      <c r="A123" s="2"/>
      <c r="F123"/>
      <c r="G123"/>
      <c r="H123"/>
      <c r="I123"/>
      <c r="J123"/>
      <c r="K123"/>
      <c r="L123"/>
      <c r="M123"/>
      <c r="N123"/>
      <c r="O123"/>
      <c r="P123"/>
      <c r="Q123"/>
      <c r="R123"/>
      <c r="S123"/>
      <c r="T123"/>
      <c r="U123"/>
      <c r="V123"/>
      <c r="W123"/>
    </row>
    <row r="124" spans="1:23">
      <c r="A124" s="2"/>
      <c r="F124"/>
      <c r="G124"/>
      <c r="H124"/>
      <c r="I124"/>
      <c r="J124"/>
      <c r="K124"/>
      <c r="L124"/>
      <c r="M124"/>
      <c r="N124"/>
      <c r="O124"/>
      <c r="P124"/>
      <c r="Q124"/>
      <c r="R124"/>
      <c r="S124"/>
      <c r="T124"/>
      <c r="U124"/>
      <c r="V124"/>
      <c r="W124"/>
    </row>
    <row r="125" spans="1:23">
      <c r="A125" s="2"/>
      <c r="F125"/>
      <c r="G125"/>
      <c r="H125"/>
      <c r="I125"/>
      <c r="J125"/>
      <c r="K125"/>
      <c r="L125"/>
      <c r="M125"/>
      <c r="N125"/>
      <c r="O125"/>
      <c r="P125"/>
      <c r="Q125"/>
      <c r="R125"/>
      <c r="S125"/>
      <c r="T125"/>
      <c r="U125"/>
      <c r="V125"/>
      <c r="W125"/>
    </row>
    <row r="126" spans="1:23">
      <c r="A126" s="2"/>
      <c r="F126"/>
      <c r="G126"/>
      <c r="H126"/>
      <c r="I126"/>
      <c r="J126"/>
      <c r="K126"/>
      <c r="L126"/>
      <c r="M126"/>
      <c r="N126"/>
      <c r="O126"/>
      <c r="P126"/>
      <c r="Q126"/>
      <c r="R126"/>
      <c r="S126"/>
      <c r="T126"/>
      <c r="U126"/>
      <c r="V126"/>
      <c r="W126"/>
    </row>
    <row r="127" spans="1:23">
      <c r="A127" s="2"/>
      <c r="F127"/>
      <c r="G127"/>
      <c r="H127"/>
      <c r="I127"/>
      <c r="J127"/>
      <c r="K127"/>
      <c r="L127"/>
      <c r="M127"/>
      <c r="N127"/>
      <c r="O127"/>
      <c r="P127"/>
      <c r="Q127"/>
      <c r="R127"/>
      <c r="S127"/>
      <c r="T127"/>
      <c r="U127"/>
      <c r="V127"/>
      <c r="W127"/>
    </row>
    <row r="128" spans="1:23">
      <c r="A128" s="2"/>
      <c r="F128"/>
      <c r="G128"/>
      <c r="H128"/>
      <c r="I128"/>
      <c r="J128"/>
      <c r="K128"/>
      <c r="L128"/>
      <c r="M128"/>
      <c r="N128"/>
      <c r="O128"/>
      <c r="P128"/>
      <c r="Q128"/>
      <c r="R128"/>
      <c r="S128"/>
      <c r="T128"/>
      <c r="U128"/>
      <c r="V128"/>
      <c r="W128"/>
    </row>
    <row r="129" spans="1:23">
      <c r="A129" s="2"/>
      <c r="F129"/>
      <c r="G129"/>
      <c r="H129"/>
      <c r="I129"/>
      <c r="J129"/>
      <c r="K129"/>
      <c r="L129"/>
      <c r="M129"/>
      <c r="N129"/>
      <c r="O129"/>
      <c r="P129"/>
      <c r="Q129"/>
      <c r="R129"/>
      <c r="S129"/>
      <c r="T129"/>
      <c r="U129"/>
      <c r="V129"/>
      <c r="W129"/>
    </row>
    <row r="130" spans="1:23">
      <c r="A130" s="2"/>
      <c r="F130"/>
      <c r="G130"/>
      <c r="H130"/>
      <c r="I130"/>
      <c r="J130"/>
      <c r="K130"/>
      <c r="L130"/>
      <c r="M130"/>
      <c r="N130"/>
      <c r="O130"/>
      <c r="P130"/>
      <c r="Q130"/>
      <c r="R130"/>
      <c r="S130"/>
      <c r="T130"/>
      <c r="U130"/>
      <c r="V130"/>
      <c r="W130"/>
    </row>
    <row r="131" spans="1:23">
      <c r="A131" s="2"/>
      <c r="F131"/>
      <c r="G131"/>
      <c r="H131"/>
      <c r="I131"/>
      <c r="J131"/>
      <c r="K131"/>
      <c r="L131"/>
      <c r="M131"/>
      <c r="N131"/>
      <c r="O131"/>
      <c r="P131"/>
      <c r="Q131"/>
      <c r="R131"/>
      <c r="S131"/>
      <c r="T131"/>
      <c r="U131"/>
      <c r="V131"/>
      <c r="W131"/>
    </row>
    <row r="132" spans="1:23">
      <c r="A132" s="2"/>
      <c r="F132"/>
      <c r="G132"/>
      <c r="H132"/>
      <c r="I132"/>
      <c r="J132"/>
      <c r="K132"/>
      <c r="L132"/>
      <c r="M132"/>
      <c r="N132"/>
      <c r="O132"/>
      <c r="P132"/>
      <c r="Q132"/>
      <c r="R132"/>
      <c r="S132"/>
      <c r="T132"/>
      <c r="U132"/>
      <c r="V132"/>
      <c r="W132"/>
    </row>
    <row r="133" spans="1:23">
      <c r="A133" s="2"/>
      <c r="F133"/>
      <c r="G133"/>
      <c r="H133"/>
      <c r="I133"/>
      <c r="J133"/>
      <c r="K133"/>
      <c r="L133"/>
      <c r="M133"/>
      <c r="N133"/>
      <c r="O133"/>
      <c r="P133"/>
      <c r="Q133"/>
      <c r="R133"/>
      <c r="S133"/>
      <c r="T133"/>
      <c r="U133"/>
      <c r="V133"/>
      <c r="W133"/>
    </row>
    <row r="134" spans="1:23">
      <c r="A134" s="2"/>
      <c r="F134"/>
      <c r="G134"/>
      <c r="H134"/>
      <c r="I134"/>
      <c r="J134"/>
      <c r="K134"/>
      <c r="L134"/>
      <c r="M134"/>
      <c r="N134"/>
      <c r="O134"/>
      <c r="P134"/>
      <c r="Q134"/>
      <c r="R134"/>
      <c r="S134"/>
      <c r="T134"/>
      <c r="U134"/>
      <c r="V134"/>
      <c r="W134"/>
    </row>
    <row r="135" spans="1:23">
      <c r="A135" s="2"/>
      <c r="F135"/>
      <c r="G135"/>
      <c r="H135"/>
      <c r="I135"/>
      <c r="J135"/>
      <c r="K135"/>
      <c r="L135"/>
      <c r="M135"/>
      <c r="N135"/>
      <c r="O135"/>
      <c r="P135"/>
      <c r="Q135"/>
      <c r="R135"/>
      <c r="S135"/>
      <c r="T135"/>
      <c r="U135"/>
      <c r="V135"/>
      <c r="W135"/>
    </row>
  </sheetData>
  <autoFilter ref="N1:N136"/>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6"/>
  <sheetViews>
    <sheetView topLeftCell="A76" workbookViewId="0">
      <selection activeCell="F1" sqref="F1:F99"/>
    </sheetView>
  </sheetViews>
  <sheetFormatPr defaultRowHeight="12.75"/>
  <cols>
    <col min="1" max="1" width="29" bestFit="1" customWidth="1"/>
    <col min="3" max="3" width="28" bestFit="1" customWidth="1"/>
    <col min="6" max="6" width="57.85546875" bestFit="1" customWidth="1"/>
  </cols>
  <sheetData>
    <row r="1" spans="1:6">
      <c r="A1" t="s">
        <v>558</v>
      </c>
      <c r="B1" t="s">
        <v>559</v>
      </c>
      <c r="C1" t="s">
        <v>560</v>
      </c>
      <c r="F1" t="str">
        <f>CONCATENATE(A1,B1,C1)</f>
        <v>VLOOKUP('Form responses 1'!C2,'Form responses 2'!B2:E40,2,0)</v>
      </c>
    </row>
    <row r="2" spans="1:6">
      <c r="A2" t="s">
        <v>558</v>
      </c>
      <c r="B2" t="s">
        <v>561</v>
      </c>
      <c r="C2" t="s">
        <v>560</v>
      </c>
      <c r="F2" t="str">
        <f t="shared" ref="F2:F65" si="0">CONCATENATE(A2,B2,C2)</f>
        <v>VLOOKUP('Form responses 1'!C3,'Form responses 2'!B2:E40,2,0)</v>
      </c>
    </row>
    <row r="3" spans="1:6">
      <c r="A3" t="s">
        <v>558</v>
      </c>
      <c r="B3" t="s">
        <v>562</v>
      </c>
      <c r="C3" t="s">
        <v>560</v>
      </c>
      <c r="F3" t="str">
        <f t="shared" si="0"/>
        <v>VLOOKUP('Form responses 1'!C4,'Form responses 2'!B2:E40,2,0)</v>
      </c>
    </row>
    <row r="4" spans="1:6">
      <c r="A4" t="s">
        <v>558</v>
      </c>
      <c r="B4" t="s">
        <v>563</v>
      </c>
      <c r="C4" t="s">
        <v>560</v>
      </c>
      <c r="F4" t="str">
        <f t="shared" si="0"/>
        <v>VLOOKUP('Form responses 1'!C5,'Form responses 2'!B2:E40,2,0)</v>
      </c>
    </row>
    <row r="5" spans="1:6">
      <c r="A5" t="s">
        <v>558</v>
      </c>
      <c r="B5" t="s">
        <v>564</v>
      </c>
      <c r="C5" t="s">
        <v>560</v>
      </c>
      <c r="F5" t="str">
        <f t="shared" si="0"/>
        <v>VLOOKUP('Form responses 1'!C6,'Form responses 2'!B2:E40,2,0)</v>
      </c>
    </row>
    <row r="6" spans="1:6">
      <c r="A6" t="s">
        <v>558</v>
      </c>
      <c r="B6" t="s">
        <v>565</v>
      </c>
      <c r="C6" t="s">
        <v>560</v>
      </c>
      <c r="F6" t="str">
        <f t="shared" si="0"/>
        <v>VLOOKUP('Form responses 1'!C7,'Form responses 2'!B2:E40,2,0)</v>
      </c>
    </row>
    <row r="7" spans="1:6">
      <c r="A7" t="s">
        <v>558</v>
      </c>
      <c r="B7" t="s">
        <v>566</v>
      </c>
      <c r="C7" t="s">
        <v>560</v>
      </c>
      <c r="F7" t="str">
        <f t="shared" si="0"/>
        <v>VLOOKUP('Form responses 1'!C8,'Form responses 2'!B2:E40,2,0)</v>
      </c>
    </row>
    <row r="8" spans="1:6">
      <c r="A8" t="s">
        <v>558</v>
      </c>
      <c r="B8" t="s">
        <v>567</v>
      </c>
      <c r="C8" t="s">
        <v>560</v>
      </c>
      <c r="F8" t="str">
        <f t="shared" si="0"/>
        <v>VLOOKUP('Form responses 1'!C9,'Form responses 2'!B2:E40,2,0)</v>
      </c>
    </row>
    <row r="9" spans="1:6">
      <c r="A9" t="s">
        <v>558</v>
      </c>
      <c r="B9" t="s">
        <v>568</v>
      </c>
      <c r="C9" t="s">
        <v>560</v>
      </c>
      <c r="F9" t="str">
        <f t="shared" si="0"/>
        <v>VLOOKUP('Form responses 1'!C10,'Form responses 2'!B2:E40,2,0)</v>
      </c>
    </row>
    <row r="10" spans="1:6">
      <c r="A10" t="s">
        <v>558</v>
      </c>
      <c r="B10" t="s">
        <v>569</v>
      </c>
      <c r="C10" t="s">
        <v>560</v>
      </c>
      <c r="F10" t="str">
        <f t="shared" si="0"/>
        <v>VLOOKUP('Form responses 1'!C11,'Form responses 2'!B2:E40,2,0)</v>
      </c>
    </row>
    <row r="11" spans="1:6">
      <c r="A11" t="s">
        <v>558</v>
      </c>
      <c r="B11" t="s">
        <v>570</v>
      </c>
      <c r="C11" t="s">
        <v>560</v>
      </c>
      <c r="F11" t="str">
        <f t="shared" si="0"/>
        <v>VLOOKUP('Form responses 1'!C12,'Form responses 2'!B2:E40,2,0)</v>
      </c>
    </row>
    <row r="12" spans="1:6">
      <c r="A12" t="s">
        <v>558</v>
      </c>
      <c r="B12" t="s">
        <v>571</v>
      </c>
      <c r="C12" t="s">
        <v>560</v>
      </c>
      <c r="F12" t="str">
        <f t="shared" si="0"/>
        <v>VLOOKUP('Form responses 1'!C13,'Form responses 2'!B2:E40,2,0)</v>
      </c>
    </row>
    <row r="13" spans="1:6">
      <c r="A13" t="s">
        <v>558</v>
      </c>
      <c r="B13" t="s">
        <v>572</v>
      </c>
      <c r="C13" t="s">
        <v>560</v>
      </c>
      <c r="F13" t="str">
        <f t="shared" si="0"/>
        <v>VLOOKUP('Form responses 1'!C14,'Form responses 2'!B2:E40,2,0)</v>
      </c>
    </row>
    <row r="14" spans="1:6">
      <c r="A14" t="s">
        <v>558</v>
      </c>
      <c r="B14" t="s">
        <v>573</v>
      </c>
      <c r="C14" t="s">
        <v>560</v>
      </c>
      <c r="F14" t="str">
        <f t="shared" si="0"/>
        <v>VLOOKUP('Form responses 1'!C15,'Form responses 2'!B2:E40,2,0)</v>
      </c>
    </row>
    <row r="15" spans="1:6">
      <c r="A15" t="s">
        <v>558</v>
      </c>
      <c r="B15" t="s">
        <v>574</v>
      </c>
      <c r="C15" t="s">
        <v>560</v>
      </c>
      <c r="F15" t="str">
        <f t="shared" si="0"/>
        <v>VLOOKUP('Form responses 1'!C16,'Form responses 2'!B2:E40,2,0)</v>
      </c>
    </row>
    <row r="16" spans="1:6">
      <c r="A16" t="s">
        <v>558</v>
      </c>
      <c r="B16" t="s">
        <v>575</v>
      </c>
      <c r="C16" t="s">
        <v>560</v>
      </c>
      <c r="F16" t="str">
        <f t="shared" si="0"/>
        <v>VLOOKUP('Form responses 1'!C17,'Form responses 2'!B2:E40,2,0)</v>
      </c>
    </row>
    <row r="17" spans="1:6">
      <c r="A17" t="s">
        <v>558</v>
      </c>
      <c r="B17" t="s">
        <v>576</v>
      </c>
      <c r="C17" t="s">
        <v>560</v>
      </c>
      <c r="F17" t="str">
        <f t="shared" si="0"/>
        <v>VLOOKUP('Form responses 1'!C18,'Form responses 2'!B2:E40,2,0)</v>
      </c>
    </row>
    <row r="18" spans="1:6">
      <c r="A18" t="s">
        <v>558</v>
      </c>
      <c r="B18" t="s">
        <v>577</v>
      </c>
      <c r="C18" t="s">
        <v>560</v>
      </c>
      <c r="F18" t="str">
        <f t="shared" si="0"/>
        <v>VLOOKUP('Form responses 1'!C19,'Form responses 2'!B2:E40,2,0)</v>
      </c>
    </row>
    <row r="19" spans="1:6">
      <c r="A19" t="s">
        <v>558</v>
      </c>
      <c r="B19" t="s">
        <v>578</v>
      </c>
      <c r="C19" t="s">
        <v>560</v>
      </c>
      <c r="F19" t="str">
        <f t="shared" si="0"/>
        <v>VLOOKUP('Form responses 1'!C20,'Form responses 2'!B2:E40,2,0)</v>
      </c>
    </row>
    <row r="20" spans="1:6">
      <c r="A20" t="s">
        <v>558</v>
      </c>
      <c r="B20" t="s">
        <v>579</v>
      </c>
      <c r="C20" t="s">
        <v>560</v>
      </c>
      <c r="F20" t="str">
        <f t="shared" si="0"/>
        <v>VLOOKUP('Form responses 1'!C21,'Form responses 2'!B2:E40,2,0)</v>
      </c>
    </row>
    <row r="21" spans="1:6">
      <c r="A21" t="s">
        <v>558</v>
      </c>
      <c r="B21" t="s">
        <v>580</v>
      </c>
      <c r="C21" t="s">
        <v>560</v>
      </c>
      <c r="F21" t="str">
        <f t="shared" si="0"/>
        <v>VLOOKUP('Form responses 1'!C22,'Form responses 2'!B2:E40,2,0)</v>
      </c>
    </row>
    <row r="22" spans="1:6">
      <c r="A22" t="s">
        <v>558</v>
      </c>
      <c r="B22" t="s">
        <v>581</v>
      </c>
      <c r="C22" t="s">
        <v>560</v>
      </c>
      <c r="F22" t="str">
        <f t="shared" si="0"/>
        <v>VLOOKUP('Form responses 1'!C23,'Form responses 2'!B2:E40,2,0)</v>
      </c>
    </row>
    <row r="23" spans="1:6">
      <c r="A23" t="s">
        <v>558</v>
      </c>
      <c r="B23" t="s">
        <v>582</v>
      </c>
      <c r="C23" t="s">
        <v>560</v>
      </c>
      <c r="F23" t="str">
        <f t="shared" si="0"/>
        <v>VLOOKUP('Form responses 1'!C24,'Form responses 2'!B2:E40,2,0)</v>
      </c>
    </row>
    <row r="24" spans="1:6">
      <c r="A24" t="s">
        <v>558</v>
      </c>
      <c r="B24" t="s">
        <v>583</v>
      </c>
      <c r="C24" t="s">
        <v>560</v>
      </c>
      <c r="F24" t="str">
        <f t="shared" si="0"/>
        <v>VLOOKUP('Form responses 1'!C25,'Form responses 2'!B2:E40,2,0)</v>
      </c>
    </row>
    <row r="25" spans="1:6">
      <c r="A25" t="s">
        <v>558</v>
      </c>
      <c r="B25" t="s">
        <v>584</v>
      </c>
      <c r="C25" t="s">
        <v>560</v>
      </c>
      <c r="F25" t="str">
        <f t="shared" si="0"/>
        <v>VLOOKUP('Form responses 1'!C26,'Form responses 2'!B2:E40,2,0)</v>
      </c>
    </row>
    <row r="26" spans="1:6">
      <c r="A26" t="s">
        <v>558</v>
      </c>
      <c r="B26" t="s">
        <v>585</v>
      </c>
      <c r="C26" t="s">
        <v>560</v>
      </c>
      <c r="F26" t="str">
        <f t="shared" si="0"/>
        <v>VLOOKUP('Form responses 1'!C27,'Form responses 2'!B2:E40,2,0)</v>
      </c>
    </row>
    <row r="27" spans="1:6">
      <c r="A27" t="s">
        <v>558</v>
      </c>
      <c r="B27" t="s">
        <v>586</v>
      </c>
      <c r="C27" t="s">
        <v>560</v>
      </c>
      <c r="F27" t="str">
        <f t="shared" si="0"/>
        <v>VLOOKUP('Form responses 1'!C28,'Form responses 2'!B2:E40,2,0)</v>
      </c>
    </row>
    <row r="28" spans="1:6">
      <c r="A28" t="s">
        <v>558</v>
      </c>
      <c r="B28" t="s">
        <v>587</v>
      </c>
      <c r="C28" t="s">
        <v>560</v>
      </c>
      <c r="F28" t="str">
        <f t="shared" si="0"/>
        <v>VLOOKUP('Form responses 1'!C29,'Form responses 2'!B2:E40,2,0)</v>
      </c>
    </row>
    <row r="29" spans="1:6">
      <c r="A29" t="s">
        <v>558</v>
      </c>
      <c r="B29" t="s">
        <v>588</v>
      </c>
      <c r="C29" t="s">
        <v>560</v>
      </c>
      <c r="F29" t="str">
        <f t="shared" si="0"/>
        <v>VLOOKUP('Form responses 1'!C30,'Form responses 2'!B2:E40,2,0)</v>
      </c>
    </row>
    <row r="30" spans="1:6">
      <c r="A30" t="s">
        <v>558</v>
      </c>
      <c r="B30" t="s">
        <v>589</v>
      </c>
      <c r="C30" t="s">
        <v>560</v>
      </c>
      <c r="F30" t="str">
        <f t="shared" si="0"/>
        <v>VLOOKUP('Form responses 1'!C31,'Form responses 2'!B2:E40,2,0)</v>
      </c>
    </row>
    <row r="31" spans="1:6">
      <c r="A31" t="s">
        <v>558</v>
      </c>
      <c r="B31" t="s">
        <v>590</v>
      </c>
      <c r="C31" t="s">
        <v>560</v>
      </c>
      <c r="F31" t="str">
        <f t="shared" si="0"/>
        <v>VLOOKUP('Form responses 1'!C32,'Form responses 2'!B2:E40,2,0)</v>
      </c>
    </row>
    <row r="32" spans="1:6">
      <c r="A32" t="s">
        <v>558</v>
      </c>
      <c r="B32" t="s">
        <v>591</v>
      </c>
      <c r="C32" t="s">
        <v>560</v>
      </c>
      <c r="F32" t="str">
        <f t="shared" si="0"/>
        <v>VLOOKUP('Form responses 1'!C33,'Form responses 2'!B2:E40,2,0)</v>
      </c>
    </row>
    <row r="33" spans="1:6">
      <c r="A33" t="s">
        <v>558</v>
      </c>
      <c r="B33" t="s">
        <v>592</v>
      </c>
      <c r="C33" t="s">
        <v>560</v>
      </c>
      <c r="F33" t="str">
        <f t="shared" si="0"/>
        <v>VLOOKUP('Form responses 1'!C34,'Form responses 2'!B2:E40,2,0)</v>
      </c>
    </row>
    <row r="34" spans="1:6">
      <c r="A34" t="s">
        <v>558</v>
      </c>
      <c r="B34" t="s">
        <v>593</v>
      </c>
      <c r="C34" t="s">
        <v>560</v>
      </c>
      <c r="F34" t="str">
        <f t="shared" si="0"/>
        <v>VLOOKUP('Form responses 1'!C35,'Form responses 2'!B2:E40,2,0)</v>
      </c>
    </row>
    <row r="35" spans="1:6">
      <c r="A35" t="s">
        <v>558</v>
      </c>
      <c r="B35" t="s">
        <v>594</v>
      </c>
      <c r="C35" t="s">
        <v>560</v>
      </c>
      <c r="F35" t="str">
        <f t="shared" si="0"/>
        <v>VLOOKUP('Form responses 1'!C36,'Form responses 2'!B2:E40,2,0)</v>
      </c>
    </row>
    <row r="36" spans="1:6">
      <c r="A36" t="s">
        <v>558</v>
      </c>
      <c r="B36" t="s">
        <v>595</v>
      </c>
      <c r="C36" t="s">
        <v>560</v>
      </c>
      <c r="F36" t="str">
        <f t="shared" si="0"/>
        <v>VLOOKUP('Form responses 1'!C37,'Form responses 2'!B2:E40,2,0)</v>
      </c>
    </row>
    <row r="37" spans="1:6">
      <c r="A37" t="s">
        <v>558</v>
      </c>
      <c r="B37" t="s">
        <v>596</v>
      </c>
      <c r="C37" t="s">
        <v>560</v>
      </c>
      <c r="F37" t="str">
        <f t="shared" si="0"/>
        <v>VLOOKUP('Form responses 1'!C38,'Form responses 2'!B2:E40,2,0)</v>
      </c>
    </row>
    <row r="38" spans="1:6">
      <c r="A38" t="s">
        <v>558</v>
      </c>
      <c r="B38" t="s">
        <v>597</v>
      </c>
      <c r="C38" t="s">
        <v>560</v>
      </c>
      <c r="F38" t="str">
        <f t="shared" si="0"/>
        <v>VLOOKUP('Form responses 1'!C39,'Form responses 2'!B2:E40,2,0)</v>
      </c>
    </row>
    <row r="39" spans="1:6">
      <c r="A39" t="s">
        <v>558</v>
      </c>
      <c r="B39" t="s">
        <v>598</v>
      </c>
      <c r="C39" t="s">
        <v>560</v>
      </c>
      <c r="F39" t="str">
        <f t="shared" si="0"/>
        <v>VLOOKUP('Form responses 1'!C40,'Form responses 2'!B2:E40,2,0)</v>
      </c>
    </row>
    <row r="40" spans="1:6">
      <c r="A40" t="s">
        <v>558</v>
      </c>
      <c r="B40" t="s">
        <v>599</v>
      </c>
      <c r="C40" t="s">
        <v>560</v>
      </c>
      <c r="F40" t="str">
        <f t="shared" si="0"/>
        <v>VLOOKUP('Form responses 1'!C41,'Form responses 2'!B2:E40,2,0)</v>
      </c>
    </row>
    <row r="41" spans="1:6">
      <c r="A41" t="s">
        <v>558</v>
      </c>
      <c r="B41" t="s">
        <v>600</v>
      </c>
      <c r="C41" t="s">
        <v>560</v>
      </c>
      <c r="F41" t="str">
        <f t="shared" si="0"/>
        <v>VLOOKUP('Form responses 1'!C42,'Form responses 2'!B2:E40,2,0)</v>
      </c>
    </row>
    <row r="42" spans="1:6">
      <c r="A42" t="s">
        <v>558</v>
      </c>
      <c r="B42" t="s">
        <v>601</v>
      </c>
      <c r="C42" t="s">
        <v>560</v>
      </c>
      <c r="F42" t="str">
        <f t="shared" si="0"/>
        <v>VLOOKUP('Form responses 1'!C43,'Form responses 2'!B2:E40,2,0)</v>
      </c>
    </row>
    <row r="43" spans="1:6">
      <c r="A43" t="s">
        <v>558</v>
      </c>
      <c r="B43" t="s">
        <v>602</v>
      </c>
      <c r="C43" t="s">
        <v>560</v>
      </c>
      <c r="F43" t="str">
        <f t="shared" si="0"/>
        <v>VLOOKUP('Form responses 1'!C44,'Form responses 2'!B2:E40,2,0)</v>
      </c>
    </row>
    <row r="44" spans="1:6">
      <c r="A44" t="s">
        <v>558</v>
      </c>
      <c r="B44" t="s">
        <v>603</v>
      </c>
      <c r="C44" t="s">
        <v>560</v>
      </c>
      <c r="F44" t="str">
        <f t="shared" si="0"/>
        <v>VLOOKUP('Form responses 1'!C45,'Form responses 2'!B2:E40,2,0)</v>
      </c>
    </row>
    <row r="45" spans="1:6">
      <c r="A45" t="s">
        <v>558</v>
      </c>
      <c r="B45" t="s">
        <v>604</v>
      </c>
      <c r="C45" t="s">
        <v>560</v>
      </c>
      <c r="F45" t="str">
        <f t="shared" si="0"/>
        <v>VLOOKUP('Form responses 1'!C46,'Form responses 2'!B2:E40,2,0)</v>
      </c>
    </row>
    <row r="46" spans="1:6">
      <c r="A46" t="s">
        <v>558</v>
      </c>
      <c r="B46" t="s">
        <v>605</v>
      </c>
      <c r="C46" t="s">
        <v>560</v>
      </c>
      <c r="F46" t="str">
        <f t="shared" si="0"/>
        <v>VLOOKUP('Form responses 1'!C47,'Form responses 2'!B2:E40,2,0)</v>
      </c>
    </row>
    <row r="47" spans="1:6">
      <c r="A47" t="s">
        <v>558</v>
      </c>
      <c r="B47" t="s">
        <v>606</v>
      </c>
      <c r="C47" t="s">
        <v>560</v>
      </c>
      <c r="F47" t="str">
        <f t="shared" si="0"/>
        <v>VLOOKUP('Form responses 1'!C48,'Form responses 2'!B2:E40,2,0)</v>
      </c>
    </row>
    <row r="48" spans="1:6">
      <c r="A48" t="s">
        <v>558</v>
      </c>
      <c r="B48" t="s">
        <v>607</v>
      </c>
      <c r="C48" t="s">
        <v>560</v>
      </c>
      <c r="F48" t="str">
        <f t="shared" si="0"/>
        <v>VLOOKUP('Form responses 1'!C49,'Form responses 2'!B2:E40,2,0)</v>
      </c>
    </row>
    <row r="49" spans="1:6">
      <c r="A49" t="s">
        <v>558</v>
      </c>
      <c r="B49" t="s">
        <v>608</v>
      </c>
      <c r="C49" t="s">
        <v>560</v>
      </c>
      <c r="F49" t="str">
        <f t="shared" si="0"/>
        <v>VLOOKUP('Form responses 1'!C50,'Form responses 2'!B2:E40,2,0)</v>
      </c>
    </row>
    <row r="50" spans="1:6">
      <c r="A50" t="s">
        <v>558</v>
      </c>
      <c r="B50" t="s">
        <v>609</v>
      </c>
      <c r="C50" t="s">
        <v>560</v>
      </c>
      <c r="F50" t="str">
        <f t="shared" si="0"/>
        <v>VLOOKUP('Form responses 1'!C51,'Form responses 2'!B2:E40,2,0)</v>
      </c>
    </row>
    <row r="51" spans="1:6">
      <c r="A51" t="s">
        <v>558</v>
      </c>
      <c r="B51" t="s">
        <v>610</v>
      </c>
      <c r="C51" t="s">
        <v>560</v>
      </c>
      <c r="F51" t="str">
        <f t="shared" si="0"/>
        <v>VLOOKUP('Form responses 1'!C52,'Form responses 2'!B2:E40,2,0)</v>
      </c>
    </row>
    <row r="52" spans="1:6">
      <c r="A52" t="s">
        <v>558</v>
      </c>
      <c r="B52" t="s">
        <v>611</v>
      </c>
      <c r="C52" t="s">
        <v>560</v>
      </c>
      <c r="F52" t="str">
        <f t="shared" si="0"/>
        <v>VLOOKUP('Form responses 1'!C53,'Form responses 2'!B2:E40,2,0)</v>
      </c>
    </row>
    <row r="53" spans="1:6">
      <c r="A53" t="s">
        <v>558</v>
      </c>
      <c r="B53" t="s">
        <v>612</v>
      </c>
      <c r="C53" t="s">
        <v>560</v>
      </c>
      <c r="F53" t="str">
        <f t="shared" si="0"/>
        <v>VLOOKUP('Form responses 1'!C54,'Form responses 2'!B2:E40,2,0)</v>
      </c>
    </row>
    <row r="54" spans="1:6">
      <c r="A54" t="s">
        <v>558</v>
      </c>
      <c r="B54" t="s">
        <v>613</v>
      </c>
      <c r="C54" t="s">
        <v>560</v>
      </c>
      <c r="F54" t="str">
        <f t="shared" si="0"/>
        <v>VLOOKUP('Form responses 1'!C55,'Form responses 2'!B2:E40,2,0)</v>
      </c>
    </row>
    <row r="55" spans="1:6">
      <c r="A55" t="s">
        <v>558</v>
      </c>
      <c r="B55" t="s">
        <v>614</v>
      </c>
      <c r="C55" t="s">
        <v>560</v>
      </c>
      <c r="F55" t="str">
        <f t="shared" si="0"/>
        <v>VLOOKUP('Form responses 1'!C56,'Form responses 2'!B2:E40,2,0)</v>
      </c>
    </row>
    <row r="56" spans="1:6">
      <c r="A56" t="s">
        <v>558</v>
      </c>
      <c r="B56" t="s">
        <v>615</v>
      </c>
      <c r="C56" t="s">
        <v>560</v>
      </c>
      <c r="F56" t="str">
        <f t="shared" si="0"/>
        <v>VLOOKUP('Form responses 1'!C57,'Form responses 2'!B2:E40,2,0)</v>
      </c>
    </row>
    <row r="57" spans="1:6">
      <c r="A57" t="s">
        <v>558</v>
      </c>
      <c r="B57" t="s">
        <v>616</v>
      </c>
      <c r="C57" t="s">
        <v>560</v>
      </c>
      <c r="F57" t="str">
        <f t="shared" si="0"/>
        <v>VLOOKUP('Form responses 1'!C58,'Form responses 2'!B2:E40,2,0)</v>
      </c>
    </row>
    <row r="58" spans="1:6">
      <c r="A58" t="s">
        <v>558</v>
      </c>
      <c r="B58" t="s">
        <v>617</v>
      </c>
      <c r="C58" t="s">
        <v>560</v>
      </c>
      <c r="F58" t="str">
        <f t="shared" si="0"/>
        <v>VLOOKUP('Form responses 1'!C59,'Form responses 2'!B2:E40,2,0)</v>
      </c>
    </row>
    <row r="59" spans="1:6">
      <c r="A59" t="s">
        <v>558</v>
      </c>
      <c r="B59" t="s">
        <v>618</v>
      </c>
      <c r="C59" t="s">
        <v>560</v>
      </c>
      <c r="F59" t="str">
        <f t="shared" si="0"/>
        <v>VLOOKUP('Form responses 1'!C60,'Form responses 2'!B2:E40,2,0)</v>
      </c>
    </row>
    <row r="60" spans="1:6">
      <c r="A60" t="s">
        <v>558</v>
      </c>
      <c r="B60" t="s">
        <v>619</v>
      </c>
      <c r="C60" t="s">
        <v>560</v>
      </c>
      <c r="F60" t="str">
        <f t="shared" si="0"/>
        <v>VLOOKUP('Form responses 1'!C61,'Form responses 2'!B2:E40,2,0)</v>
      </c>
    </row>
    <row r="61" spans="1:6">
      <c r="A61" t="s">
        <v>558</v>
      </c>
      <c r="B61" t="s">
        <v>1020</v>
      </c>
      <c r="C61" t="s">
        <v>560</v>
      </c>
      <c r="F61" t="str">
        <f t="shared" si="0"/>
        <v>VLOOKUP('Form responses 1'!C62,'Form responses 2'!B2:E40,2,0)</v>
      </c>
    </row>
    <row r="62" spans="1:6">
      <c r="A62" t="s">
        <v>558</v>
      </c>
      <c r="B62" t="s">
        <v>1021</v>
      </c>
      <c r="C62" t="s">
        <v>560</v>
      </c>
      <c r="F62" t="str">
        <f t="shared" si="0"/>
        <v>VLOOKUP('Form responses 1'!C63,'Form responses 2'!B2:E40,2,0)</v>
      </c>
    </row>
    <row r="63" spans="1:6">
      <c r="A63" t="s">
        <v>558</v>
      </c>
      <c r="B63" t="s">
        <v>1022</v>
      </c>
      <c r="C63" t="s">
        <v>560</v>
      </c>
      <c r="F63" t="str">
        <f t="shared" si="0"/>
        <v>VLOOKUP('Form responses 1'!C64,'Form responses 2'!B2:E40,2,0)</v>
      </c>
    </row>
    <row r="64" spans="1:6">
      <c r="A64" t="s">
        <v>558</v>
      </c>
      <c r="B64" t="s">
        <v>1023</v>
      </c>
      <c r="C64" t="s">
        <v>560</v>
      </c>
      <c r="F64" t="str">
        <f t="shared" si="0"/>
        <v>VLOOKUP('Form responses 1'!C65,'Form responses 2'!B2:E40,2,0)</v>
      </c>
    </row>
    <row r="65" spans="1:6">
      <c r="A65" t="s">
        <v>558</v>
      </c>
      <c r="B65" t="s">
        <v>1024</v>
      </c>
      <c r="C65" t="s">
        <v>560</v>
      </c>
      <c r="F65" t="str">
        <f t="shared" si="0"/>
        <v>VLOOKUP('Form responses 1'!C66,'Form responses 2'!B2:E40,2,0)</v>
      </c>
    </row>
    <row r="66" spans="1:6">
      <c r="A66" t="s">
        <v>558</v>
      </c>
      <c r="B66" t="s">
        <v>1025</v>
      </c>
      <c r="C66" t="s">
        <v>560</v>
      </c>
      <c r="F66" t="str">
        <f t="shared" ref="F66:F129" si="1">CONCATENATE(A66,B66,C66)</f>
        <v>VLOOKUP('Form responses 1'!C67,'Form responses 2'!B2:E40,2,0)</v>
      </c>
    </row>
    <row r="67" spans="1:6">
      <c r="A67" t="s">
        <v>558</v>
      </c>
      <c r="B67" t="s">
        <v>1026</v>
      </c>
      <c r="C67" t="s">
        <v>560</v>
      </c>
      <c r="F67" t="str">
        <f t="shared" si="1"/>
        <v>VLOOKUP('Form responses 1'!C68,'Form responses 2'!B2:E40,2,0)</v>
      </c>
    </row>
    <row r="68" spans="1:6">
      <c r="A68" t="s">
        <v>558</v>
      </c>
      <c r="B68" t="s">
        <v>1027</v>
      </c>
      <c r="C68" t="s">
        <v>560</v>
      </c>
      <c r="F68" t="str">
        <f t="shared" si="1"/>
        <v>VLOOKUP('Form responses 1'!C69,'Form responses 2'!B2:E40,2,0)</v>
      </c>
    </row>
    <row r="69" spans="1:6">
      <c r="A69" t="s">
        <v>558</v>
      </c>
      <c r="B69" t="s">
        <v>1028</v>
      </c>
      <c r="C69" t="s">
        <v>560</v>
      </c>
      <c r="F69" t="str">
        <f t="shared" si="1"/>
        <v>VLOOKUP('Form responses 1'!C70,'Form responses 2'!B2:E40,2,0)</v>
      </c>
    </row>
    <row r="70" spans="1:6">
      <c r="A70" t="s">
        <v>558</v>
      </c>
      <c r="B70" t="s">
        <v>1029</v>
      </c>
      <c r="C70" t="s">
        <v>560</v>
      </c>
      <c r="F70" t="str">
        <f t="shared" si="1"/>
        <v>VLOOKUP('Form responses 1'!C71,'Form responses 2'!B2:E40,2,0)</v>
      </c>
    </row>
    <row r="71" spans="1:6">
      <c r="A71" t="s">
        <v>558</v>
      </c>
      <c r="B71" t="s">
        <v>1030</v>
      </c>
      <c r="C71" t="s">
        <v>560</v>
      </c>
      <c r="F71" t="str">
        <f t="shared" si="1"/>
        <v>VLOOKUP('Form responses 1'!C72,'Form responses 2'!B2:E40,2,0)</v>
      </c>
    </row>
    <row r="72" spans="1:6">
      <c r="A72" t="s">
        <v>558</v>
      </c>
      <c r="B72" t="s">
        <v>1031</v>
      </c>
      <c r="C72" t="s">
        <v>560</v>
      </c>
      <c r="F72" t="str">
        <f t="shared" si="1"/>
        <v>VLOOKUP('Form responses 1'!C73,'Form responses 2'!B2:E40,2,0)</v>
      </c>
    </row>
    <row r="73" spans="1:6">
      <c r="A73" t="s">
        <v>558</v>
      </c>
      <c r="B73" t="s">
        <v>1032</v>
      </c>
      <c r="C73" t="s">
        <v>560</v>
      </c>
      <c r="F73" t="str">
        <f t="shared" si="1"/>
        <v>VLOOKUP('Form responses 1'!C74,'Form responses 2'!B2:E40,2,0)</v>
      </c>
    </row>
    <row r="74" spans="1:6">
      <c r="A74" t="s">
        <v>558</v>
      </c>
      <c r="B74" t="s">
        <v>1033</v>
      </c>
      <c r="C74" t="s">
        <v>560</v>
      </c>
      <c r="F74" t="str">
        <f t="shared" si="1"/>
        <v>VLOOKUP('Form responses 1'!C75,'Form responses 2'!B2:E40,2,0)</v>
      </c>
    </row>
    <row r="75" spans="1:6">
      <c r="A75" t="s">
        <v>558</v>
      </c>
      <c r="B75" t="s">
        <v>1034</v>
      </c>
      <c r="C75" t="s">
        <v>560</v>
      </c>
      <c r="F75" t="str">
        <f t="shared" si="1"/>
        <v>VLOOKUP('Form responses 1'!C76,'Form responses 2'!B2:E40,2,0)</v>
      </c>
    </row>
    <row r="76" spans="1:6">
      <c r="A76" t="s">
        <v>558</v>
      </c>
      <c r="B76" t="s">
        <v>1035</v>
      </c>
      <c r="C76" t="s">
        <v>560</v>
      </c>
      <c r="F76" t="str">
        <f t="shared" si="1"/>
        <v>VLOOKUP('Form responses 1'!C77,'Form responses 2'!B2:E40,2,0)</v>
      </c>
    </row>
    <row r="77" spans="1:6">
      <c r="A77" t="s">
        <v>558</v>
      </c>
      <c r="B77" t="s">
        <v>1036</v>
      </c>
      <c r="C77" t="s">
        <v>560</v>
      </c>
      <c r="F77" t="str">
        <f t="shared" si="1"/>
        <v>VLOOKUP('Form responses 1'!C78,'Form responses 2'!B2:E40,2,0)</v>
      </c>
    </row>
    <row r="78" spans="1:6">
      <c r="A78" t="s">
        <v>558</v>
      </c>
      <c r="B78" t="s">
        <v>1037</v>
      </c>
      <c r="C78" t="s">
        <v>560</v>
      </c>
      <c r="F78" t="str">
        <f t="shared" si="1"/>
        <v>VLOOKUP('Form responses 1'!C79,'Form responses 2'!B2:E40,2,0)</v>
      </c>
    </row>
    <row r="79" spans="1:6">
      <c r="A79" t="s">
        <v>558</v>
      </c>
      <c r="B79" t="s">
        <v>1038</v>
      </c>
      <c r="C79" t="s">
        <v>560</v>
      </c>
      <c r="F79" t="str">
        <f t="shared" si="1"/>
        <v>VLOOKUP('Form responses 1'!C80,'Form responses 2'!B2:E40,2,0)</v>
      </c>
    </row>
    <row r="80" spans="1:6">
      <c r="A80" t="s">
        <v>558</v>
      </c>
      <c r="B80" t="s">
        <v>1039</v>
      </c>
      <c r="C80" t="s">
        <v>560</v>
      </c>
      <c r="F80" t="str">
        <f t="shared" si="1"/>
        <v>VLOOKUP('Form responses 1'!C81,'Form responses 2'!B2:E40,2,0)</v>
      </c>
    </row>
    <row r="81" spans="1:6">
      <c r="A81" t="s">
        <v>558</v>
      </c>
      <c r="B81" t="s">
        <v>1040</v>
      </c>
      <c r="C81" t="s">
        <v>560</v>
      </c>
      <c r="F81" t="str">
        <f t="shared" si="1"/>
        <v>VLOOKUP('Form responses 1'!C82,'Form responses 2'!B2:E40,2,0)</v>
      </c>
    </row>
    <row r="82" spans="1:6">
      <c r="A82" t="s">
        <v>558</v>
      </c>
      <c r="B82" t="s">
        <v>1041</v>
      </c>
      <c r="C82" t="s">
        <v>560</v>
      </c>
      <c r="F82" t="str">
        <f t="shared" si="1"/>
        <v>VLOOKUP('Form responses 1'!C83,'Form responses 2'!B2:E40,2,0)</v>
      </c>
    </row>
    <row r="83" spans="1:6">
      <c r="A83" t="s">
        <v>558</v>
      </c>
      <c r="B83" t="s">
        <v>1042</v>
      </c>
      <c r="C83" t="s">
        <v>560</v>
      </c>
      <c r="F83" t="str">
        <f t="shared" si="1"/>
        <v>VLOOKUP('Form responses 1'!C84,'Form responses 2'!B2:E40,2,0)</v>
      </c>
    </row>
    <row r="84" spans="1:6">
      <c r="A84" t="s">
        <v>558</v>
      </c>
      <c r="B84" t="s">
        <v>1043</v>
      </c>
      <c r="C84" t="s">
        <v>560</v>
      </c>
      <c r="F84" t="str">
        <f t="shared" si="1"/>
        <v>VLOOKUP('Form responses 1'!C85,'Form responses 2'!B2:E40,2,0)</v>
      </c>
    </row>
    <row r="85" spans="1:6">
      <c r="A85" t="s">
        <v>558</v>
      </c>
      <c r="B85" t="s">
        <v>1044</v>
      </c>
      <c r="C85" t="s">
        <v>560</v>
      </c>
      <c r="F85" t="str">
        <f t="shared" si="1"/>
        <v>VLOOKUP('Form responses 1'!C86,'Form responses 2'!B2:E40,2,0)</v>
      </c>
    </row>
    <row r="86" spans="1:6">
      <c r="A86" t="s">
        <v>558</v>
      </c>
      <c r="B86" t="s">
        <v>1045</v>
      </c>
      <c r="C86" t="s">
        <v>560</v>
      </c>
      <c r="F86" t="str">
        <f t="shared" si="1"/>
        <v>VLOOKUP('Form responses 1'!C87,'Form responses 2'!B2:E40,2,0)</v>
      </c>
    </row>
    <row r="87" spans="1:6">
      <c r="A87" t="s">
        <v>558</v>
      </c>
      <c r="B87" t="s">
        <v>1046</v>
      </c>
      <c r="C87" t="s">
        <v>560</v>
      </c>
      <c r="F87" t="str">
        <f t="shared" si="1"/>
        <v>VLOOKUP('Form responses 1'!C88,'Form responses 2'!B2:E40,2,0)</v>
      </c>
    </row>
    <row r="88" spans="1:6">
      <c r="A88" t="s">
        <v>558</v>
      </c>
      <c r="B88" t="s">
        <v>1047</v>
      </c>
      <c r="C88" t="s">
        <v>560</v>
      </c>
      <c r="F88" t="str">
        <f t="shared" si="1"/>
        <v>VLOOKUP('Form responses 1'!C89,'Form responses 2'!B2:E40,2,0)</v>
      </c>
    </row>
    <row r="89" spans="1:6">
      <c r="A89" t="s">
        <v>558</v>
      </c>
      <c r="B89" t="s">
        <v>1048</v>
      </c>
      <c r="C89" t="s">
        <v>560</v>
      </c>
      <c r="F89" t="str">
        <f t="shared" si="1"/>
        <v>VLOOKUP('Form responses 1'!C90,'Form responses 2'!B2:E40,2,0)</v>
      </c>
    </row>
    <row r="90" spans="1:6">
      <c r="A90" t="s">
        <v>558</v>
      </c>
      <c r="B90" t="s">
        <v>1049</v>
      </c>
      <c r="C90" t="s">
        <v>560</v>
      </c>
      <c r="F90" t="str">
        <f t="shared" si="1"/>
        <v>VLOOKUP('Form responses 1'!C91,'Form responses 2'!B2:E40,2,0)</v>
      </c>
    </row>
    <row r="91" spans="1:6">
      <c r="A91" t="s">
        <v>558</v>
      </c>
      <c r="B91" t="s">
        <v>1050</v>
      </c>
      <c r="C91" t="s">
        <v>560</v>
      </c>
      <c r="F91" t="str">
        <f t="shared" si="1"/>
        <v>VLOOKUP('Form responses 1'!C92,'Form responses 2'!B2:E40,2,0)</v>
      </c>
    </row>
    <row r="92" spans="1:6">
      <c r="A92" t="s">
        <v>558</v>
      </c>
      <c r="B92" t="s">
        <v>1051</v>
      </c>
      <c r="C92" t="s">
        <v>560</v>
      </c>
      <c r="F92" t="str">
        <f t="shared" si="1"/>
        <v>VLOOKUP('Form responses 1'!C93,'Form responses 2'!B2:E40,2,0)</v>
      </c>
    </row>
    <row r="93" spans="1:6">
      <c r="A93" t="s">
        <v>558</v>
      </c>
      <c r="B93" t="s">
        <v>1052</v>
      </c>
      <c r="C93" t="s">
        <v>560</v>
      </c>
      <c r="F93" t="str">
        <f t="shared" si="1"/>
        <v>VLOOKUP('Form responses 1'!C94,'Form responses 2'!B2:E40,2,0)</v>
      </c>
    </row>
    <row r="94" spans="1:6">
      <c r="A94" t="s">
        <v>558</v>
      </c>
      <c r="B94" t="s">
        <v>1053</v>
      </c>
      <c r="C94" t="s">
        <v>560</v>
      </c>
      <c r="F94" t="str">
        <f t="shared" si="1"/>
        <v>VLOOKUP('Form responses 1'!C95,'Form responses 2'!B2:E40,2,0)</v>
      </c>
    </row>
    <row r="95" spans="1:6">
      <c r="A95" t="s">
        <v>558</v>
      </c>
      <c r="B95" t="s">
        <v>1054</v>
      </c>
      <c r="C95" t="s">
        <v>560</v>
      </c>
      <c r="F95" t="str">
        <f t="shared" si="1"/>
        <v>VLOOKUP('Form responses 1'!C96,'Form responses 2'!B2:E40,2,0)</v>
      </c>
    </row>
    <row r="96" spans="1:6">
      <c r="A96" t="s">
        <v>558</v>
      </c>
      <c r="B96" t="s">
        <v>1055</v>
      </c>
      <c r="C96" t="s">
        <v>560</v>
      </c>
      <c r="F96" t="str">
        <f t="shared" si="1"/>
        <v>VLOOKUP('Form responses 1'!C97,'Form responses 2'!B2:E40,2,0)</v>
      </c>
    </row>
    <row r="97" spans="1:6">
      <c r="A97" t="s">
        <v>558</v>
      </c>
      <c r="B97" t="s">
        <v>1056</v>
      </c>
      <c r="C97" t="s">
        <v>560</v>
      </c>
      <c r="F97" t="str">
        <f t="shared" si="1"/>
        <v>VLOOKUP('Form responses 1'!C98,'Form responses 2'!B2:E40,2,0)</v>
      </c>
    </row>
    <row r="98" spans="1:6">
      <c r="A98" t="s">
        <v>558</v>
      </c>
      <c r="B98" t="s">
        <v>1057</v>
      </c>
      <c r="C98" t="s">
        <v>560</v>
      </c>
      <c r="F98" t="str">
        <f t="shared" si="1"/>
        <v>VLOOKUP('Form responses 1'!C99,'Form responses 2'!B2:E40,2,0)</v>
      </c>
    </row>
    <row r="99" spans="1:6">
      <c r="A99" t="s">
        <v>558</v>
      </c>
      <c r="B99" t="s">
        <v>1058</v>
      </c>
      <c r="C99" t="s">
        <v>560</v>
      </c>
      <c r="F99" t="str">
        <f t="shared" si="1"/>
        <v>VLOOKUP('Form responses 1'!C100,'Form responses 2'!B2:E40,2,0)</v>
      </c>
    </row>
    <row r="100" spans="1:6">
      <c r="A100" t="s">
        <v>558</v>
      </c>
      <c r="B100" t="s">
        <v>1059</v>
      </c>
      <c r="C100" t="s">
        <v>560</v>
      </c>
      <c r="F100" t="str">
        <f t="shared" si="1"/>
        <v>VLOOKUP('Form responses 1'!C101,'Form responses 2'!B2:E40,2,0)</v>
      </c>
    </row>
    <row r="101" spans="1:6">
      <c r="A101" t="s">
        <v>558</v>
      </c>
      <c r="B101" t="s">
        <v>1060</v>
      </c>
      <c r="C101" t="s">
        <v>560</v>
      </c>
      <c r="F101" t="str">
        <f t="shared" si="1"/>
        <v>VLOOKUP('Form responses 1'!C102,'Form responses 2'!B2:E40,2,0)</v>
      </c>
    </row>
    <row r="102" spans="1:6">
      <c r="A102" t="s">
        <v>558</v>
      </c>
      <c r="B102" t="s">
        <v>1061</v>
      </c>
      <c r="C102" t="s">
        <v>560</v>
      </c>
      <c r="F102" t="str">
        <f t="shared" si="1"/>
        <v>VLOOKUP('Form responses 1'!C103,'Form responses 2'!B2:E40,2,0)</v>
      </c>
    </row>
    <row r="103" spans="1:6">
      <c r="A103" t="s">
        <v>558</v>
      </c>
      <c r="B103" t="s">
        <v>1062</v>
      </c>
      <c r="C103" t="s">
        <v>560</v>
      </c>
      <c r="F103" t="str">
        <f t="shared" si="1"/>
        <v>VLOOKUP('Form responses 1'!C104,'Form responses 2'!B2:E40,2,0)</v>
      </c>
    </row>
    <row r="104" spans="1:6">
      <c r="A104" t="s">
        <v>558</v>
      </c>
      <c r="B104" t="s">
        <v>1063</v>
      </c>
      <c r="C104" t="s">
        <v>560</v>
      </c>
      <c r="F104" t="str">
        <f t="shared" si="1"/>
        <v>VLOOKUP('Form responses 1'!C105,'Form responses 2'!B2:E40,2,0)</v>
      </c>
    </row>
    <row r="105" spans="1:6">
      <c r="A105" t="s">
        <v>558</v>
      </c>
      <c r="B105" t="s">
        <v>1064</v>
      </c>
      <c r="C105" t="s">
        <v>560</v>
      </c>
      <c r="F105" t="str">
        <f t="shared" si="1"/>
        <v>VLOOKUP('Form responses 1'!C106,'Form responses 2'!B2:E40,2,0)</v>
      </c>
    </row>
    <row r="106" spans="1:6">
      <c r="A106" t="s">
        <v>558</v>
      </c>
      <c r="B106" t="s">
        <v>1065</v>
      </c>
      <c r="C106" t="s">
        <v>560</v>
      </c>
      <c r="F106" t="str">
        <f t="shared" si="1"/>
        <v>VLOOKUP('Form responses 1'!C107,'Form responses 2'!B2:E40,2,0)</v>
      </c>
    </row>
    <row r="107" spans="1:6">
      <c r="A107" t="s">
        <v>558</v>
      </c>
      <c r="B107" t="s">
        <v>1066</v>
      </c>
      <c r="C107" t="s">
        <v>560</v>
      </c>
      <c r="F107" t="str">
        <f t="shared" si="1"/>
        <v>VLOOKUP('Form responses 1'!C108,'Form responses 2'!B2:E40,2,0)</v>
      </c>
    </row>
    <row r="108" spans="1:6">
      <c r="A108" t="s">
        <v>558</v>
      </c>
      <c r="B108" t="s">
        <v>1067</v>
      </c>
      <c r="C108" t="s">
        <v>560</v>
      </c>
      <c r="F108" t="str">
        <f t="shared" si="1"/>
        <v>VLOOKUP('Form responses 1'!C109,'Form responses 2'!B2:E40,2,0)</v>
      </c>
    </row>
    <row r="109" spans="1:6">
      <c r="A109" t="s">
        <v>558</v>
      </c>
      <c r="B109" t="s">
        <v>1068</v>
      </c>
      <c r="C109" t="s">
        <v>560</v>
      </c>
      <c r="F109" t="str">
        <f t="shared" si="1"/>
        <v>VLOOKUP('Form responses 1'!C110,'Form responses 2'!B2:E40,2,0)</v>
      </c>
    </row>
    <row r="110" spans="1:6">
      <c r="A110" t="s">
        <v>558</v>
      </c>
      <c r="B110" t="s">
        <v>1069</v>
      </c>
      <c r="C110" t="s">
        <v>560</v>
      </c>
      <c r="F110" t="str">
        <f t="shared" si="1"/>
        <v>VLOOKUP('Form responses 1'!C111,'Form responses 2'!B2:E40,2,0)</v>
      </c>
    </row>
    <row r="111" spans="1:6">
      <c r="A111" t="s">
        <v>558</v>
      </c>
      <c r="B111" t="s">
        <v>1070</v>
      </c>
      <c r="C111" t="s">
        <v>560</v>
      </c>
      <c r="F111" t="str">
        <f t="shared" si="1"/>
        <v>VLOOKUP('Form responses 1'!C112,'Form responses 2'!B2:E40,2,0)</v>
      </c>
    </row>
    <row r="112" spans="1:6">
      <c r="A112" t="s">
        <v>558</v>
      </c>
      <c r="B112" t="s">
        <v>1071</v>
      </c>
      <c r="C112" t="s">
        <v>560</v>
      </c>
      <c r="F112" t="str">
        <f t="shared" si="1"/>
        <v>VLOOKUP('Form responses 1'!C113,'Form responses 2'!B2:E40,2,0)</v>
      </c>
    </row>
    <row r="113" spans="1:6">
      <c r="A113" t="s">
        <v>558</v>
      </c>
      <c r="B113" t="s">
        <v>1072</v>
      </c>
      <c r="C113" t="s">
        <v>560</v>
      </c>
      <c r="F113" t="str">
        <f t="shared" si="1"/>
        <v>VLOOKUP('Form responses 1'!C114,'Form responses 2'!B2:E40,2,0)</v>
      </c>
    </row>
    <row r="114" spans="1:6">
      <c r="A114" t="s">
        <v>558</v>
      </c>
      <c r="B114" t="s">
        <v>1073</v>
      </c>
      <c r="C114" t="s">
        <v>560</v>
      </c>
      <c r="F114" t="str">
        <f t="shared" si="1"/>
        <v>VLOOKUP('Form responses 1'!C115,'Form responses 2'!B2:E40,2,0)</v>
      </c>
    </row>
    <row r="115" spans="1:6">
      <c r="A115" t="s">
        <v>558</v>
      </c>
      <c r="B115" t="s">
        <v>1074</v>
      </c>
      <c r="C115" t="s">
        <v>560</v>
      </c>
      <c r="F115" t="str">
        <f t="shared" si="1"/>
        <v>VLOOKUP('Form responses 1'!C116,'Form responses 2'!B2:E40,2,0)</v>
      </c>
    </row>
    <row r="116" spans="1:6">
      <c r="A116" t="s">
        <v>558</v>
      </c>
      <c r="B116" t="s">
        <v>1075</v>
      </c>
      <c r="C116" t="s">
        <v>560</v>
      </c>
      <c r="F116" t="str">
        <f t="shared" si="1"/>
        <v>VLOOKUP('Form responses 1'!C117,'Form responses 2'!B2:E40,2,0)</v>
      </c>
    </row>
    <row r="117" spans="1:6">
      <c r="A117" t="s">
        <v>558</v>
      </c>
      <c r="B117" t="s">
        <v>1076</v>
      </c>
      <c r="C117" t="s">
        <v>560</v>
      </c>
      <c r="F117" t="str">
        <f t="shared" si="1"/>
        <v>VLOOKUP('Form responses 1'!C118,'Form responses 2'!B2:E40,2,0)</v>
      </c>
    </row>
    <row r="118" spans="1:6">
      <c r="A118" t="s">
        <v>558</v>
      </c>
      <c r="B118" t="s">
        <v>1077</v>
      </c>
      <c r="C118" t="s">
        <v>560</v>
      </c>
      <c r="F118" t="str">
        <f t="shared" si="1"/>
        <v>VLOOKUP('Form responses 1'!C119,'Form responses 2'!B2:E40,2,0)</v>
      </c>
    </row>
    <row r="119" spans="1:6">
      <c r="A119" t="s">
        <v>558</v>
      </c>
      <c r="B119" t="s">
        <v>1078</v>
      </c>
      <c r="C119" t="s">
        <v>560</v>
      </c>
      <c r="F119" t="str">
        <f t="shared" si="1"/>
        <v>VLOOKUP('Form responses 1'!C120,'Form responses 2'!B2:E40,2,0)</v>
      </c>
    </row>
    <row r="120" spans="1:6">
      <c r="A120" t="s">
        <v>558</v>
      </c>
      <c r="B120" t="s">
        <v>1079</v>
      </c>
      <c r="C120" t="s">
        <v>560</v>
      </c>
      <c r="F120" t="str">
        <f t="shared" si="1"/>
        <v>VLOOKUP('Form responses 1'!C121,'Form responses 2'!B2:E40,2,0)</v>
      </c>
    </row>
    <row r="121" spans="1:6">
      <c r="A121" t="s">
        <v>558</v>
      </c>
      <c r="B121" t="s">
        <v>1080</v>
      </c>
      <c r="C121" t="s">
        <v>560</v>
      </c>
      <c r="F121" t="str">
        <f t="shared" si="1"/>
        <v>VLOOKUP('Form responses 1'!C122,'Form responses 2'!B2:E40,2,0)</v>
      </c>
    </row>
    <row r="122" spans="1:6">
      <c r="A122" t="s">
        <v>558</v>
      </c>
      <c r="B122" t="s">
        <v>1081</v>
      </c>
      <c r="C122" t="s">
        <v>560</v>
      </c>
      <c r="F122" t="str">
        <f t="shared" si="1"/>
        <v>VLOOKUP('Form responses 1'!C123,'Form responses 2'!B2:E40,2,0)</v>
      </c>
    </row>
    <row r="123" spans="1:6">
      <c r="A123" t="s">
        <v>558</v>
      </c>
      <c r="B123" t="s">
        <v>1082</v>
      </c>
      <c r="C123" t="s">
        <v>560</v>
      </c>
      <c r="F123" t="str">
        <f t="shared" si="1"/>
        <v>VLOOKUP('Form responses 1'!C124,'Form responses 2'!B2:E40,2,0)</v>
      </c>
    </row>
    <row r="124" spans="1:6">
      <c r="A124" t="s">
        <v>558</v>
      </c>
      <c r="B124" t="s">
        <v>1083</v>
      </c>
      <c r="C124" t="s">
        <v>560</v>
      </c>
      <c r="F124" t="str">
        <f t="shared" si="1"/>
        <v>VLOOKUP('Form responses 1'!C125,'Form responses 2'!B2:E40,2,0)</v>
      </c>
    </row>
    <row r="125" spans="1:6">
      <c r="A125" t="s">
        <v>558</v>
      </c>
      <c r="B125" t="s">
        <v>1084</v>
      </c>
      <c r="C125" t="s">
        <v>560</v>
      </c>
      <c r="F125" t="str">
        <f t="shared" si="1"/>
        <v>VLOOKUP('Form responses 1'!C126,'Form responses 2'!B2:E40,2,0)</v>
      </c>
    </row>
    <row r="126" spans="1:6">
      <c r="A126" t="s">
        <v>558</v>
      </c>
      <c r="B126" t="s">
        <v>1085</v>
      </c>
      <c r="C126" t="s">
        <v>560</v>
      </c>
      <c r="F126" t="str">
        <f t="shared" si="1"/>
        <v>VLOOKUP('Form responses 1'!C127,'Form responses 2'!B2:E40,2,0)</v>
      </c>
    </row>
    <row r="127" spans="1:6">
      <c r="A127" t="s">
        <v>558</v>
      </c>
      <c r="B127" t="s">
        <v>1086</v>
      </c>
      <c r="C127" t="s">
        <v>560</v>
      </c>
      <c r="F127" t="str">
        <f t="shared" si="1"/>
        <v>VLOOKUP('Form responses 1'!C128,'Form responses 2'!B2:E40,2,0)</v>
      </c>
    </row>
    <row r="128" spans="1:6">
      <c r="A128" t="s">
        <v>558</v>
      </c>
      <c r="B128" t="s">
        <v>1087</v>
      </c>
      <c r="C128" t="s">
        <v>560</v>
      </c>
      <c r="F128" t="str">
        <f t="shared" si="1"/>
        <v>VLOOKUP('Form responses 1'!C129,'Form responses 2'!B2:E40,2,0)</v>
      </c>
    </row>
    <row r="129" spans="1:6">
      <c r="A129" t="s">
        <v>558</v>
      </c>
      <c r="B129" t="s">
        <v>1088</v>
      </c>
      <c r="C129" t="s">
        <v>560</v>
      </c>
      <c r="F129" t="str">
        <f t="shared" si="1"/>
        <v>VLOOKUP('Form responses 1'!C130,'Form responses 2'!B2:E40,2,0)</v>
      </c>
    </row>
    <row r="130" spans="1:6">
      <c r="A130" t="s">
        <v>558</v>
      </c>
      <c r="B130" t="s">
        <v>1089</v>
      </c>
      <c r="C130" t="s">
        <v>560</v>
      </c>
      <c r="F130" t="str">
        <f t="shared" ref="F130:F193" si="2">CONCATENATE(A130,B130,C130)</f>
        <v>VLOOKUP('Form responses 1'!C131,'Form responses 2'!B2:E40,2,0)</v>
      </c>
    </row>
    <row r="131" spans="1:6">
      <c r="A131" t="s">
        <v>558</v>
      </c>
      <c r="B131" t="s">
        <v>1090</v>
      </c>
      <c r="C131" t="s">
        <v>560</v>
      </c>
      <c r="F131" t="str">
        <f t="shared" si="2"/>
        <v>VLOOKUP('Form responses 1'!C132,'Form responses 2'!B2:E40,2,0)</v>
      </c>
    </row>
    <row r="132" spans="1:6">
      <c r="A132" t="s">
        <v>558</v>
      </c>
      <c r="B132" t="s">
        <v>1091</v>
      </c>
      <c r="C132" t="s">
        <v>560</v>
      </c>
      <c r="F132" t="str">
        <f t="shared" si="2"/>
        <v>VLOOKUP('Form responses 1'!C133,'Form responses 2'!B2:E40,2,0)</v>
      </c>
    </row>
    <row r="133" spans="1:6">
      <c r="A133" t="s">
        <v>558</v>
      </c>
      <c r="B133" t="s">
        <v>1092</v>
      </c>
      <c r="C133" t="s">
        <v>560</v>
      </c>
      <c r="F133" t="str">
        <f t="shared" si="2"/>
        <v>VLOOKUP('Form responses 1'!C134,'Form responses 2'!B2:E40,2,0)</v>
      </c>
    </row>
    <row r="134" spans="1:6">
      <c r="A134" t="s">
        <v>558</v>
      </c>
      <c r="B134" t="s">
        <v>1093</v>
      </c>
      <c r="C134" t="s">
        <v>560</v>
      </c>
      <c r="F134" t="str">
        <f t="shared" si="2"/>
        <v>VLOOKUP('Form responses 1'!C135,'Form responses 2'!B2:E40,2,0)</v>
      </c>
    </row>
    <row r="135" spans="1:6">
      <c r="A135" t="s">
        <v>558</v>
      </c>
      <c r="B135" t="s">
        <v>1094</v>
      </c>
      <c r="C135" t="s">
        <v>560</v>
      </c>
      <c r="F135" t="str">
        <f t="shared" si="2"/>
        <v>VLOOKUP('Form responses 1'!C136,'Form responses 2'!B2:E40,2,0)</v>
      </c>
    </row>
    <row r="136" spans="1:6">
      <c r="A136" t="s">
        <v>558</v>
      </c>
      <c r="B136" t="s">
        <v>1095</v>
      </c>
      <c r="C136" t="s">
        <v>560</v>
      </c>
      <c r="F136" t="str">
        <f t="shared" si="2"/>
        <v>VLOOKUP('Form responses 1'!C137,'Form responses 2'!B2:E40,2,0)</v>
      </c>
    </row>
    <row r="137" spans="1:6">
      <c r="A137" t="s">
        <v>558</v>
      </c>
      <c r="B137" t="s">
        <v>1096</v>
      </c>
      <c r="C137" t="s">
        <v>560</v>
      </c>
      <c r="F137" t="str">
        <f t="shared" si="2"/>
        <v>VLOOKUP('Form responses 1'!C138,'Form responses 2'!B2:E40,2,0)</v>
      </c>
    </row>
    <row r="138" spans="1:6">
      <c r="A138" t="s">
        <v>558</v>
      </c>
      <c r="B138" t="s">
        <v>1097</v>
      </c>
      <c r="C138" t="s">
        <v>560</v>
      </c>
      <c r="F138" t="str">
        <f t="shared" si="2"/>
        <v>VLOOKUP('Form responses 1'!C139,'Form responses 2'!B2:E40,2,0)</v>
      </c>
    </row>
    <row r="139" spans="1:6">
      <c r="A139" t="s">
        <v>558</v>
      </c>
      <c r="B139" t="s">
        <v>1098</v>
      </c>
      <c r="C139" t="s">
        <v>560</v>
      </c>
      <c r="F139" t="str">
        <f t="shared" si="2"/>
        <v>VLOOKUP('Form responses 1'!C140,'Form responses 2'!B2:E40,2,0)</v>
      </c>
    </row>
    <row r="140" spans="1:6">
      <c r="A140" t="s">
        <v>558</v>
      </c>
      <c r="B140" t="s">
        <v>1099</v>
      </c>
      <c r="C140" t="s">
        <v>560</v>
      </c>
      <c r="F140" t="str">
        <f t="shared" si="2"/>
        <v>VLOOKUP('Form responses 1'!C141,'Form responses 2'!B2:E40,2,0)</v>
      </c>
    </row>
    <row r="141" spans="1:6">
      <c r="A141" t="s">
        <v>558</v>
      </c>
      <c r="B141" t="s">
        <v>1100</v>
      </c>
      <c r="C141" t="s">
        <v>560</v>
      </c>
      <c r="F141" t="str">
        <f t="shared" si="2"/>
        <v>VLOOKUP('Form responses 1'!C142,'Form responses 2'!B2:E40,2,0)</v>
      </c>
    </row>
    <row r="142" spans="1:6">
      <c r="A142" t="s">
        <v>558</v>
      </c>
      <c r="B142" t="s">
        <v>1101</v>
      </c>
      <c r="C142" t="s">
        <v>560</v>
      </c>
      <c r="F142" t="str">
        <f t="shared" si="2"/>
        <v>VLOOKUP('Form responses 1'!C143,'Form responses 2'!B2:E40,2,0)</v>
      </c>
    </row>
    <row r="143" spans="1:6">
      <c r="A143" t="s">
        <v>558</v>
      </c>
      <c r="B143" t="s">
        <v>1102</v>
      </c>
      <c r="C143" t="s">
        <v>560</v>
      </c>
      <c r="F143" t="str">
        <f t="shared" si="2"/>
        <v>VLOOKUP('Form responses 1'!C144,'Form responses 2'!B2:E40,2,0)</v>
      </c>
    </row>
    <row r="144" spans="1:6">
      <c r="A144" t="s">
        <v>558</v>
      </c>
      <c r="B144" t="s">
        <v>1103</v>
      </c>
      <c r="C144" t="s">
        <v>560</v>
      </c>
      <c r="F144" t="str">
        <f t="shared" si="2"/>
        <v>VLOOKUP('Form responses 1'!C145,'Form responses 2'!B2:E40,2,0)</v>
      </c>
    </row>
    <row r="145" spans="1:6">
      <c r="A145" t="s">
        <v>558</v>
      </c>
      <c r="B145" t="s">
        <v>1104</v>
      </c>
      <c r="C145" t="s">
        <v>560</v>
      </c>
      <c r="F145" t="str">
        <f t="shared" si="2"/>
        <v>VLOOKUP('Form responses 1'!C146,'Form responses 2'!B2:E40,2,0)</v>
      </c>
    </row>
    <row r="146" spans="1:6">
      <c r="A146" t="s">
        <v>558</v>
      </c>
      <c r="B146" t="s">
        <v>1105</v>
      </c>
      <c r="C146" t="s">
        <v>560</v>
      </c>
      <c r="F146" t="str">
        <f t="shared" si="2"/>
        <v>VLOOKUP('Form responses 1'!C147,'Form responses 2'!B2:E40,2,0)</v>
      </c>
    </row>
    <row r="147" spans="1:6">
      <c r="A147" t="s">
        <v>558</v>
      </c>
      <c r="B147" t="s">
        <v>1106</v>
      </c>
      <c r="C147" t="s">
        <v>560</v>
      </c>
      <c r="F147" t="str">
        <f t="shared" si="2"/>
        <v>VLOOKUP('Form responses 1'!C148,'Form responses 2'!B2:E40,2,0)</v>
      </c>
    </row>
    <row r="148" spans="1:6">
      <c r="A148" t="s">
        <v>558</v>
      </c>
      <c r="B148" t="s">
        <v>1107</v>
      </c>
      <c r="C148" t="s">
        <v>560</v>
      </c>
      <c r="F148" t="str">
        <f t="shared" si="2"/>
        <v>VLOOKUP('Form responses 1'!C149,'Form responses 2'!B2:E40,2,0)</v>
      </c>
    </row>
    <row r="149" spans="1:6">
      <c r="A149" t="s">
        <v>558</v>
      </c>
      <c r="B149" t="s">
        <v>1108</v>
      </c>
      <c r="C149" t="s">
        <v>560</v>
      </c>
      <c r="F149" t="str">
        <f t="shared" si="2"/>
        <v>VLOOKUP('Form responses 1'!C150,'Form responses 2'!B2:E40,2,0)</v>
      </c>
    </row>
    <row r="150" spans="1:6">
      <c r="A150" t="s">
        <v>558</v>
      </c>
      <c r="B150" t="s">
        <v>1109</v>
      </c>
      <c r="C150" t="s">
        <v>560</v>
      </c>
      <c r="F150" t="str">
        <f t="shared" si="2"/>
        <v>VLOOKUP('Form responses 1'!C151,'Form responses 2'!B2:E40,2,0)</v>
      </c>
    </row>
    <row r="151" spans="1:6">
      <c r="A151" t="s">
        <v>558</v>
      </c>
      <c r="B151" t="s">
        <v>1110</v>
      </c>
      <c r="C151" t="s">
        <v>560</v>
      </c>
      <c r="F151" t="str">
        <f t="shared" si="2"/>
        <v>VLOOKUP('Form responses 1'!C152,'Form responses 2'!B2:E40,2,0)</v>
      </c>
    </row>
    <row r="152" spans="1:6">
      <c r="A152" t="s">
        <v>558</v>
      </c>
      <c r="B152" t="s">
        <v>1111</v>
      </c>
      <c r="C152" t="s">
        <v>560</v>
      </c>
      <c r="F152" t="str">
        <f t="shared" si="2"/>
        <v>VLOOKUP('Form responses 1'!C153,'Form responses 2'!B2:E40,2,0)</v>
      </c>
    </row>
    <row r="153" spans="1:6">
      <c r="A153" t="s">
        <v>558</v>
      </c>
      <c r="B153" t="s">
        <v>1112</v>
      </c>
      <c r="C153" t="s">
        <v>560</v>
      </c>
      <c r="F153" t="str">
        <f t="shared" si="2"/>
        <v>VLOOKUP('Form responses 1'!C154,'Form responses 2'!B2:E40,2,0)</v>
      </c>
    </row>
    <row r="154" spans="1:6">
      <c r="A154" t="s">
        <v>558</v>
      </c>
      <c r="B154" t="s">
        <v>1113</v>
      </c>
      <c r="C154" t="s">
        <v>560</v>
      </c>
      <c r="F154" t="str">
        <f t="shared" si="2"/>
        <v>VLOOKUP('Form responses 1'!C155,'Form responses 2'!B2:E40,2,0)</v>
      </c>
    </row>
    <row r="155" spans="1:6">
      <c r="A155" t="s">
        <v>558</v>
      </c>
      <c r="B155" t="s">
        <v>1114</v>
      </c>
      <c r="C155" t="s">
        <v>560</v>
      </c>
      <c r="F155" t="str">
        <f t="shared" si="2"/>
        <v>VLOOKUP('Form responses 1'!C156,'Form responses 2'!B2:E40,2,0)</v>
      </c>
    </row>
    <row r="156" spans="1:6">
      <c r="A156" t="s">
        <v>558</v>
      </c>
      <c r="B156" t="s">
        <v>1115</v>
      </c>
      <c r="C156" t="s">
        <v>560</v>
      </c>
      <c r="F156" t="str">
        <f t="shared" si="2"/>
        <v>VLOOKUP('Form responses 1'!C157,'Form responses 2'!B2:E40,2,0)</v>
      </c>
    </row>
    <row r="157" spans="1:6">
      <c r="A157" t="s">
        <v>558</v>
      </c>
      <c r="B157" t="s">
        <v>1116</v>
      </c>
      <c r="C157" t="s">
        <v>560</v>
      </c>
      <c r="F157" t="str">
        <f t="shared" si="2"/>
        <v>VLOOKUP('Form responses 1'!C158,'Form responses 2'!B2:E40,2,0)</v>
      </c>
    </row>
    <row r="158" spans="1:6">
      <c r="A158" t="s">
        <v>558</v>
      </c>
      <c r="B158" t="s">
        <v>1117</v>
      </c>
      <c r="C158" t="s">
        <v>560</v>
      </c>
      <c r="F158" t="str">
        <f t="shared" si="2"/>
        <v>VLOOKUP('Form responses 1'!C159,'Form responses 2'!B2:E40,2,0)</v>
      </c>
    </row>
    <row r="159" spans="1:6">
      <c r="A159" t="s">
        <v>558</v>
      </c>
      <c r="B159" t="s">
        <v>1118</v>
      </c>
      <c r="C159" t="s">
        <v>560</v>
      </c>
      <c r="F159" t="str">
        <f t="shared" si="2"/>
        <v>VLOOKUP('Form responses 1'!C160,'Form responses 2'!B2:E40,2,0)</v>
      </c>
    </row>
    <row r="160" spans="1:6">
      <c r="A160" t="s">
        <v>558</v>
      </c>
      <c r="B160" t="s">
        <v>1119</v>
      </c>
      <c r="C160" t="s">
        <v>560</v>
      </c>
      <c r="F160" t="str">
        <f t="shared" si="2"/>
        <v>VLOOKUP('Form responses 1'!C161,'Form responses 2'!B2:E40,2,0)</v>
      </c>
    </row>
    <row r="161" spans="1:6">
      <c r="A161" t="s">
        <v>558</v>
      </c>
      <c r="B161" t="s">
        <v>1120</v>
      </c>
      <c r="C161" t="s">
        <v>560</v>
      </c>
      <c r="F161" t="str">
        <f t="shared" si="2"/>
        <v>VLOOKUP('Form responses 1'!C162,'Form responses 2'!B2:E40,2,0)</v>
      </c>
    </row>
    <row r="162" spans="1:6">
      <c r="A162" t="s">
        <v>558</v>
      </c>
      <c r="B162" t="s">
        <v>1121</v>
      </c>
      <c r="C162" t="s">
        <v>560</v>
      </c>
      <c r="F162" t="str">
        <f t="shared" si="2"/>
        <v>VLOOKUP('Form responses 1'!C163,'Form responses 2'!B2:E40,2,0)</v>
      </c>
    </row>
    <row r="163" spans="1:6">
      <c r="A163" t="s">
        <v>558</v>
      </c>
      <c r="B163" t="s">
        <v>1122</v>
      </c>
      <c r="C163" t="s">
        <v>560</v>
      </c>
      <c r="F163" t="str">
        <f t="shared" si="2"/>
        <v>VLOOKUP('Form responses 1'!C164,'Form responses 2'!B2:E40,2,0)</v>
      </c>
    </row>
    <row r="164" spans="1:6">
      <c r="A164" t="s">
        <v>558</v>
      </c>
      <c r="B164" t="s">
        <v>1123</v>
      </c>
      <c r="C164" t="s">
        <v>560</v>
      </c>
      <c r="F164" t="str">
        <f t="shared" si="2"/>
        <v>VLOOKUP('Form responses 1'!C165,'Form responses 2'!B2:E40,2,0)</v>
      </c>
    </row>
    <row r="165" spans="1:6">
      <c r="A165" t="s">
        <v>558</v>
      </c>
      <c r="B165" t="s">
        <v>1124</v>
      </c>
      <c r="C165" t="s">
        <v>560</v>
      </c>
      <c r="F165" t="str">
        <f t="shared" si="2"/>
        <v>VLOOKUP('Form responses 1'!C166,'Form responses 2'!B2:E40,2,0)</v>
      </c>
    </row>
    <row r="166" spans="1:6">
      <c r="A166" t="s">
        <v>558</v>
      </c>
      <c r="B166" t="s">
        <v>1125</v>
      </c>
      <c r="C166" t="s">
        <v>560</v>
      </c>
      <c r="F166" t="str">
        <f t="shared" si="2"/>
        <v>VLOOKUP('Form responses 1'!C167,'Form responses 2'!B2:E40,2,0)</v>
      </c>
    </row>
    <row r="167" spans="1:6">
      <c r="A167" t="s">
        <v>558</v>
      </c>
      <c r="B167" t="s">
        <v>1126</v>
      </c>
      <c r="C167" t="s">
        <v>560</v>
      </c>
      <c r="F167" t="str">
        <f t="shared" si="2"/>
        <v>VLOOKUP('Form responses 1'!C168,'Form responses 2'!B2:E40,2,0)</v>
      </c>
    </row>
    <row r="168" spans="1:6">
      <c r="A168" t="s">
        <v>558</v>
      </c>
      <c r="B168" t="s">
        <v>1127</v>
      </c>
      <c r="C168" t="s">
        <v>560</v>
      </c>
      <c r="F168" t="str">
        <f t="shared" si="2"/>
        <v>VLOOKUP('Form responses 1'!C169,'Form responses 2'!B2:E40,2,0)</v>
      </c>
    </row>
    <row r="169" spans="1:6">
      <c r="A169" t="s">
        <v>558</v>
      </c>
      <c r="B169" t="s">
        <v>1128</v>
      </c>
      <c r="C169" t="s">
        <v>560</v>
      </c>
      <c r="F169" t="str">
        <f t="shared" si="2"/>
        <v>VLOOKUP('Form responses 1'!C170,'Form responses 2'!B2:E40,2,0)</v>
      </c>
    </row>
    <row r="170" spans="1:6">
      <c r="A170" t="s">
        <v>558</v>
      </c>
      <c r="B170" t="s">
        <v>1129</v>
      </c>
      <c r="C170" t="s">
        <v>560</v>
      </c>
      <c r="F170" t="str">
        <f t="shared" si="2"/>
        <v>VLOOKUP('Form responses 1'!C171,'Form responses 2'!B2:E40,2,0)</v>
      </c>
    </row>
    <row r="171" spans="1:6">
      <c r="A171" t="s">
        <v>558</v>
      </c>
      <c r="B171" t="s">
        <v>1130</v>
      </c>
      <c r="C171" t="s">
        <v>560</v>
      </c>
      <c r="F171" t="str">
        <f t="shared" si="2"/>
        <v>VLOOKUP('Form responses 1'!C172,'Form responses 2'!B2:E40,2,0)</v>
      </c>
    </row>
    <row r="172" spans="1:6">
      <c r="A172" t="s">
        <v>558</v>
      </c>
      <c r="B172" t="s">
        <v>1131</v>
      </c>
      <c r="C172" t="s">
        <v>560</v>
      </c>
      <c r="F172" t="str">
        <f t="shared" si="2"/>
        <v>VLOOKUP('Form responses 1'!C173,'Form responses 2'!B2:E40,2,0)</v>
      </c>
    </row>
    <row r="173" spans="1:6">
      <c r="A173" t="s">
        <v>558</v>
      </c>
      <c r="B173" t="s">
        <v>1132</v>
      </c>
      <c r="C173" t="s">
        <v>560</v>
      </c>
      <c r="F173" t="str">
        <f t="shared" si="2"/>
        <v>VLOOKUP('Form responses 1'!C174,'Form responses 2'!B2:E40,2,0)</v>
      </c>
    </row>
    <row r="174" spans="1:6">
      <c r="A174" t="s">
        <v>558</v>
      </c>
      <c r="B174" t="s">
        <v>1133</v>
      </c>
      <c r="C174" t="s">
        <v>560</v>
      </c>
      <c r="F174" t="str">
        <f t="shared" si="2"/>
        <v>VLOOKUP('Form responses 1'!C175,'Form responses 2'!B2:E40,2,0)</v>
      </c>
    </row>
    <row r="175" spans="1:6">
      <c r="A175" t="s">
        <v>558</v>
      </c>
      <c r="B175" t="s">
        <v>1134</v>
      </c>
      <c r="C175" t="s">
        <v>560</v>
      </c>
      <c r="F175" t="str">
        <f t="shared" si="2"/>
        <v>VLOOKUP('Form responses 1'!C176,'Form responses 2'!B2:E40,2,0)</v>
      </c>
    </row>
    <row r="176" spans="1:6">
      <c r="A176" t="s">
        <v>558</v>
      </c>
      <c r="B176" t="s">
        <v>1135</v>
      </c>
      <c r="C176" t="s">
        <v>560</v>
      </c>
      <c r="F176" t="str">
        <f t="shared" si="2"/>
        <v>VLOOKUP('Form responses 1'!C177,'Form responses 2'!B2:E40,2,0)</v>
      </c>
    </row>
    <row r="177" spans="1:6">
      <c r="A177" t="s">
        <v>558</v>
      </c>
      <c r="B177" t="s">
        <v>1136</v>
      </c>
      <c r="C177" t="s">
        <v>560</v>
      </c>
      <c r="F177" t="str">
        <f t="shared" si="2"/>
        <v>VLOOKUP('Form responses 1'!C178,'Form responses 2'!B2:E40,2,0)</v>
      </c>
    </row>
    <row r="178" spans="1:6">
      <c r="A178" t="s">
        <v>558</v>
      </c>
      <c r="B178" t="s">
        <v>1137</v>
      </c>
      <c r="C178" t="s">
        <v>560</v>
      </c>
      <c r="F178" t="str">
        <f t="shared" si="2"/>
        <v>VLOOKUP('Form responses 1'!C179,'Form responses 2'!B2:E40,2,0)</v>
      </c>
    </row>
    <row r="179" spans="1:6">
      <c r="A179" t="s">
        <v>558</v>
      </c>
      <c r="B179" t="s">
        <v>1138</v>
      </c>
      <c r="C179" t="s">
        <v>560</v>
      </c>
      <c r="F179" t="str">
        <f t="shared" si="2"/>
        <v>VLOOKUP('Form responses 1'!C180,'Form responses 2'!B2:E40,2,0)</v>
      </c>
    </row>
    <row r="180" spans="1:6">
      <c r="A180" t="s">
        <v>558</v>
      </c>
      <c r="B180" t="s">
        <v>1139</v>
      </c>
      <c r="C180" t="s">
        <v>560</v>
      </c>
      <c r="F180" t="str">
        <f t="shared" si="2"/>
        <v>VLOOKUP('Form responses 1'!C181,'Form responses 2'!B2:E40,2,0)</v>
      </c>
    </row>
    <row r="181" spans="1:6">
      <c r="A181" t="s">
        <v>558</v>
      </c>
      <c r="B181" t="s">
        <v>1140</v>
      </c>
      <c r="C181" t="s">
        <v>560</v>
      </c>
      <c r="F181" t="str">
        <f t="shared" si="2"/>
        <v>VLOOKUP('Form responses 1'!C182,'Form responses 2'!B2:E40,2,0)</v>
      </c>
    </row>
    <row r="182" spans="1:6">
      <c r="A182" t="s">
        <v>558</v>
      </c>
      <c r="B182" t="s">
        <v>1141</v>
      </c>
      <c r="C182" t="s">
        <v>560</v>
      </c>
      <c r="F182" t="str">
        <f t="shared" si="2"/>
        <v>VLOOKUP('Form responses 1'!C183,'Form responses 2'!B2:E40,2,0)</v>
      </c>
    </row>
    <row r="183" spans="1:6">
      <c r="A183" t="s">
        <v>558</v>
      </c>
      <c r="B183" t="s">
        <v>1142</v>
      </c>
      <c r="C183" t="s">
        <v>560</v>
      </c>
      <c r="F183" t="str">
        <f t="shared" si="2"/>
        <v>VLOOKUP('Form responses 1'!C184,'Form responses 2'!B2:E40,2,0)</v>
      </c>
    </row>
    <row r="184" spans="1:6">
      <c r="A184" t="s">
        <v>558</v>
      </c>
      <c r="B184" t="s">
        <v>1143</v>
      </c>
      <c r="C184" t="s">
        <v>560</v>
      </c>
      <c r="F184" t="str">
        <f t="shared" si="2"/>
        <v>VLOOKUP('Form responses 1'!C185,'Form responses 2'!B2:E40,2,0)</v>
      </c>
    </row>
    <row r="185" spans="1:6">
      <c r="A185" t="s">
        <v>558</v>
      </c>
      <c r="B185" t="s">
        <v>1144</v>
      </c>
      <c r="C185" t="s">
        <v>560</v>
      </c>
      <c r="F185" t="str">
        <f t="shared" si="2"/>
        <v>VLOOKUP('Form responses 1'!C186,'Form responses 2'!B2:E40,2,0)</v>
      </c>
    </row>
    <row r="186" spans="1:6">
      <c r="A186" t="s">
        <v>558</v>
      </c>
      <c r="B186" t="s">
        <v>1145</v>
      </c>
      <c r="C186" t="s">
        <v>560</v>
      </c>
      <c r="F186" t="str">
        <f t="shared" si="2"/>
        <v>VLOOKUP('Form responses 1'!C187,'Form responses 2'!B2:E40,2,0)</v>
      </c>
    </row>
    <row r="187" spans="1:6">
      <c r="A187" t="s">
        <v>558</v>
      </c>
      <c r="B187" t="s">
        <v>1146</v>
      </c>
      <c r="C187" t="s">
        <v>560</v>
      </c>
      <c r="F187" t="str">
        <f t="shared" si="2"/>
        <v>VLOOKUP('Form responses 1'!C188,'Form responses 2'!B2:E40,2,0)</v>
      </c>
    </row>
    <row r="188" spans="1:6">
      <c r="A188" t="s">
        <v>558</v>
      </c>
      <c r="B188" t="s">
        <v>1147</v>
      </c>
      <c r="C188" t="s">
        <v>560</v>
      </c>
      <c r="F188" t="str">
        <f t="shared" si="2"/>
        <v>VLOOKUP('Form responses 1'!C189,'Form responses 2'!B2:E40,2,0)</v>
      </c>
    </row>
    <row r="189" spans="1:6">
      <c r="A189" t="s">
        <v>558</v>
      </c>
      <c r="B189" t="s">
        <v>1148</v>
      </c>
      <c r="C189" t="s">
        <v>560</v>
      </c>
      <c r="F189" t="str">
        <f t="shared" si="2"/>
        <v>VLOOKUP('Form responses 1'!C190,'Form responses 2'!B2:E40,2,0)</v>
      </c>
    </row>
    <row r="190" spans="1:6">
      <c r="A190" t="s">
        <v>558</v>
      </c>
      <c r="B190" t="s">
        <v>1149</v>
      </c>
      <c r="C190" t="s">
        <v>560</v>
      </c>
      <c r="F190" t="str">
        <f t="shared" si="2"/>
        <v>VLOOKUP('Form responses 1'!C191,'Form responses 2'!B2:E40,2,0)</v>
      </c>
    </row>
    <row r="191" spans="1:6">
      <c r="A191" t="s">
        <v>558</v>
      </c>
      <c r="B191" t="s">
        <v>1150</v>
      </c>
      <c r="C191" t="s">
        <v>560</v>
      </c>
      <c r="F191" t="str">
        <f t="shared" si="2"/>
        <v>VLOOKUP('Form responses 1'!C192,'Form responses 2'!B2:E40,2,0)</v>
      </c>
    </row>
    <row r="192" spans="1:6">
      <c r="A192" t="s">
        <v>558</v>
      </c>
      <c r="B192" t="s">
        <v>1151</v>
      </c>
      <c r="C192" t="s">
        <v>560</v>
      </c>
      <c r="F192" t="str">
        <f t="shared" si="2"/>
        <v>VLOOKUP('Form responses 1'!C193,'Form responses 2'!B2:E40,2,0)</v>
      </c>
    </row>
    <row r="193" spans="1:6">
      <c r="A193" t="s">
        <v>558</v>
      </c>
      <c r="B193" t="s">
        <v>1152</v>
      </c>
      <c r="C193" t="s">
        <v>560</v>
      </c>
      <c r="F193" t="str">
        <f t="shared" si="2"/>
        <v>VLOOKUP('Form responses 1'!C194,'Form responses 2'!B2:E40,2,0)</v>
      </c>
    </row>
    <row r="194" spans="1:6">
      <c r="A194" t="s">
        <v>558</v>
      </c>
      <c r="B194" t="s">
        <v>1153</v>
      </c>
      <c r="C194" t="s">
        <v>560</v>
      </c>
      <c r="F194" t="str">
        <f t="shared" ref="F194:F257" si="3">CONCATENATE(A194,B194,C194)</f>
        <v>VLOOKUP('Form responses 1'!C195,'Form responses 2'!B2:E40,2,0)</v>
      </c>
    </row>
    <row r="195" spans="1:6">
      <c r="A195" t="s">
        <v>558</v>
      </c>
      <c r="B195" t="s">
        <v>1154</v>
      </c>
      <c r="C195" t="s">
        <v>560</v>
      </c>
      <c r="F195" t="str">
        <f t="shared" si="3"/>
        <v>VLOOKUP('Form responses 1'!C196,'Form responses 2'!B2:E40,2,0)</v>
      </c>
    </row>
    <row r="196" spans="1:6">
      <c r="A196" t="s">
        <v>558</v>
      </c>
      <c r="B196" t="s">
        <v>1155</v>
      </c>
      <c r="C196" t="s">
        <v>560</v>
      </c>
      <c r="F196" t="str">
        <f t="shared" si="3"/>
        <v>VLOOKUP('Form responses 1'!C197,'Form responses 2'!B2:E40,2,0)</v>
      </c>
    </row>
    <row r="197" spans="1:6">
      <c r="A197" t="s">
        <v>558</v>
      </c>
      <c r="B197" t="s">
        <v>1156</v>
      </c>
      <c r="C197" t="s">
        <v>560</v>
      </c>
      <c r="F197" t="str">
        <f t="shared" si="3"/>
        <v>VLOOKUP('Form responses 1'!C198,'Form responses 2'!B2:E40,2,0)</v>
      </c>
    </row>
    <row r="198" spans="1:6">
      <c r="A198" t="s">
        <v>558</v>
      </c>
      <c r="B198" t="s">
        <v>1157</v>
      </c>
      <c r="C198" t="s">
        <v>560</v>
      </c>
      <c r="F198" t="str">
        <f t="shared" si="3"/>
        <v>VLOOKUP('Form responses 1'!C199,'Form responses 2'!B2:E40,2,0)</v>
      </c>
    </row>
    <row r="199" spans="1:6">
      <c r="A199" t="s">
        <v>558</v>
      </c>
      <c r="B199" t="s">
        <v>1158</v>
      </c>
      <c r="C199" t="s">
        <v>560</v>
      </c>
      <c r="F199" t="str">
        <f t="shared" si="3"/>
        <v>VLOOKUP('Form responses 1'!C200,'Form responses 2'!B2:E40,2,0)</v>
      </c>
    </row>
    <row r="200" spans="1:6">
      <c r="A200" t="s">
        <v>558</v>
      </c>
      <c r="B200" t="s">
        <v>1159</v>
      </c>
      <c r="C200" t="s">
        <v>560</v>
      </c>
      <c r="F200" t="str">
        <f t="shared" si="3"/>
        <v>VLOOKUP('Form responses 1'!C201,'Form responses 2'!B2:E40,2,0)</v>
      </c>
    </row>
    <row r="201" spans="1:6">
      <c r="A201" t="s">
        <v>558</v>
      </c>
      <c r="B201" t="s">
        <v>1160</v>
      </c>
      <c r="C201" t="s">
        <v>560</v>
      </c>
      <c r="F201" t="str">
        <f t="shared" si="3"/>
        <v>VLOOKUP('Form responses 1'!C202,'Form responses 2'!B2:E40,2,0)</v>
      </c>
    </row>
    <row r="202" spans="1:6">
      <c r="A202" t="s">
        <v>558</v>
      </c>
      <c r="B202" t="s">
        <v>1161</v>
      </c>
      <c r="C202" t="s">
        <v>560</v>
      </c>
      <c r="F202" t="str">
        <f t="shared" si="3"/>
        <v>VLOOKUP('Form responses 1'!C203,'Form responses 2'!B2:E40,2,0)</v>
      </c>
    </row>
    <row r="203" spans="1:6">
      <c r="A203" t="s">
        <v>558</v>
      </c>
      <c r="B203" t="s">
        <v>1162</v>
      </c>
      <c r="C203" t="s">
        <v>560</v>
      </c>
      <c r="F203" t="str">
        <f t="shared" si="3"/>
        <v>VLOOKUP('Form responses 1'!C204,'Form responses 2'!B2:E40,2,0)</v>
      </c>
    </row>
    <row r="204" spans="1:6">
      <c r="A204" t="s">
        <v>558</v>
      </c>
      <c r="B204" t="s">
        <v>1163</v>
      </c>
      <c r="C204" t="s">
        <v>560</v>
      </c>
      <c r="F204" t="str">
        <f t="shared" si="3"/>
        <v>VLOOKUP('Form responses 1'!C205,'Form responses 2'!B2:E40,2,0)</v>
      </c>
    </row>
    <row r="205" spans="1:6">
      <c r="A205" t="s">
        <v>558</v>
      </c>
      <c r="B205" t="s">
        <v>1164</v>
      </c>
      <c r="C205" t="s">
        <v>560</v>
      </c>
      <c r="F205" t="str">
        <f t="shared" si="3"/>
        <v>VLOOKUP('Form responses 1'!C206,'Form responses 2'!B2:E40,2,0)</v>
      </c>
    </row>
    <row r="206" spans="1:6">
      <c r="A206" t="s">
        <v>558</v>
      </c>
      <c r="B206" t="s">
        <v>1165</v>
      </c>
      <c r="C206" t="s">
        <v>560</v>
      </c>
      <c r="F206" t="str">
        <f t="shared" si="3"/>
        <v>VLOOKUP('Form responses 1'!C207,'Form responses 2'!B2:E40,2,0)</v>
      </c>
    </row>
    <row r="207" spans="1:6">
      <c r="A207" t="s">
        <v>558</v>
      </c>
      <c r="B207" t="s">
        <v>1166</v>
      </c>
      <c r="C207" t="s">
        <v>560</v>
      </c>
      <c r="F207" t="str">
        <f t="shared" si="3"/>
        <v>VLOOKUP('Form responses 1'!C208,'Form responses 2'!B2:E40,2,0)</v>
      </c>
    </row>
    <row r="208" spans="1:6">
      <c r="A208" t="s">
        <v>558</v>
      </c>
      <c r="B208" t="s">
        <v>1167</v>
      </c>
      <c r="C208" t="s">
        <v>560</v>
      </c>
      <c r="F208" t="str">
        <f t="shared" si="3"/>
        <v>VLOOKUP('Form responses 1'!C209,'Form responses 2'!B2:E40,2,0)</v>
      </c>
    </row>
    <row r="209" spans="1:6">
      <c r="A209" t="s">
        <v>558</v>
      </c>
      <c r="B209" t="s">
        <v>1168</v>
      </c>
      <c r="C209" t="s">
        <v>560</v>
      </c>
      <c r="F209" t="str">
        <f t="shared" si="3"/>
        <v>VLOOKUP('Form responses 1'!C210,'Form responses 2'!B2:E40,2,0)</v>
      </c>
    </row>
    <row r="210" spans="1:6">
      <c r="A210" t="s">
        <v>558</v>
      </c>
      <c r="B210" t="s">
        <v>1169</v>
      </c>
      <c r="C210" t="s">
        <v>560</v>
      </c>
      <c r="F210" t="str">
        <f t="shared" si="3"/>
        <v>VLOOKUP('Form responses 1'!C211,'Form responses 2'!B2:E40,2,0)</v>
      </c>
    </row>
    <row r="211" spans="1:6">
      <c r="A211" t="s">
        <v>558</v>
      </c>
      <c r="B211" t="s">
        <v>1170</v>
      </c>
      <c r="C211" t="s">
        <v>560</v>
      </c>
      <c r="F211" t="str">
        <f t="shared" si="3"/>
        <v>VLOOKUP('Form responses 1'!C212,'Form responses 2'!B2:E40,2,0)</v>
      </c>
    </row>
    <row r="212" spans="1:6">
      <c r="A212" t="s">
        <v>558</v>
      </c>
      <c r="B212" t="s">
        <v>1171</v>
      </c>
      <c r="C212" t="s">
        <v>560</v>
      </c>
      <c r="F212" t="str">
        <f t="shared" si="3"/>
        <v>VLOOKUP('Form responses 1'!C213,'Form responses 2'!B2:E40,2,0)</v>
      </c>
    </row>
    <row r="213" spans="1:6">
      <c r="A213" t="s">
        <v>558</v>
      </c>
      <c r="B213" t="s">
        <v>1172</v>
      </c>
      <c r="C213" t="s">
        <v>560</v>
      </c>
      <c r="F213" t="str">
        <f t="shared" si="3"/>
        <v>VLOOKUP('Form responses 1'!C214,'Form responses 2'!B2:E40,2,0)</v>
      </c>
    </row>
    <row r="214" spans="1:6">
      <c r="A214" t="s">
        <v>558</v>
      </c>
      <c r="B214" t="s">
        <v>1173</v>
      </c>
      <c r="C214" t="s">
        <v>560</v>
      </c>
      <c r="F214" t="str">
        <f t="shared" si="3"/>
        <v>VLOOKUP('Form responses 1'!C215,'Form responses 2'!B2:E40,2,0)</v>
      </c>
    </row>
    <row r="215" spans="1:6">
      <c r="A215" t="s">
        <v>558</v>
      </c>
      <c r="B215" t="s">
        <v>1174</v>
      </c>
      <c r="C215" t="s">
        <v>560</v>
      </c>
      <c r="F215" t="str">
        <f t="shared" si="3"/>
        <v>VLOOKUP('Form responses 1'!C216,'Form responses 2'!B2:E40,2,0)</v>
      </c>
    </row>
    <row r="216" spans="1:6">
      <c r="A216" t="s">
        <v>558</v>
      </c>
      <c r="B216" t="s">
        <v>1175</v>
      </c>
      <c r="C216" t="s">
        <v>560</v>
      </c>
      <c r="F216" t="str">
        <f t="shared" si="3"/>
        <v>VLOOKUP('Form responses 1'!C217,'Form responses 2'!B2:E40,2,0)</v>
      </c>
    </row>
    <row r="217" spans="1:6">
      <c r="A217" t="s">
        <v>558</v>
      </c>
      <c r="B217" t="s">
        <v>1176</v>
      </c>
      <c r="C217" t="s">
        <v>560</v>
      </c>
      <c r="F217" t="str">
        <f t="shared" si="3"/>
        <v>VLOOKUP('Form responses 1'!C218,'Form responses 2'!B2:E40,2,0)</v>
      </c>
    </row>
    <row r="218" spans="1:6">
      <c r="A218" t="s">
        <v>558</v>
      </c>
      <c r="B218" t="s">
        <v>1177</v>
      </c>
      <c r="C218" t="s">
        <v>560</v>
      </c>
      <c r="F218" t="str">
        <f t="shared" si="3"/>
        <v>VLOOKUP('Form responses 1'!C219,'Form responses 2'!B2:E40,2,0)</v>
      </c>
    </row>
    <row r="219" spans="1:6">
      <c r="A219" t="s">
        <v>558</v>
      </c>
      <c r="B219" t="s">
        <v>1178</v>
      </c>
      <c r="C219" t="s">
        <v>560</v>
      </c>
      <c r="F219" t="str">
        <f t="shared" si="3"/>
        <v>VLOOKUP('Form responses 1'!C220,'Form responses 2'!B2:E40,2,0)</v>
      </c>
    </row>
    <row r="220" spans="1:6">
      <c r="A220" t="s">
        <v>558</v>
      </c>
      <c r="B220" t="s">
        <v>1179</v>
      </c>
      <c r="C220" t="s">
        <v>560</v>
      </c>
      <c r="F220" t="str">
        <f t="shared" si="3"/>
        <v>VLOOKUP('Form responses 1'!C221,'Form responses 2'!B2:E40,2,0)</v>
      </c>
    </row>
    <row r="221" spans="1:6">
      <c r="A221" t="s">
        <v>558</v>
      </c>
      <c r="B221" t="s">
        <v>1180</v>
      </c>
      <c r="C221" t="s">
        <v>560</v>
      </c>
      <c r="F221" t="str">
        <f t="shared" si="3"/>
        <v>VLOOKUP('Form responses 1'!C222,'Form responses 2'!B2:E40,2,0)</v>
      </c>
    </row>
    <row r="222" spans="1:6">
      <c r="A222" t="s">
        <v>558</v>
      </c>
      <c r="B222" t="s">
        <v>1181</v>
      </c>
      <c r="C222" t="s">
        <v>560</v>
      </c>
      <c r="F222" t="str">
        <f t="shared" si="3"/>
        <v>VLOOKUP('Form responses 1'!C223,'Form responses 2'!B2:E40,2,0)</v>
      </c>
    </row>
    <row r="223" spans="1:6">
      <c r="A223" t="s">
        <v>558</v>
      </c>
      <c r="B223" t="s">
        <v>1182</v>
      </c>
      <c r="C223" t="s">
        <v>560</v>
      </c>
      <c r="F223" t="str">
        <f t="shared" si="3"/>
        <v>VLOOKUP('Form responses 1'!C224,'Form responses 2'!B2:E40,2,0)</v>
      </c>
    </row>
    <row r="224" spans="1:6">
      <c r="A224" t="s">
        <v>558</v>
      </c>
      <c r="B224" t="s">
        <v>1183</v>
      </c>
      <c r="C224" t="s">
        <v>560</v>
      </c>
      <c r="F224" t="str">
        <f t="shared" si="3"/>
        <v>VLOOKUP('Form responses 1'!C225,'Form responses 2'!B2:E40,2,0)</v>
      </c>
    </row>
    <row r="225" spans="1:6">
      <c r="A225" t="s">
        <v>558</v>
      </c>
      <c r="B225" t="s">
        <v>1184</v>
      </c>
      <c r="C225" t="s">
        <v>560</v>
      </c>
      <c r="F225" t="str">
        <f t="shared" si="3"/>
        <v>VLOOKUP('Form responses 1'!C226,'Form responses 2'!B2:E40,2,0)</v>
      </c>
    </row>
    <row r="226" spans="1:6">
      <c r="A226" t="s">
        <v>558</v>
      </c>
      <c r="B226" t="s">
        <v>1185</v>
      </c>
      <c r="C226" t="s">
        <v>560</v>
      </c>
      <c r="F226" t="str">
        <f t="shared" si="3"/>
        <v>VLOOKUP('Form responses 1'!C227,'Form responses 2'!B2:E40,2,0)</v>
      </c>
    </row>
    <row r="227" spans="1:6">
      <c r="A227" t="s">
        <v>558</v>
      </c>
      <c r="B227" t="s">
        <v>1186</v>
      </c>
      <c r="C227" t="s">
        <v>560</v>
      </c>
      <c r="F227" t="str">
        <f t="shared" si="3"/>
        <v>VLOOKUP('Form responses 1'!C228,'Form responses 2'!B2:E40,2,0)</v>
      </c>
    </row>
    <row r="228" spans="1:6">
      <c r="A228" t="s">
        <v>558</v>
      </c>
      <c r="B228" t="s">
        <v>1187</v>
      </c>
      <c r="C228" t="s">
        <v>560</v>
      </c>
      <c r="F228" t="str">
        <f t="shared" si="3"/>
        <v>VLOOKUP('Form responses 1'!C229,'Form responses 2'!B2:E40,2,0)</v>
      </c>
    </row>
    <row r="229" spans="1:6">
      <c r="A229" t="s">
        <v>558</v>
      </c>
      <c r="B229" t="s">
        <v>1188</v>
      </c>
      <c r="C229" t="s">
        <v>560</v>
      </c>
      <c r="F229" t="str">
        <f t="shared" si="3"/>
        <v>VLOOKUP('Form responses 1'!C230,'Form responses 2'!B2:E40,2,0)</v>
      </c>
    </row>
    <row r="230" spans="1:6">
      <c r="A230" t="s">
        <v>558</v>
      </c>
      <c r="B230" t="s">
        <v>1189</v>
      </c>
      <c r="C230" t="s">
        <v>560</v>
      </c>
      <c r="F230" t="str">
        <f t="shared" si="3"/>
        <v>VLOOKUP('Form responses 1'!C231,'Form responses 2'!B2:E40,2,0)</v>
      </c>
    </row>
    <row r="231" spans="1:6">
      <c r="A231" t="s">
        <v>558</v>
      </c>
      <c r="B231" t="s">
        <v>1190</v>
      </c>
      <c r="C231" t="s">
        <v>560</v>
      </c>
      <c r="F231" t="str">
        <f t="shared" si="3"/>
        <v>VLOOKUP('Form responses 1'!C232,'Form responses 2'!B2:E40,2,0)</v>
      </c>
    </row>
    <row r="232" spans="1:6">
      <c r="A232" t="s">
        <v>558</v>
      </c>
      <c r="B232" t="s">
        <v>1191</v>
      </c>
      <c r="C232" t="s">
        <v>560</v>
      </c>
      <c r="F232" t="str">
        <f t="shared" si="3"/>
        <v>VLOOKUP('Form responses 1'!C233,'Form responses 2'!B2:E40,2,0)</v>
      </c>
    </row>
    <row r="233" spans="1:6">
      <c r="A233" t="s">
        <v>558</v>
      </c>
      <c r="B233" t="s">
        <v>1192</v>
      </c>
      <c r="C233" t="s">
        <v>560</v>
      </c>
      <c r="F233" t="str">
        <f t="shared" si="3"/>
        <v>VLOOKUP('Form responses 1'!C234,'Form responses 2'!B2:E40,2,0)</v>
      </c>
    </row>
    <row r="234" spans="1:6">
      <c r="A234" t="s">
        <v>558</v>
      </c>
      <c r="B234" t="s">
        <v>1193</v>
      </c>
      <c r="C234" t="s">
        <v>560</v>
      </c>
      <c r="F234" t="str">
        <f t="shared" si="3"/>
        <v>VLOOKUP('Form responses 1'!C235,'Form responses 2'!B2:E40,2,0)</v>
      </c>
    </row>
    <row r="235" spans="1:6">
      <c r="A235" t="s">
        <v>558</v>
      </c>
      <c r="B235" t="s">
        <v>1194</v>
      </c>
      <c r="C235" t="s">
        <v>560</v>
      </c>
      <c r="F235" t="str">
        <f t="shared" si="3"/>
        <v>VLOOKUP('Form responses 1'!C236,'Form responses 2'!B2:E40,2,0)</v>
      </c>
    </row>
    <row r="236" spans="1:6">
      <c r="A236" t="s">
        <v>558</v>
      </c>
      <c r="B236" t="s">
        <v>1195</v>
      </c>
      <c r="C236" t="s">
        <v>560</v>
      </c>
      <c r="F236" t="str">
        <f t="shared" si="3"/>
        <v>VLOOKUP('Form responses 1'!C237,'Form responses 2'!B2:E40,2,0)</v>
      </c>
    </row>
    <row r="237" spans="1:6">
      <c r="A237" t="s">
        <v>558</v>
      </c>
      <c r="B237" t="s">
        <v>1196</v>
      </c>
      <c r="C237" t="s">
        <v>560</v>
      </c>
      <c r="F237" t="str">
        <f t="shared" si="3"/>
        <v>VLOOKUP('Form responses 1'!C238,'Form responses 2'!B2:E40,2,0)</v>
      </c>
    </row>
    <row r="238" spans="1:6">
      <c r="A238" t="s">
        <v>558</v>
      </c>
      <c r="B238" t="s">
        <v>1197</v>
      </c>
      <c r="C238" t="s">
        <v>560</v>
      </c>
      <c r="F238" t="str">
        <f t="shared" si="3"/>
        <v>VLOOKUP('Form responses 1'!C239,'Form responses 2'!B2:E40,2,0)</v>
      </c>
    </row>
    <row r="239" spans="1:6">
      <c r="A239" t="s">
        <v>558</v>
      </c>
      <c r="B239" t="s">
        <v>1198</v>
      </c>
      <c r="C239" t="s">
        <v>560</v>
      </c>
      <c r="F239" t="str">
        <f t="shared" si="3"/>
        <v>VLOOKUP('Form responses 1'!C240,'Form responses 2'!B2:E40,2,0)</v>
      </c>
    </row>
    <row r="240" spans="1:6">
      <c r="A240" t="s">
        <v>558</v>
      </c>
      <c r="B240" t="s">
        <v>1199</v>
      </c>
      <c r="C240" t="s">
        <v>560</v>
      </c>
      <c r="F240" t="str">
        <f t="shared" si="3"/>
        <v>VLOOKUP('Form responses 1'!C241,'Form responses 2'!B2:E40,2,0)</v>
      </c>
    </row>
    <row r="241" spans="1:6">
      <c r="A241" t="s">
        <v>558</v>
      </c>
      <c r="B241" t="s">
        <v>1200</v>
      </c>
      <c r="C241" t="s">
        <v>560</v>
      </c>
      <c r="F241" t="str">
        <f t="shared" si="3"/>
        <v>VLOOKUP('Form responses 1'!C242,'Form responses 2'!B2:E40,2,0)</v>
      </c>
    </row>
    <row r="242" spans="1:6">
      <c r="A242" t="s">
        <v>558</v>
      </c>
      <c r="B242" t="s">
        <v>1201</v>
      </c>
      <c r="C242" t="s">
        <v>560</v>
      </c>
      <c r="F242" t="str">
        <f t="shared" si="3"/>
        <v>VLOOKUP('Form responses 1'!C243,'Form responses 2'!B2:E40,2,0)</v>
      </c>
    </row>
    <row r="243" spans="1:6">
      <c r="A243" t="s">
        <v>558</v>
      </c>
      <c r="B243" t="s">
        <v>1202</v>
      </c>
      <c r="C243" t="s">
        <v>560</v>
      </c>
      <c r="F243" t="str">
        <f t="shared" si="3"/>
        <v>VLOOKUP('Form responses 1'!C244,'Form responses 2'!B2:E40,2,0)</v>
      </c>
    </row>
    <row r="244" spans="1:6">
      <c r="A244" t="s">
        <v>558</v>
      </c>
      <c r="B244" t="s">
        <v>1203</v>
      </c>
      <c r="C244" t="s">
        <v>560</v>
      </c>
      <c r="F244" t="str">
        <f t="shared" si="3"/>
        <v>VLOOKUP('Form responses 1'!C245,'Form responses 2'!B2:E40,2,0)</v>
      </c>
    </row>
    <row r="245" spans="1:6">
      <c r="A245" t="s">
        <v>558</v>
      </c>
      <c r="B245" t="s">
        <v>1204</v>
      </c>
      <c r="C245" t="s">
        <v>560</v>
      </c>
      <c r="F245" t="str">
        <f t="shared" si="3"/>
        <v>VLOOKUP('Form responses 1'!C246,'Form responses 2'!B2:E40,2,0)</v>
      </c>
    </row>
    <row r="246" spans="1:6">
      <c r="A246" t="s">
        <v>558</v>
      </c>
      <c r="B246" t="s">
        <v>1205</v>
      </c>
      <c r="C246" t="s">
        <v>560</v>
      </c>
      <c r="F246" t="str">
        <f t="shared" si="3"/>
        <v>VLOOKUP('Form responses 1'!C247,'Form responses 2'!B2:E40,2,0)</v>
      </c>
    </row>
    <row r="247" spans="1:6">
      <c r="A247" t="s">
        <v>558</v>
      </c>
      <c r="B247" t="s">
        <v>1206</v>
      </c>
      <c r="C247" t="s">
        <v>560</v>
      </c>
      <c r="F247" t="str">
        <f t="shared" si="3"/>
        <v>VLOOKUP('Form responses 1'!C248,'Form responses 2'!B2:E40,2,0)</v>
      </c>
    </row>
    <row r="248" spans="1:6">
      <c r="A248" t="s">
        <v>558</v>
      </c>
      <c r="B248" t="s">
        <v>1207</v>
      </c>
      <c r="C248" t="s">
        <v>560</v>
      </c>
      <c r="F248" t="str">
        <f t="shared" si="3"/>
        <v>VLOOKUP('Form responses 1'!C249,'Form responses 2'!B2:E40,2,0)</v>
      </c>
    </row>
    <row r="249" spans="1:6">
      <c r="A249" t="s">
        <v>558</v>
      </c>
      <c r="B249" t="s">
        <v>1208</v>
      </c>
      <c r="C249" t="s">
        <v>560</v>
      </c>
      <c r="F249" t="str">
        <f t="shared" si="3"/>
        <v>VLOOKUP('Form responses 1'!C250,'Form responses 2'!B2:E40,2,0)</v>
      </c>
    </row>
    <row r="250" spans="1:6">
      <c r="A250" t="s">
        <v>558</v>
      </c>
      <c r="B250" t="s">
        <v>1209</v>
      </c>
      <c r="C250" t="s">
        <v>560</v>
      </c>
      <c r="F250" t="str">
        <f t="shared" si="3"/>
        <v>VLOOKUP('Form responses 1'!C251,'Form responses 2'!B2:E40,2,0)</v>
      </c>
    </row>
    <row r="251" spans="1:6">
      <c r="A251" t="s">
        <v>558</v>
      </c>
      <c r="B251" t="s">
        <v>1210</v>
      </c>
      <c r="C251" t="s">
        <v>560</v>
      </c>
      <c r="F251" t="str">
        <f t="shared" si="3"/>
        <v>VLOOKUP('Form responses 1'!C252,'Form responses 2'!B2:E40,2,0)</v>
      </c>
    </row>
    <row r="252" spans="1:6">
      <c r="A252" t="s">
        <v>558</v>
      </c>
      <c r="B252" t="s">
        <v>1211</v>
      </c>
      <c r="C252" t="s">
        <v>560</v>
      </c>
      <c r="F252" t="str">
        <f t="shared" si="3"/>
        <v>VLOOKUP('Form responses 1'!C253,'Form responses 2'!B2:E40,2,0)</v>
      </c>
    </row>
    <row r="253" spans="1:6">
      <c r="A253" t="s">
        <v>558</v>
      </c>
      <c r="B253" t="s">
        <v>1212</v>
      </c>
      <c r="C253" t="s">
        <v>560</v>
      </c>
      <c r="F253" t="str">
        <f t="shared" si="3"/>
        <v>VLOOKUP('Form responses 1'!C254,'Form responses 2'!B2:E40,2,0)</v>
      </c>
    </row>
    <row r="254" spans="1:6">
      <c r="A254" t="s">
        <v>558</v>
      </c>
      <c r="B254" t="s">
        <v>1213</v>
      </c>
      <c r="C254" t="s">
        <v>560</v>
      </c>
      <c r="F254" t="str">
        <f t="shared" si="3"/>
        <v>VLOOKUP('Form responses 1'!C255,'Form responses 2'!B2:E40,2,0)</v>
      </c>
    </row>
    <row r="255" spans="1:6">
      <c r="A255" t="s">
        <v>558</v>
      </c>
      <c r="B255" t="s">
        <v>1214</v>
      </c>
      <c r="C255" t="s">
        <v>560</v>
      </c>
      <c r="F255" t="str">
        <f t="shared" si="3"/>
        <v>VLOOKUP('Form responses 1'!C256,'Form responses 2'!B2:E40,2,0)</v>
      </c>
    </row>
    <row r="256" spans="1:6">
      <c r="A256" t="s">
        <v>558</v>
      </c>
      <c r="B256" t="s">
        <v>1215</v>
      </c>
      <c r="C256" t="s">
        <v>560</v>
      </c>
      <c r="F256" t="str">
        <f t="shared" si="3"/>
        <v>VLOOKUP('Form responses 1'!C257,'Form responses 2'!B2:E40,2,0)</v>
      </c>
    </row>
    <row r="257" spans="1:6">
      <c r="A257" t="s">
        <v>558</v>
      </c>
      <c r="B257" t="s">
        <v>1216</v>
      </c>
      <c r="C257" t="s">
        <v>560</v>
      </c>
      <c r="F257" t="str">
        <f t="shared" si="3"/>
        <v>VLOOKUP('Form responses 1'!C258,'Form responses 2'!B2:E40,2,0)</v>
      </c>
    </row>
    <row r="258" spans="1:6">
      <c r="A258" t="s">
        <v>558</v>
      </c>
      <c r="B258" t="s">
        <v>1217</v>
      </c>
      <c r="C258" t="s">
        <v>560</v>
      </c>
      <c r="F258" t="str">
        <f t="shared" ref="F258:F286" si="4">CONCATENATE(A258,B258,C258)</f>
        <v>VLOOKUP('Form responses 1'!C259,'Form responses 2'!B2:E40,2,0)</v>
      </c>
    </row>
    <row r="259" spans="1:6">
      <c r="A259" t="s">
        <v>558</v>
      </c>
      <c r="B259" t="s">
        <v>1218</v>
      </c>
      <c r="C259" t="s">
        <v>560</v>
      </c>
      <c r="F259" t="str">
        <f t="shared" si="4"/>
        <v>VLOOKUP('Form responses 1'!C260,'Form responses 2'!B2:E40,2,0)</v>
      </c>
    </row>
    <row r="260" spans="1:6">
      <c r="A260" t="s">
        <v>558</v>
      </c>
      <c r="B260" t="s">
        <v>1219</v>
      </c>
      <c r="C260" t="s">
        <v>560</v>
      </c>
      <c r="F260" t="str">
        <f t="shared" si="4"/>
        <v>VLOOKUP('Form responses 1'!C261,'Form responses 2'!B2:E40,2,0)</v>
      </c>
    </row>
    <row r="261" spans="1:6">
      <c r="A261" t="s">
        <v>558</v>
      </c>
      <c r="B261" t="s">
        <v>1220</v>
      </c>
      <c r="C261" t="s">
        <v>560</v>
      </c>
      <c r="F261" t="str">
        <f t="shared" si="4"/>
        <v>VLOOKUP('Form responses 1'!C262,'Form responses 2'!B2:E40,2,0)</v>
      </c>
    </row>
    <row r="262" spans="1:6">
      <c r="A262" t="s">
        <v>558</v>
      </c>
      <c r="B262" t="s">
        <v>1221</v>
      </c>
      <c r="C262" t="s">
        <v>560</v>
      </c>
      <c r="F262" t="str">
        <f t="shared" si="4"/>
        <v>VLOOKUP('Form responses 1'!C263,'Form responses 2'!B2:E40,2,0)</v>
      </c>
    </row>
    <row r="263" spans="1:6">
      <c r="A263" t="s">
        <v>558</v>
      </c>
      <c r="B263" t="s">
        <v>1222</v>
      </c>
      <c r="C263" t="s">
        <v>560</v>
      </c>
      <c r="F263" t="str">
        <f t="shared" si="4"/>
        <v>VLOOKUP('Form responses 1'!C264,'Form responses 2'!B2:E40,2,0)</v>
      </c>
    </row>
    <row r="264" spans="1:6">
      <c r="A264" t="s">
        <v>558</v>
      </c>
      <c r="B264" t="s">
        <v>1223</v>
      </c>
      <c r="C264" t="s">
        <v>560</v>
      </c>
      <c r="F264" t="str">
        <f t="shared" si="4"/>
        <v>VLOOKUP('Form responses 1'!C265,'Form responses 2'!B2:E40,2,0)</v>
      </c>
    </row>
    <row r="265" spans="1:6">
      <c r="A265" t="s">
        <v>558</v>
      </c>
      <c r="B265" t="s">
        <v>1224</v>
      </c>
      <c r="C265" t="s">
        <v>560</v>
      </c>
      <c r="F265" t="str">
        <f t="shared" si="4"/>
        <v>VLOOKUP('Form responses 1'!C266,'Form responses 2'!B2:E40,2,0)</v>
      </c>
    </row>
    <row r="266" spans="1:6">
      <c r="A266" t="s">
        <v>558</v>
      </c>
      <c r="B266" t="s">
        <v>1225</v>
      </c>
      <c r="C266" t="s">
        <v>560</v>
      </c>
      <c r="F266" t="str">
        <f t="shared" si="4"/>
        <v>VLOOKUP('Form responses 1'!C267,'Form responses 2'!B2:E40,2,0)</v>
      </c>
    </row>
    <row r="267" spans="1:6">
      <c r="A267" t="s">
        <v>558</v>
      </c>
      <c r="B267" t="s">
        <v>1226</v>
      </c>
      <c r="C267" t="s">
        <v>560</v>
      </c>
      <c r="F267" t="str">
        <f t="shared" si="4"/>
        <v>VLOOKUP('Form responses 1'!C268,'Form responses 2'!B2:E40,2,0)</v>
      </c>
    </row>
    <row r="268" spans="1:6">
      <c r="A268" t="s">
        <v>558</v>
      </c>
      <c r="B268" t="s">
        <v>1227</v>
      </c>
      <c r="C268" t="s">
        <v>560</v>
      </c>
      <c r="F268" t="str">
        <f t="shared" si="4"/>
        <v>VLOOKUP('Form responses 1'!C269,'Form responses 2'!B2:E40,2,0)</v>
      </c>
    </row>
    <row r="269" spans="1:6">
      <c r="A269" t="s">
        <v>558</v>
      </c>
      <c r="B269" t="s">
        <v>1228</v>
      </c>
      <c r="C269" t="s">
        <v>560</v>
      </c>
      <c r="F269" t="str">
        <f t="shared" si="4"/>
        <v>VLOOKUP('Form responses 1'!C270,'Form responses 2'!B2:E40,2,0)</v>
      </c>
    </row>
    <row r="270" spans="1:6">
      <c r="A270" t="s">
        <v>558</v>
      </c>
      <c r="B270" t="s">
        <v>1229</v>
      </c>
      <c r="C270" t="s">
        <v>560</v>
      </c>
      <c r="F270" t="str">
        <f t="shared" si="4"/>
        <v>VLOOKUP('Form responses 1'!C271,'Form responses 2'!B2:E40,2,0)</v>
      </c>
    </row>
    <row r="271" spans="1:6">
      <c r="A271" t="s">
        <v>558</v>
      </c>
      <c r="B271" t="s">
        <v>1230</v>
      </c>
      <c r="C271" t="s">
        <v>560</v>
      </c>
      <c r="F271" t="str">
        <f t="shared" si="4"/>
        <v>VLOOKUP('Form responses 1'!C272,'Form responses 2'!B2:E40,2,0)</v>
      </c>
    </row>
    <row r="272" spans="1:6">
      <c r="A272" t="s">
        <v>558</v>
      </c>
      <c r="B272" t="s">
        <v>1231</v>
      </c>
      <c r="C272" t="s">
        <v>560</v>
      </c>
      <c r="F272" t="str">
        <f t="shared" si="4"/>
        <v>VLOOKUP('Form responses 1'!C273,'Form responses 2'!B2:E40,2,0)</v>
      </c>
    </row>
    <row r="273" spans="1:6">
      <c r="A273" t="s">
        <v>558</v>
      </c>
      <c r="B273" t="s">
        <v>1232</v>
      </c>
      <c r="C273" t="s">
        <v>560</v>
      </c>
      <c r="F273" t="str">
        <f t="shared" si="4"/>
        <v>VLOOKUP('Form responses 1'!C274,'Form responses 2'!B2:E40,2,0)</v>
      </c>
    </row>
    <row r="274" spans="1:6">
      <c r="A274" t="s">
        <v>558</v>
      </c>
      <c r="B274" t="s">
        <v>1233</v>
      </c>
      <c r="C274" t="s">
        <v>560</v>
      </c>
      <c r="F274" t="str">
        <f t="shared" si="4"/>
        <v>VLOOKUP('Form responses 1'!C275,'Form responses 2'!B2:E40,2,0)</v>
      </c>
    </row>
    <row r="275" spans="1:6">
      <c r="A275" t="s">
        <v>558</v>
      </c>
      <c r="B275" t="s">
        <v>1234</v>
      </c>
      <c r="C275" t="s">
        <v>560</v>
      </c>
      <c r="F275" t="str">
        <f t="shared" si="4"/>
        <v>VLOOKUP('Form responses 1'!C276,'Form responses 2'!B2:E40,2,0)</v>
      </c>
    </row>
    <row r="276" spans="1:6">
      <c r="A276" t="s">
        <v>558</v>
      </c>
      <c r="B276" t="s">
        <v>1235</v>
      </c>
      <c r="C276" t="s">
        <v>560</v>
      </c>
      <c r="F276" t="str">
        <f t="shared" si="4"/>
        <v>VLOOKUP('Form responses 1'!C277,'Form responses 2'!B2:E40,2,0)</v>
      </c>
    </row>
    <row r="277" spans="1:6">
      <c r="A277" t="s">
        <v>558</v>
      </c>
      <c r="B277" t="s">
        <v>1236</v>
      </c>
      <c r="C277" t="s">
        <v>560</v>
      </c>
      <c r="F277" t="str">
        <f t="shared" si="4"/>
        <v>VLOOKUP('Form responses 1'!C278,'Form responses 2'!B2:E40,2,0)</v>
      </c>
    </row>
    <row r="278" spans="1:6">
      <c r="A278" t="s">
        <v>558</v>
      </c>
      <c r="B278" t="s">
        <v>1237</v>
      </c>
      <c r="C278" t="s">
        <v>560</v>
      </c>
      <c r="F278" t="str">
        <f t="shared" si="4"/>
        <v>VLOOKUP('Form responses 1'!C279,'Form responses 2'!B2:E40,2,0)</v>
      </c>
    </row>
    <row r="279" spans="1:6">
      <c r="A279" t="s">
        <v>558</v>
      </c>
      <c r="B279" t="s">
        <v>1238</v>
      </c>
      <c r="C279" t="s">
        <v>560</v>
      </c>
      <c r="F279" t="str">
        <f t="shared" si="4"/>
        <v>VLOOKUP('Form responses 1'!C280,'Form responses 2'!B2:E40,2,0)</v>
      </c>
    </row>
    <row r="280" spans="1:6">
      <c r="A280" t="s">
        <v>558</v>
      </c>
      <c r="B280" t="s">
        <v>1239</v>
      </c>
      <c r="C280" t="s">
        <v>560</v>
      </c>
      <c r="F280" t="str">
        <f t="shared" si="4"/>
        <v>VLOOKUP('Form responses 1'!C281,'Form responses 2'!B2:E40,2,0)</v>
      </c>
    </row>
    <row r="281" spans="1:6">
      <c r="A281" t="s">
        <v>558</v>
      </c>
      <c r="B281" t="s">
        <v>1240</v>
      </c>
      <c r="C281" t="s">
        <v>560</v>
      </c>
      <c r="F281" t="str">
        <f t="shared" si="4"/>
        <v>VLOOKUP('Form responses 1'!C282,'Form responses 2'!B2:E40,2,0)</v>
      </c>
    </row>
    <row r="282" spans="1:6">
      <c r="A282" t="s">
        <v>558</v>
      </c>
      <c r="B282" t="s">
        <v>1241</v>
      </c>
      <c r="C282" t="s">
        <v>560</v>
      </c>
      <c r="F282" t="str">
        <f t="shared" si="4"/>
        <v>VLOOKUP('Form responses 1'!C283,'Form responses 2'!B2:E40,2,0)</v>
      </c>
    </row>
    <row r="283" spans="1:6">
      <c r="A283" t="s">
        <v>558</v>
      </c>
      <c r="B283" t="s">
        <v>1242</v>
      </c>
      <c r="C283" t="s">
        <v>560</v>
      </c>
      <c r="F283" t="str">
        <f t="shared" si="4"/>
        <v>VLOOKUP('Form responses 1'!C284,'Form responses 2'!B2:E40,2,0)</v>
      </c>
    </row>
    <row r="284" spans="1:6">
      <c r="A284" t="s">
        <v>558</v>
      </c>
      <c r="B284" t="s">
        <v>1243</v>
      </c>
      <c r="C284" t="s">
        <v>560</v>
      </c>
      <c r="F284" t="str">
        <f t="shared" si="4"/>
        <v>VLOOKUP('Form responses 1'!C285,'Form responses 2'!B2:E40,2,0)</v>
      </c>
    </row>
    <row r="285" spans="1:6">
      <c r="A285" t="s">
        <v>558</v>
      </c>
      <c r="B285" t="s">
        <v>1244</v>
      </c>
      <c r="C285" t="s">
        <v>560</v>
      </c>
      <c r="F285" t="str">
        <f t="shared" si="4"/>
        <v>VLOOKUP('Form responses 1'!C286,'Form responses 2'!B2:E40,2,0)</v>
      </c>
    </row>
    <row r="286" spans="1:6">
      <c r="A286" t="s">
        <v>558</v>
      </c>
      <c r="B286" t="s">
        <v>1245</v>
      </c>
      <c r="C286" t="s">
        <v>560</v>
      </c>
      <c r="F286" t="str">
        <f t="shared" si="4"/>
        <v>VLOOKUP('Form responses 1'!C287,'Form responses 2'!B2:E40,2,0)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workbookViewId="0">
      <selection activeCell="I6" sqref="I6"/>
    </sheetView>
  </sheetViews>
  <sheetFormatPr defaultRowHeight="12.75"/>
  <cols>
    <col min="1" max="1" width="17" bestFit="1" customWidth="1"/>
    <col min="8" max="8" width="34.7109375" bestFit="1" customWidth="1"/>
  </cols>
  <sheetData>
    <row r="1" spans="1:22" ht="15.75" customHeight="1">
      <c r="A1" t="s">
        <v>0</v>
      </c>
      <c r="B1" t="s">
        <v>2</v>
      </c>
      <c r="C1" t="s">
        <v>3</v>
      </c>
      <c r="D1" t="s">
        <v>4</v>
      </c>
      <c r="E1" t="s">
        <v>5</v>
      </c>
      <c r="F1" t="s">
        <v>6</v>
      </c>
      <c r="G1" s="17" t="s">
        <v>7</v>
      </c>
      <c r="H1" s="20" t="s">
        <v>8</v>
      </c>
      <c r="I1" t="s">
        <v>9</v>
      </c>
      <c r="J1" t="s">
        <v>10</v>
      </c>
      <c r="K1" t="s">
        <v>11</v>
      </c>
      <c r="L1" t="s">
        <v>12</v>
      </c>
      <c r="M1" t="s">
        <v>13</v>
      </c>
      <c r="N1" s="17" t="s">
        <v>14</v>
      </c>
      <c r="O1" t="s">
        <v>15</v>
      </c>
      <c r="P1" t="s">
        <v>16</v>
      </c>
      <c r="Q1" t="s">
        <v>17</v>
      </c>
      <c r="R1" t="s">
        <v>18</v>
      </c>
      <c r="S1" t="s">
        <v>19</v>
      </c>
      <c r="T1" t="s">
        <v>20</v>
      </c>
      <c r="U1" t="s">
        <v>21</v>
      </c>
      <c r="V1" t="s">
        <v>22</v>
      </c>
    </row>
    <row r="2" spans="1:22">
      <c r="A2" s="9">
        <v>43691.94977663194</v>
      </c>
      <c r="B2" s="1" t="s">
        <v>874</v>
      </c>
      <c r="C2" s="15" t="s">
        <v>1292</v>
      </c>
      <c r="F2" s="1" t="s">
        <v>875</v>
      </c>
      <c r="G2" s="14">
        <v>19000</v>
      </c>
      <c r="H2" s="1">
        <v>9827048838</v>
      </c>
      <c r="I2" s="1" t="s">
        <v>876</v>
      </c>
      <c r="J2" s="1" t="s">
        <v>773</v>
      </c>
      <c r="K2" s="1" t="s">
        <v>877</v>
      </c>
      <c r="L2" s="1" t="s">
        <v>878</v>
      </c>
      <c r="M2" s="1" t="s">
        <v>879</v>
      </c>
      <c r="N2" s="14">
        <v>27557</v>
      </c>
      <c r="O2" s="1" t="s">
        <v>880</v>
      </c>
      <c r="P2" s="1" t="s">
        <v>881</v>
      </c>
      <c r="Q2" s="1" t="s">
        <v>882</v>
      </c>
      <c r="R2" s="1" t="s">
        <v>883</v>
      </c>
      <c r="S2" s="1" t="s">
        <v>884</v>
      </c>
      <c r="T2" s="1" t="s">
        <v>885</v>
      </c>
    </row>
    <row r="3" spans="1:22">
      <c r="A3" s="9">
        <v>43684.664364502314</v>
      </c>
      <c r="B3" s="1" t="s">
        <v>141</v>
      </c>
      <c r="C3" s="15" t="s">
        <v>1303</v>
      </c>
      <c r="F3" s="1" t="s">
        <v>142</v>
      </c>
      <c r="G3" s="14">
        <v>19128</v>
      </c>
      <c r="H3" s="1">
        <v>9424306281</v>
      </c>
      <c r="I3" s="1" t="s">
        <v>143</v>
      </c>
      <c r="J3" s="1" t="s">
        <v>110</v>
      </c>
      <c r="K3" s="1" t="s">
        <v>144</v>
      </c>
      <c r="L3" s="1" t="s">
        <v>145</v>
      </c>
      <c r="M3" s="1" t="s">
        <v>146</v>
      </c>
      <c r="N3" s="14">
        <v>30000</v>
      </c>
      <c r="O3" s="1" t="s">
        <v>147</v>
      </c>
      <c r="Q3" s="1" t="s">
        <v>148</v>
      </c>
      <c r="S3" s="1" t="s">
        <v>149</v>
      </c>
      <c r="V3" s="1" t="s">
        <v>150</v>
      </c>
    </row>
    <row r="4" spans="1:22">
      <c r="A4" s="9">
        <v>43688.854757939815</v>
      </c>
      <c r="B4" s="1" t="s">
        <v>788</v>
      </c>
      <c r="C4" s="1" t="s">
        <v>466</v>
      </c>
      <c r="F4" s="1" t="s">
        <v>467</v>
      </c>
      <c r="G4" s="14">
        <v>19145</v>
      </c>
      <c r="H4" s="1">
        <v>9826128082</v>
      </c>
      <c r="I4" s="1" t="s">
        <v>468</v>
      </c>
      <c r="J4" s="1" t="s">
        <v>468</v>
      </c>
      <c r="K4" s="1" t="s">
        <v>469</v>
      </c>
      <c r="L4" s="1" t="s">
        <v>765</v>
      </c>
      <c r="M4" s="1" t="s">
        <v>700</v>
      </c>
      <c r="N4" s="17"/>
      <c r="O4" s="1" t="s">
        <v>441</v>
      </c>
      <c r="P4" s="1" t="s">
        <v>368</v>
      </c>
      <c r="Q4" s="1" t="s">
        <v>442</v>
      </c>
      <c r="R4" s="1" t="s">
        <v>369</v>
      </c>
      <c r="S4" s="1" t="s">
        <v>768</v>
      </c>
      <c r="T4" s="1" t="s">
        <v>789</v>
      </c>
    </row>
    <row r="5" spans="1:22">
      <c r="A5" s="9">
        <v>43687.938392164353</v>
      </c>
      <c r="B5" s="1" t="s">
        <v>764</v>
      </c>
      <c r="C5" s="1" t="s">
        <v>364</v>
      </c>
      <c r="F5" s="1" t="s">
        <v>365</v>
      </c>
      <c r="G5" s="14">
        <v>19145</v>
      </c>
      <c r="H5" s="1">
        <v>9826128082</v>
      </c>
      <c r="I5" s="1" t="s">
        <v>366</v>
      </c>
      <c r="J5" s="1" t="s">
        <v>366</v>
      </c>
      <c r="K5" s="1" t="s">
        <v>367</v>
      </c>
      <c r="L5" s="1" t="s">
        <v>765</v>
      </c>
      <c r="M5" s="1" t="s">
        <v>700</v>
      </c>
      <c r="N5" s="14">
        <v>30293</v>
      </c>
      <c r="O5" s="1" t="s">
        <v>766</v>
      </c>
      <c r="P5" s="1" t="s">
        <v>368</v>
      </c>
      <c r="Q5" s="1" t="s">
        <v>767</v>
      </c>
      <c r="R5" s="1" t="s">
        <v>369</v>
      </c>
      <c r="S5" s="1" t="s">
        <v>768</v>
      </c>
      <c r="T5" s="1" t="s">
        <v>370</v>
      </c>
    </row>
    <row r="6" spans="1:22">
      <c r="A6" s="9">
        <v>43688.475483738424</v>
      </c>
      <c r="B6" s="1" t="s">
        <v>391</v>
      </c>
      <c r="C6" s="1" t="s">
        <v>392</v>
      </c>
      <c r="F6" s="1" t="s">
        <v>393</v>
      </c>
      <c r="G6" s="14">
        <v>19484</v>
      </c>
      <c r="H6" s="1">
        <v>9922113781</v>
      </c>
      <c r="I6" s="1" t="s">
        <v>394</v>
      </c>
      <c r="J6" s="1" t="s">
        <v>395</v>
      </c>
      <c r="K6" s="1" t="s">
        <v>396</v>
      </c>
      <c r="L6" s="1" t="s">
        <v>397</v>
      </c>
      <c r="M6" s="1" t="s">
        <v>112</v>
      </c>
      <c r="N6" s="14">
        <v>29610</v>
      </c>
      <c r="O6" s="1" t="s">
        <v>398</v>
      </c>
      <c r="P6" s="10" t="s">
        <v>376</v>
      </c>
      <c r="Q6" s="1" t="s">
        <v>399</v>
      </c>
      <c r="R6" s="1" t="s">
        <v>400</v>
      </c>
      <c r="S6" s="1" t="s">
        <v>401</v>
      </c>
      <c r="T6" s="1" t="s">
        <v>403</v>
      </c>
      <c r="V6" s="1" t="s">
        <v>404</v>
      </c>
    </row>
    <row r="7" spans="1:22">
      <c r="A7" s="9">
        <v>43685.632297210643</v>
      </c>
      <c r="B7" s="1" t="s">
        <v>205</v>
      </c>
      <c r="C7" s="1" t="s">
        <v>206</v>
      </c>
      <c r="F7" s="1" t="s">
        <v>207</v>
      </c>
      <c r="G7" s="14">
        <v>19915</v>
      </c>
      <c r="H7" s="1">
        <v>9630119692</v>
      </c>
      <c r="I7" s="1" t="s">
        <v>208</v>
      </c>
      <c r="J7" s="1" t="s">
        <v>209</v>
      </c>
      <c r="K7" s="1" t="s">
        <v>705</v>
      </c>
      <c r="L7" s="1" t="s">
        <v>210</v>
      </c>
      <c r="M7" s="1" t="s">
        <v>166</v>
      </c>
      <c r="N7" s="14">
        <v>30080</v>
      </c>
      <c r="O7" s="1" t="s">
        <v>211</v>
      </c>
      <c r="P7" s="1" t="s">
        <v>212</v>
      </c>
      <c r="Q7" s="1" t="s">
        <v>213</v>
      </c>
      <c r="R7" s="1" t="s">
        <v>214</v>
      </c>
      <c r="S7" s="1" t="s">
        <v>215</v>
      </c>
      <c r="T7" s="1" t="s">
        <v>216</v>
      </c>
    </row>
    <row r="8" spans="1:22">
      <c r="A8" s="9">
        <v>43697.766635254629</v>
      </c>
      <c r="B8" s="1" t="s">
        <v>205</v>
      </c>
      <c r="C8" s="1" t="s">
        <v>206</v>
      </c>
      <c r="F8" s="1" t="s">
        <v>961</v>
      </c>
      <c r="G8" s="14">
        <v>19915</v>
      </c>
      <c r="H8" s="1">
        <v>9630119692</v>
      </c>
      <c r="I8" s="1" t="s">
        <v>962</v>
      </c>
      <c r="J8" s="1" t="s">
        <v>963</v>
      </c>
      <c r="K8" s="1" t="s">
        <v>964</v>
      </c>
      <c r="L8" s="1" t="s">
        <v>965</v>
      </c>
      <c r="M8" s="1" t="s">
        <v>966</v>
      </c>
      <c r="N8" s="14">
        <v>30080</v>
      </c>
      <c r="O8" s="1" t="s">
        <v>211</v>
      </c>
      <c r="P8" s="1" t="s">
        <v>967</v>
      </c>
      <c r="Q8" s="1" t="s">
        <v>213</v>
      </c>
      <c r="R8" s="1" t="s">
        <v>968</v>
      </c>
      <c r="S8" s="1" t="s">
        <v>215</v>
      </c>
      <c r="T8" s="1" t="s">
        <v>207</v>
      </c>
    </row>
    <row r="9" spans="1:22">
      <c r="A9" s="9">
        <v>43684.975763159724</v>
      </c>
      <c r="B9" s="1" t="s">
        <v>185</v>
      </c>
      <c r="C9" s="1" t="s">
        <v>186</v>
      </c>
      <c r="F9" s="1" t="s">
        <v>187</v>
      </c>
      <c r="G9" s="14">
        <v>19550</v>
      </c>
      <c r="H9" s="1">
        <v>8076275939</v>
      </c>
      <c r="I9" s="1" t="s">
        <v>189</v>
      </c>
      <c r="J9" s="1" t="s">
        <v>190</v>
      </c>
      <c r="K9" s="1" t="s">
        <v>191</v>
      </c>
      <c r="L9" s="1" t="s">
        <v>192</v>
      </c>
      <c r="M9" s="1" t="s">
        <v>166</v>
      </c>
      <c r="N9" s="14">
        <v>28265</v>
      </c>
      <c r="O9" s="1" t="s">
        <v>193</v>
      </c>
      <c r="P9" s="1" t="s">
        <v>702</v>
      </c>
      <c r="Q9" s="1" t="s">
        <v>194</v>
      </c>
      <c r="R9" s="1" t="s">
        <v>195</v>
      </c>
      <c r="S9" s="1" t="s">
        <v>196</v>
      </c>
      <c r="T9" s="1" t="s">
        <v>197</v>
      </c>
      <c r="V9" s="1" t="s">
        <v>121</v>
      </c>
    </row>
    <row r="10" spans="1:22">
      <c r="A10" s="9">
        <v>43697.853094027778</v>
      </c>
      <c r="B10" s="1" t="s">
        <v>185</v>
      </c>
      <c r="C10" s="1" t="s">
        <v>186</v>
      </c>
      <c r="F10" s="1" t="s">
        <v>187</v>
      </c>
      <c r="G10" s="14">
        <v>19550</v>
      </c>
      <c r="H10" s="1">
        <v>8075275939</v>
      </c>
      <c r="I10" s="1" t="s">
        <v>988</v>
      </c>
      <c r="J10" s="1" t="s">
        <v>989</v>
      </c>
      <c r="K10" s="1" t="s">
        <v>191</v>
      </c>
      <c r="L10" s="1" t="s">
        <v>121</v>
      </c>
      <c r="M10" s="1" t="s">
        <v>166</v>
      </c>
      <c r="N10" s="14">
        <v>27900</v>
      </c>
      <c r="O10" s="1" t="s">
        <v>193</v>
      </c>
      <c r="P10" s="1" t="s">
        <v>990</v>
      </c>
      <c r="Q10" s="1" t="s">
        <v>194</v>
      </c>
      <c r="R10" s="1" t="s">
        <v>991</v>
      </c>
      <c r="S10" s="1" t="s">
        <v>196</v>
      </c>
      <c r="T10" s="1" t="s">
        <v>992</v>
      </c>
      <c r="V10" s="1" t="s">
        <v>192</v>
      </c>
    </row>
    <row r="11" spans="1:22">
      <c r="A11" s="9">
        <v>43687.890013368058</v>
      </c>
      <c r="B11" s="1" t="s">
        <v>346</v>
      </c>
      <c r="C11" s="1" t="s">
        <v>758</v>
      </c>
      <c r="F11" s="1" t="s">
        <v>347</v>
      </c>
      <c r="G11" s="14">
        <v>19743</v>
      </c>
      <c r="H11" s="1" t="s">
        <v>349</v>
      </c>
      <c r="I11" s="1" t="s">
        <v>350</v>
      </c>
      <c r="J11" s="1" t="s">
        <v>32</v>
      </c>
      <c r="K11" s="1" t="s">
        <v>759</v>
      </c>
      <c r="L11" s="1" t="s">
        <v>352</v>
      </c>
      <c r="M11" s="1" t="s">
        <v>112</v>
      </c>
      <c r="N11" s="14">
        <v>29269</v>
      </c>
      <c r="O11" s="1" t="s">
        <v>353</v>
      </c>
      <c r="P11" s="1" t="s">
        <v>760</v>
      </c>
      <c r="Q11" s="1" t="s">
        <v>354</v>
      </c>
      <c r="R11" s="1" t="s">
        <v>355</v>
      </c>
      <c r="S11" s="1" t="s">
        <v>356</v>
      </c>
      <c r="T11" s="1" t="s">
        <v>357</v>
      </c>
    </row>
    <row r="12" spans="1:22">
      <c r="A12" s="9">
        <v>43687.845340625005</v>
      </c>
      <c r="B12" s="1" t="s">
        <v>749</v>
      </c>
      <c r="C12" s="1" t="s">
        <v>750</v>
      </c>
      <c r="F12" s="1" t="s">
        <v>335</v>
      </c>
      <c r="G12" s="14">
        <v>19614</v>
      </c>
      <c r="H12" s="1">
        <v>9826140063</v>
      </c>
      <c r="I12" s="1" t="s">
        <v>751</v>
      </c>
      <c r="J12" s="1" t="s">
        <v>751</v>
      </c>
      <c r="K12" s="1" t="s">
        <v>336</v>
      </c>
      <c r="L12" s="1" t="s">
        <v>752</v>
      </c>
      <c r="M12" s="1" t="s">
        <v>753</v>
      </c>
      <c r="N12" s="14">
        <v>28950</v>
      </c>
      <c r="O12" s="1" t="s">
        <v>754</v>
      </c>
      <c r="P12" s="1" t="s">
        <v>300</v>
      </c>
      <c r="Q12" s="1" t="s">
        <v>755</v>
      </c>
      <c r="R12" s="1" t="s">
        <v>300</v>
      </c>
      <c r="S12" s="1" t="s">
        <v>756</v>
      </c>
      <c r="T12" s="1" t="s">
        <v>337</v>
      </c>
    </row>
    <row r="13" spans="1:22">
      <c r="A13" s="9">
        <v>43697.721861655096</v>
      </c>
      <c r="B13" s="1" t="s">
        <v>952</v>
      </c>
      <c r="C13" s="1" t="s">
        <v>953</v>
      </c>
      <c r="F13" s="1" t="s">
        <v>954</v>
      </c>
      <c r="G13" s="14">
        <v>19096</v>
      </c>
      <c r="H13" s="1">
        <v>9407996650</v>
      </c>
      <c r="I13" s="1" t="s">
        <v>955</v>
      </c>
      <c r="J13" s="1" t="s">
        <v>956</v>
      </c>
      <c r="K13" s="1" t="s">
        <v>957</v>
      </c>
      <c r="L13" s="1" t="s">
        <v>958</v>
      </c>
      <c r="N13" s="14">
        <v>29330</v>
      </c>
      <c r="O13" s="1" t="s">
        <v>959</v>
      </c>
      <c r="Q13" s="1" t="s">
        <v>960</v>
      </c>
    </row>
    <row r="14" spans="1:22">
      <c r="A14" s="9">
        <v>43685.789159745371</v>
      </c>
      <c r="B14" s="1" t="s">
        <v>721</v>
      </c>
      <c r="C14" s="1" t="s">
        <v>227</v>
      </c>
      <c r="F14" s="1" t="s">
        <v>228</v>
      </c>
      <c r="G14" s="14">
        <v>19130</v>
      </c>
      <c r="H14" s="1" t="s">
        <v>620</v>
      </c>
      <c r="I14" s="1" t="s">
        <v>229</v>
      </c>
      <c r="J14" s="1" t="s">
        <v>230</v>
      </c>
      <c r="K14" s="1" t="s">
        <v>231</v>
      </c>
      <c r="L14" s="1" t="s">
        <v>232</v>
      </c>
      <c r="M14" s="1" t="s">
        <v>166</v>
      </c>
      <c r="N14" s="14">
        <v>29602</v>
      </c>
      <c r="O14" s="1" t="s">
        <v>233</v>
      </c>
      <c r="P14" s="1" t="s">
        <v>234</v>
      </c>
      <c r="Q14" s="1" t="s">
        <v>235</v>
      </c>
      <c r="R14" s="1" t="s">
        <v>722</v>
      </c>
      <c r="S14" s="1" t="s">
        <v>236</v>
      </c>
      <c r="T14" s="1" t="s">
        <v>723</v>
      </c>
    </row>
    <row r="15" spans="1:22">
      <c r="A15" s="9">
        <v>43682.695256192128</v>
      </c>
      <c r="B15" s="1" t="s">
        <v>643</v>
      </c>
      <c r="C15" s="1" t="s">
        <v>52</v>
      </c>
      <c r="F15" s="1" t="s">
        <v>53</v>
      </c>
      <c r="G15" s="14">
        <v>19285</v>
      </c>
      <c r="H15" s="1">
        <v>7507340481</v>
      </c>
      <c r="I15" s="1" t="s">
        <v>644</v>
      </c>
      <c r="J15" s="1" t="s">
        <v>54</v>
      </c>
      <c r="K15" s="1" t="s">
        <v>55</v>
      </c>
      <c r="L15" s="1" t="s">
        <v>645</v>
      </c>
      <c r="M15" s="1" t="s">
        <v>637</v>
      </c>
      <c r="N15" s="14">
        <v>28818</v>
      </c>
      <c r="O15" s="1" t="s">
        <v>56</v>
      </c>
      <c r="P15" s="1" t="s">
        <v>646</v>
      </c>
      <c r="Q15" s="1" t="s">
        <v>57</v>
      </c>
      <c r="S15" s="1" t="s">
        <v>58</v>
      </c>
    </row>
    <row r="16" spans="1:22">
      <c r="A16" s="9">
        <v>43690.747551550929</v>
      </c>
      <c r="B16" s="1" t="s">
        <v>853</v>
      </c>
      <c r="C16" s="1" t="s">
        <v>854</v>
      </c>
      <c r="F16" s="1" t="s">
        <v>855</v>
      </c>
      <c r="G16" s="14">
        <v>19347</v>
      </c>
      <c r="H16" s="1">
        <v>9441886478</v>
      </c>
      <c r="I16" s="1" t="s">
        <v>856</v>
      </c>
      <c r="J16" s="1" t="s">
        <v>857</v>
      </c>
      <c r="K16" s="1" t="s">
        <v>858</v>
      </c>
      <c r="L16" s="1" t="s">
        <v>859</v>
      </c>
      <c r="M16" s="1" t="s">
        <v>860</v>
      </c>
      <c r="N16" s="14">
        <v>29557</v>
      </c>
      <c r="O16" s="1" t="s">
        <v>861</v>
      </c>
      <c r="P16" s="1" t="s">
        <v>862</v>
      </c>
      <c r="Q16" s="1" t="s">
        <v>863</v>
      </c>
      <c r="R16" s="1" t="s">
        <v>864</v>
      </c>
      <c r="S16" s="1" t="s">
        <v>121</v>
      </c>
      <c r="T16" s="1" t="s">
        <v>296</v>
      </c>
      <c r="V16" s="1" t="s">
        <v>121</v>
      </c>
    </row>
    <row r="17" spans="1:22">
      <c r="A17" s="9">
        <v>43685.939752210645</v>
      </c>
      <c r="B17" s="1" t="s">
        <v>238</v>
      </c>
      <c r="C17" s="1" t="s">
        <v>239</v>
      </c>
      <c r="F17" s="1" t="s">
        <v>240</v>
      </c>
      <c r="G17" s="14">
        <v>19541</v>
      </c>
      <c r="H17" s="1" t="s">
        <v>1250</v>
      </c>
      <c r="I17" s="1" t="s">
        <v>241</v>
      </c>
      <c r="J17" s="1" t="s">
        <v>242</v>
      </c>
      <c r="K17" s="1" t="s">
        <v>724</v>
      </c>
      <c r="L17" s="1" t="s">
        <v>243</v>
      </c>
      <c r="M17" s="1" t="s">
        <v>112</v>
      </c>
      <c r="N17" s="14">
        <v>30450</v>
      </c>
      <c r="O17" s="1" t="s">
        <v>244</v>
      </c>
      <c r="P17" s="1" t="s">
        <v>245</v>
      </c>
      <c r="Q17" s="1" t="s">
        <v>246</v>
      </c>
      <c r="R17" s="1" t="s">
        <v>247</v>
      </c>
      <c r="S17" s="1" t="s">
        <v>248</v>
      </c>
      <c r="T17" s="1" t="s">
        <v>249</v>
      </c>
    </row>
    <row r="18" spans="1:22">
      <c r="A18" s="9">
        <v>43687.909165486111</v>
      </c>
      <c r="B18" s="1" t="s">
        <v>761</v>
      </c>
      <c r="C18" s="1" t="s">
        <v>762</v>
      </c>
      <c r="F18" s="1" t="s">
        <v>358</v>
      </c>
      <c r="G18" s="14">
        <v>43746</v>
      </c>
      <c r="H18" s="11" t="s">
        <v>1251</v>
      </c>
      <c r="I18" s="1" t="s">
        <v>359</v>
      </c>
      <c r="J18" s="1" t="s">
        <v>657</v>
      </c>
      <c r="K18" s="1" t="s">
        <v>360</v>
      </c>
      <c r="L18" s="1" t="s">
        <v>361</v>
      </c>
      <c r="M18" s="1" t="s">
        <v>33</v>
      </c>
      <c r="N18" s="17"/>
      <c r="O18" s="1" t="s">
        <v>763</v>
      </c>
      <c r="P18" s="10" t="s">
        <v>362</v>
      </c>
    </row>
    <row r="19" spans="1:22">
      <c r="A19" s="9">
        <v>43683.890697141207</v>
      </c>
      <c r="B19" s="1" t="s">
        <v>106</v>
      </c>
      <c r="C19" s="1" t="s">
        <v>107</v>
      </c>
      <c r="F19" s="1" t="s">
        <v>108</v>
      </c>
      <c r="G19" s="14">
        <v>19411</v>
      </c>
      <c r="H19" s="1">
        <v>8979302252</v>
      </c>
      <c r="I19" s="1" t="s">
        <v>109</v>
      </c>
      <c r="J19" s="1" t="s">
        <v>110</v>
      </c>
      <c r="K19" s="1" t="s">
        <v>111</v>
      </c>
      <c r="L19" s="1" t="s">
        <v>679</v>
      </c>
      <c r="M19" s="1" t="s">
        <v>112</v>
      </c>
      <c r="N19" s="14">
        <v>29547</v>
      </c>
      <c r="O19" s="1" t="s">
        <v>113</v>
      </c>
      <c r="P19" s="1" t="s">
        <v>680</v>
      </c>
      <c r="Q19" s="1" t="s">
        <v>114</v>
      </c>
      <c r="R19" s="1" t="s">
        <v>114</v>
      </c>
      <c r="S19" s="1" t="s">
        <v>114</v>
      </c>
      <c r="T19" s="1" t="s">
        <v>114</v>
      </c>
      <c r="V19" s="1" t="s">
        <v>114</v>
      </c>
    </row>
    <row r="20" spans="1:22">
      <c r="A20" s="9">
        <v>43697.773326828705</v>
      </c>
      <c r="B20" s="1" t="s">
        <v>106</v>
      </c>
      <c r="C20" s="1" t="s">
        <v>107</v>
      </c>
      <c r="F20" s="1" t="s">
        <v>969</v>
      </c>
      <c r="G20" s="14">
        <v>19411</v>
      </c>
      <c r="H20" s="1" t="s">
        <v>970</v>
      </c>
      <c r="I20" s="1" t="s">
        <v>971</v>
      </c>
      <c r="J20" s="1" t="s">
        <v>110</v>
      </c>
      <c r="K20" s="1" t="s">
        <v>972</v>
      </c>
      <c r="L20" s="1" t="s">
        <v>973</v>
      </c>
      <c r="M20" s="1" t="s">
        <v>112</v>
      </c>
      <c r="N20" s="14">
        <v>29547</v>
      </c>
      <c r="O20" s="1" t="s">
        <v>974</v>
      </c>
      <c r="P20" s="1" t="s">
        <v>975</v>
      </c>
      <c r="Q20" s="1" t="s">
        <v>976</v>
      </c>
      <c r="R20" s="1" t="s">
        <v>977</v>
      </c>
      <c r="S20" s="1" t="s">
        <v>978</v>
      </c>
      <c r="T20" s="1" t="s">
        <v>979</v>
      </c>
      <c r="V20" s="1" t="s">
        <v>980</v>
      </c>
    </row>
    <row r="21" spans="1:22">
      <c r="A21" s="9">
        <v>43697.787863055557</v>
      </c>
      <c r="B21" s="1" t="s">
        <v>106</v>
      </c>
      <c r="C21" s="1" t="s">
        <v>107</v>
      </c>
      <c r="F21" s="1" t="s">
        <v>981</v>
      </c>
      <c r="G21" s="14">
        <v>19411</v>
      </c>
      <c r="H21" s="1" t="s">
        <v>970</v>
      </c>
      <c r="I21" s="1" t="s">
        <v>982</v>
      </c>
      <c r="J21" s="1" t="s">
        <v>982</v>
      </c>
      <c r="K21" s="1" t="s">
        <v>983</v>
      </c>
      <c r="L21" s="1" t="s">
        <v>984</v>
      </c>
      <c r="M21" s="1" t="s">
        <v>112</v>
      </c>
      <c r="N21" s="14">
        <v>29554</v>
      </c>
      <c r="O21" s="1" t="s">
        <v>985</v>
      </c>
      <c r="P21" s="1" t="s">
        <v>975</v>
      </c>
      <c r="Q21" s="1" t="s">
        <v>976</v>
      </c>
      <c r="R21" s="1" t="s">
        <v>986</v>
      </c>
      <c r="S21" s="1" t="s">
        <v>978</v>
      </c>
      <c r="T21" s="1" t="s">
        <v>987</v>
      </c>
    </row>
    <row r="22" spans="1:22">
      <c r="A22" s="9">
        <v>43688.8702571412</v>
      </c>
      <c r="B22" s="1" t="s">
        <v>470</v>
      </c>
      <c r="C22" s="1" t="s">
        <v>471</v>
      </c>
      <c r="F22" s="1" t="s">
        <v>790</v>
      </c>
      <c r="G22" s="14">
        <v>19789</v>
      </c>
      <c r="H22" s="1">
        <v>9717847887</v>
      </c>
      <c r="I22" s="1" t="s">
        <v>472</v>
      </c>
      <c r="J22" s="1" t="s">
        <v>473</v>
      </c>
      <c r="K22" s="1" t="s">
        <v>791</v>
      </c>
      <c r="L22" s="1" t="s">
        <v>792</v>
      </c>
      <c r="M22" s="1" t="s">
        <v>667</v>
      </c>
      <c r="N22" s="14">
        <v>31395</v>
      </c>
      <c r="O22" s="1" t="s">
        <v>474</v>
      </c>
      <c r="P22" s="1" t="s">
        <v>475</v>
      </c>
      <c r="Q22" s="1" t="s">
        <v>476</v>
      </c>
      <c r="R22" s="1" t="s">
        <v>793</v>
      </c>
      <c r="S22" s="1" t="s">
        <v>477</v>
      </c>
      <c r="T22" s="1" t="s">
        <v>794</v>
      </c>
      <c r="V22" s="1" t="s">
        <v>121</v>
      </c>
    </row>
    <row r="23" spans="1:22">
      <c r="A23" s="9">
        <v>43688.901087164355</v>
      </c>
      <c r="B23" s="1" t="s">
        <v>497</v>
      </c>
      <c r="C23" s="1" t="s">
        <v>498</v>
      </c>
      <c r="F23" s="1" t="s">
        <v>499</v>
      </c>
      <c r="G23" s="14">
        <v>18593</v>
      </c>
      <c r="H23" s="1">
        <v>9425171480</v>
      </c>
      <c r="I23" s="1" t="s">
        <v>500</v>
      </c>
      <c r="J23" s="1" t="s">
        <v>501</v>
      </c>
      <c r="K23" s="1" t="s">
        <v>502</v>
      </c>
      <c r="L23" s="1" t="s">
        <v>503</v>
      </c>
      <c r="M23" s="1" t="s">
        <v>33</v>
      </c>
      <c r="N23" s="14">
        <v>29752</v>
      </c>
      <c r="O23" s="1" t="s">
        <v>504</v>
      </c>
      <c r="P23" s="1" t="s">
        <v>505</v>
      </c>
      <c r="Q23" s="1" t="s">
        <v>506</v>
      </c>
      <c r="R23" s="1" t="s">
        <v>224</v>
      </c>
      <c r="S23" s="1" t="s">
        <v>507</v>
      </c>
      <c r="T23" s="1" t="s">
        <v>508</v>
      </c>
    </row>
    <row r="24" spans="1:22">
      <c r="A24" s="9">
        <v>43697.55814976852</v>
      </c>
      <c r="B24" s="1" t="s">
        <v>920</v>
      </c>
      <c r="C24" s="1" t="s">
        <v>921</v>
      </c>
      <c r="F24" s="1" t="s">
        <v>913</v>
      </c>
      <c r="G24" s="14">
        <v>19235</v>
      </c>
      <c r="H24" s="1">
        <v>9039239451</v>
      </c>
      <c r="I24" s="1" t="s">
        <v>922</v>
      </c>
      <c r="J24" s="1" t="s">
        <v>32</v>
      </c>
      <c r="K24" s="1" t="s">
        <v>915</v>
      </c>
      <c r="L24" s="1" t="s">
        <v>296</v>
      </c>
      <c r="M24" s="1" t="s">
        <v>112</v>
      </c>
      <c r="N24" s="14">
        <v>28643</v>
      </c>
      <c r="O24" s="1" t="s">
        <v>923</v>
      </c>
      <c r="P24" s="1" t="s">
        <v>924</v>
      </c>
      <c r="Q24" s="1" t="s">
        <v>925</v>
      </c>
      <c r="R24" s="1" t="s">
        <v>926</v>
      </c>
      <c r="S24" s="1" t="s">
        <v>296</v>
      </c>
      <c r="T24" s="1" t="s">
        <v>296</v>
      </c>
      <c r="V24" s="1" t="s">
        <v>296</v>
      </c>
    </row>
    <row r="25" spans="1:22">
      <c r="A25" s="9">
        <v>43697.5456853125</v>
      </c>
      <c r="B25" s="1" t="s">
        <v>911</v>
      </c>
      <c r="C25" s="1" t="s">
        <v>912</v>
      </c>
      <c r="F25" s="1" t="s">
        <v>913</v>
      </c>
      <c r="G25" s="14">
        <v>19235</v>
      </c>
      <c r="H25" s="1">
        <v>9039239451</v>
      </c>
      <c r="I25" s="1" t="s">
        <v>914</v>
      </c>
      <c r="J25" s="1" t="s">
        <v>657</v>
      </c>
      <c r="K25" s="1" t="s">
        <v>915</v>
      </c>
      <c r="L25" s="1" t="s">
        <v>635</v>
      </c>
      <c r="M25" s="1" t="s">
        <v>112</v>
      </c>
      <c r="N25" s="14">
        <v>28643</v>
      </c>
      <c r="O25" s="1" t="s">
        <v>916</v>
      </c>
      <c r="P25" s="1" t="s">
        <v>917</v>
      </c>
      <c r="Q25" s="1" t="s">
        <v>918</v>
      </c>
      <c r="R25" s="1" t="s">
        <v>919</v>
      </c>
      <c r="S25" s="1" t="s">
        <v>296</v>
      </c>
      <c r="T25" s="1" t="s">
        <v>296</v>
      </c>
      <c r="V25" s="1" t="s">
        <v>296</v>
      </c>
    </row>
    <row r="26" spans="1:22">
      <c r="A26" s="9">
        <v>43697.56705445602</v>
      </c>
      <c r="B26" s="1" t="s">
        <v>927</v>
      </c>
      <c r="C26" s="1" t="s">
        <v>928</v>
      </c>
      <c r="F26" s="1" t="s">
        <v>929</v>
      </c>
      <c r="G26" s="14">
        <v>19235</v>
      </c>
      <c r="H26" s="1">
        <v>9039239451</v>
      </c>
      <c r="I26" s="1" t="s">
        <v>930</v>
      </c>
      <c r="J26" s="1" t="s">
        <v>110</v>
      </c>
      <c r="K26" s="1" t="s">
        <v>931</v>
      </c>
      <c r="L26" s="1" t="s">
        <v>296</v>
      </c>
      <c r="M26" s="1" t="s">
        <v>112</v>
      </c>
      <c r="N26" s="14">
        <v>28643</v>
      </c>
      <c r="O26" s="1" t="s">
        <v>932</v>
      </c>
      <c r="P26" s="1" t="s">
        <v>933</v>
      </c>
      <c r="Q26" s="1" t="s">
        <v>925</v>
      </c>
      <c r="R26" s="1" t="s">
        <v>934</v>
      </c>
    </row>
    <row r="27" spans="1:22">
      <c r="A27" s="9">
        <v>43683.720616840277</v>
      </c>
      <c r="B27" s="1" t="s">
        <v>671</v>
      </c>
      <c r="C27" s="1" t="s">
        <v>89</v>
      </c>
      <c r="F27" s="1" t="s">
        <v>90</v>
      </c>
      <c r="G27" s="14">
        <v>19255</v>
      </c>
      <c r="H27" s="1">
        <v>9810574753</v>
      </c>
      <c r="I27" s="1" t="s">
        <v>672</v>
      </c>
      <c r="J27" s="1" t="s">
        <v>91</v>
      </c>
      <c r="K27" s="1" t="s">
        <v>673</v>
      </c>
      <c r="L27" s="1" t="s">
        <v>674</v>
      </c>
      <c r="N27" s="14">
        <v>28983</v>
      </c>
      <c r="O27" s="1" t="s">
        <v>675</v>
      </c>
      <c r="P27" s="1" t="s">
        <v>676</v>
      </c>
      <c r="Q27" s="1" t="s">
        <v>677</v>
      </c>
      <c r="R27" s="1" t="s">
        <v>678</v>
      </c>
    </row>
    <row r="28" spans="1:22">
      <c r="A28" s="9">
        <v>43684.85695559028</v>
      </c>
      <c r="B28" s="1" t="s">
        <v>173</v>
      </c>
      <c r="C28" s="1" t="s">
        <v>174</v>
      </c>
      <c r="F28" s="1" t="s">
        <v>175</v>
      </c>
      <c r="G28" s="14">
        <v>19674</v>
      </c>
      <c r="H28" s="1">
        <v>9827066012</v>
      </c>
      <c r="I28" s="1" t="s">
        <v>176</v>
      </c>
      <c r="J28" s="1" t="s">
        <v>177</v>
      </c>
      <c r="K28" s="1" t="s">
        <v>178</v>
      </c>
      <c r="L28" s="1" t="s">
        <v>179</v>
      </c>
      <c r="M28" s="1" t="s">
        <v>700</v>
      </c>
      <c r="N28" s="14">
        <v>30730</v>
      </c>
      <c r="O28" s="1" t="s">
        <v>180</v>
      </c>
      <c r="P28" s="1" t="s">
        <v>181</v>
      </c>
      <c r="Q28" s="1" t="s">
        <v>182</v>
      </c>
      <c r="R28" s="1" t="s">
        <v>183</v>
      </c>
      <c r="S28" s="1" t="s">
        <v>701</v>
      </c>
      <c r="T28" s="1" t="s">
        <v>183</v>
      </c>
      <c r="V28" s="1" t="s">
        <v>184</v>
      </c>
    </row>
    <row r="29" spans="1:22">
      <c r="A29" s="9">
        <v>43689.786068784721</v>
      </c>
      <c r="B29" s="1" t="s">
        <v>842</v>
      </c>
      <c r="C29" s="1" t="s">
        <v>843</v>
      </c>
      <c r="F29" s="1" t="s">
        <v>90</v>
      </c>
      <c r="G29" s="14">
        <v>19249</v>
      </c>
      <c r="H29" s="1">
        <v>9316212277</v>
      </c>
      <c r="I29" s="1" t="s">
        <v>844</v>
      </c>
      <c r="J29" s="1" t="s">
        <v>845</v>
      </c>
      <c r="K29" s="1" t="s">
        <v>846</v>
      </c>
      <c r="L29" s="1" t="s">
        <v>847</v>
      </c>
      <c r="M29" s="1" t="s">
        <v>629</v>
      </c>
      <c r="N29" s="14">
        <v>29047</v>
      </c>
      <c r="O29" s="1" t="s">
        <v>848</v>
      </c>
      <c r="P29" s="1" t="s">
        <v>90</v>
      </c>
      <c r="Q29" s="1" t="s">
        <v>849</v>
      </c>
      <c r="R29" s="1" t="s">
        <v>850</v>
      </c>
      <c r="S29" s="1" t="s">
        <v>851</v>
      </c>
      <c r="T29" s="1" t="s">
        <v>852</v>
      </c>
    </row>
    <row r="30" spans="1:22">
      <c r="A30" s="9">
        <v>43689.79428332176</v>
      </c>
      <c r="B30" s="1" t="s">
        <v>842</v>
      </c>
      <c r="C30" s="1" t="s">
        <v>843</v>
      </c>
      <c r="F30" s="1" t="s">
        <v>90</v>
      </c>
      <c r="G30" s="14">
        <v>19249</v>
      </c>
      <c r="H30" s="1">
        <v>9316212277</v>
      </c>
      <c r="I30" s="1" t="s">
        <v>844</v>
      </c>
      <c r="J30" s="1" t="s">
        <v>845</v>
      </c>
      <c r="K30" s="1" t="s">
        <v>846</v>
      </c>
      <c r="L30" s="1" t="s">
        <v>847</v>
      </c>
      <c r="M30" s="1" t="s">
        <v>629</v>
      </c>
      <c r="N30" s="14">
        <v>29047</v>
      </c>
      <c r="O30" s="1" t="s">
        <v>848</v>
      </c>
      <c r="P30" s="1" t="s">
        <v>90</v>
      </c>
      <c r="Q30" s="1" t="s">
        <v>849</v>
      </c>
      <c r="R30" s="1" t="s">
        <v>850</v>
      </c>
      <c r="S30" s="1" t="s">
        <v>851</v>
      </c>
      <c r="T30" s="1" t="s">
        <v>852</v>
      </c>
    </row>
    <row r="31" spans="1:22">
      <c r="A31" s="9">
        <v>43687.629112673611</v>
      </c>
      <c r="B31" s="1" t="s">
        <v>738</v>
      </c>
      <c r="C31" s="1" t="s">
        <v>320</v>
      </c>
      <c r="F31" s="1" t="s">
        <v>321</v>
      </c>
      <c r="G31" s="14">
        <v>19865</v>
      </c>
      <c r="H31" s="1" t="s">
        <v>322</v>
      </c>
      <c r="I31" s="1" t="s">
        <v>739</v>
      </c>
      <c r="J31" s="1" t="s">
        <v>177</v>
      </c>
      <c r="K31" s="1" t="s">
        <v>740</v>
      </c>
      <c r="L31" s="1" t="s">
        <v>741</v>
      </c>
      <c r="M31" s="1" t="s">
        <v>742</v>
      </c>
      <c r="N31" s="14">
        <v>29563</v>
      </c>
      <c r="O31" s="1" t="s">
        <v>323</v>
      </c>
      <c r="P31" s="1" t="s">
        <v>324</v>
      </c>
      <c r="Q31" s="1" t="s">
        <v>743</v>
      </c>
      <c r="R31" s="1" t="s">
        <v>325</v>
      </c>
      <c r="S31" s="1" t="s">
        <v>744</v>
      </c>
      <c r="T31" s="1" t="s">
        <v>745</v>
      </c>
    </row>
    <row r="32" spans="1:22">
      <c r="A32" s="9">
        <v>43685.767989143518</v>
      </c>
      <c r="B32" s="1" t="s">
        <v>509</v>
      </c>
      <c r="C32" s="1" t="s">
        <v>218</v>
      </c>
      <c r="F32" s="1" t="s">
        <v>219</v>
      </c>
      <c r="G32" s="14">
        <v>19317</v>
      </c>
      <c r="H32" s="1" t="s">
        <v>1249</v>
      </c>
      <c r="I32" s="1" t="s">
        <v>719</v>
      </c>
      <c r="J32" s="1" t="s">
        <v>719</v>
      </c>
      <c r="K32" s="1" t="s">
        <v>220</v>
      </c>
      <c r="L32" s="1" t="s">
        <v>720</v>
      </c>
      <c r="M32" s="1" t="s">
        <v>166</v>
      </c>
      <c r="N32" s="14">
        <v>28259</v>
      </c>
      <c r="O32" s="1" t="s">
        <v>221</v>
      </c>
      <c r="P32" s="1" t="s">
        <v>222</v>
      </c>
      <c r="Q32" s="1" t="s">
        <v>223</v>
      </c>
      <c r="R32" s="1" t="s">
        <v>224</v>
      </c>
      <c r="S32" s="1" t="s">
        <v>225</v>
      </c>
      <c r="T32" s="1" t="s">
        <v>224</v>
      </c>
      <c r="V32" s="1" t="s">
        <v>226</v>
      </c>
    </row>
    <row r="33" spans="1:22">
      <c r="A33" s="9">
        <v>43685.494518854168</v>
      </c>
      <c r="B33" s="1" t="s">
        <v>198</v>
      </c>
      <c r="C33" s="1" t="s">
        <v>199</v>
      </c>
      <c r="F33" s="1" t="s">
        <v>200</v>
      </c>
      <c r="G33" s="14">
        <v>19406</v>
      </c>
      <c r="H33" s="1" t="s">
        <v>621</v>
      </c>
      <c r="I33" s="1" t="s">
        <v>201</v>
      </c>
      <c r="J33" s="1" t="s">
        <v>32</v>
      </c>
      <c r="K33" s="1" t="s">
        <v>202</v>
      </c>
      <c r="L33" s="1" t="s">
        <v>121</v>
      </c>
      <c r="M33" s="1" t="s">
        <v>703</v>
      </c>
      <c r="N33" s="17"/>
      <c r="O33" s="1" t="s">
        <v>704</v>
      </c>
      <c r="P33" s="1" t="s">
        <v>203</v>
      </c>
      <c r="Q33" s="1" t="s">
        <v>204</v>
      </c>
      <c r="R33" s="1" t="s">
        <v>204</v>
      </c>
      <c r="S33" s="1" t="s">
        <v>203</v>
      </c>
      <c r="T33" s="1" t="s">
        <v>204</v>
      </c>
      <c r="V33" s="1" t="s">
        <v>121</v>
      </c>
    </row>
    <row r="34" spans="1:22">
      <c r="A34" s="9">
        <v>43688.846247187495</v>
      </c>
      <c r="B34" s="1" t="s">
        <v>453</v>
      </c>
      <c r="C34" s="1" t="s">
        <v>454</v>
      </c>
      <c r="F34" s="1" t="s">
        <v>787</v>
      </c>
      <c r="G34" s="14">
        <v>19148</v>
      </c>
      <c r="H34" s="1">
        <v>9425836473</v>
      </c>
      <c r="I34" s="1" t="s">
        <v>455</v>
      </c>
      <c r="J34" s="1" t="s">
        <v>456</v>
      </c>
      <c r="K34" s="1" t="s">
        <v>457</v>
      </c>
      <c r="L34" s="1" t="s">
        <v>458</v>
      </c>
      <c r="M34" s="1" t="s">
        <v>33</v>
      </c>
      <c r="N34" s="14">
        <v>29275</v>
      </c>
      <c r="O34" s="1" t="s">
        <v>459</v>
      </c>
      <c r="P34" s="1" t="s">
        <v>460</v>
      </c>
      <c r="Q34" s="1" t="s">
        <v>461</v>
      </c>
      <c r="R34" s="1" t="s">
        <v>462</v>
      </c>
      <c r="S34" s="1" t="s">
        <v>463</v>
      </c>
      <c r="T34" s="1" t="s">
        <v>464</v>
      </c>
      <c r="V34" s="1" t="s">
        <v>465</v>
      </c>
    </row>
    <row r="35" spans="1:22">
      <c r="A35" s="9">
        <v>43686.824876689818</v>
      </c>
      <c r="B35" s="1" t="s">
        <v>308</v>
      </c>
      <c r="C35" s="1" t="s">
        <v>309</v>
      </c>
      <c r="F35" s="1" t="s">
        <v>310</v>
      </c>
      <c r="G35" s="14">
        <v>19556</v>
      </c>
      <c r="H35" s="1">
        <v>9425604095</v>
      </c>
      <c r="I35" s="1" t="s">
        <v>311</v>
      </c>
      <c r="J35" s="1" t="s">
        <v>312</v>
      </c>
      <c r="K35" s="1" t="s">
        <v>313</v>
      </c>
      <c r="L35" s="1" t="s">
        <v>314</v>
      </c>
      <c r="M35" s="1" t="s">
        <v>112</v>
      </c>
      <c r="N35" s="14">
        <v>28264</v>
      </c>
      <c r="O35" s="1" t="s">
        <v>315</v>
      </c>
      <c r="P35" s="1" t="s">
        <v>268</v>
      </c>
      <c r="Q35" s="1" t="s">
        <v>316</v>
      </c>
      <c r="R35" s="1" t="s">
        <v>317</v>
      </c>
      <c r="S35" s="1" t="s">
        <v>318</v>
      </c>
      <c r="T35" s="1" t="s">
        <v>319</v>
      </c>
    </row>
    <row r="36" spans="1:22">
      <c r="A36" s="9">
        <v>43688.971623518519</v>
      </c>
      <c r="B36" s="1" t="s">
        <v>811</v>
      </c>
      <c r="C36" s="1" t="s">
        <v>812</v>
      </c>
      <c r="F36" s="1" t="s">
        <v>90</v>
      </c>
      <c r="G36" s="14">
        <v>19345</v>
      </c>
      <c r="H36" s="1">
        <v>9340347802</v>
      </c>
      <c r="I36" s="1" t="s">
        <v>813</v>
      </c>
      <c r="J36" s="1" t="s">
        <v>177</v>
      </c>
      <c r="K36" s="1" t="s">
        <v>183</v>
      </c>
      <c r="L36" s="1" t="s">
        <v>814</v>
      </c>
      <c r="M36" s="1" t="s">
        <v>815</v>
      </c>
      <c r="N36" s="14">
        <v>28898</v>
      </c>
      <c r="O36" s="1" t="s">
        <v>816</v>
      </c>
      <c r="P36" s="1" t="s">
        <v>817</v>
      </c>
      <c r="Q36" s="1" t="s">
        <v>818</v>
      </c>
      <c r="R36" s="1" t="s">
        <v>819</v>
      </c>
      <c r="S36" s="1" t="s">
        <v>820</v>
      </c>
      <c r="T36" s="1" t="s">
        <v>821</v>
      </c>
    </row>
    <row r="37" spans="1:22">
      <c r="A37" s="9">
        <v>43688.976545208337</v>
      </c>
      <c r="B37" s="1" t="s">
        <v>822</v>
      </c>
      <c r="C37" s="1" t="s">
        <v>823</v>
      </c>
      <c r="F37" s="1" t="s">
        <v>90</v>
      </c>
      <c r="G37" s="14">
        <v>19345</v>
      </c>
      <c r="H37" s="1">
        <v>9340347802</v>
      </c>
      <c r="I37" s="1" t="s">
        <v>813</v>
      </c>
      <c r="J37" s="1" t="s">
        <v>177</v>
      </c>
      <c r="K37" s="1" t="s">
        <v>183</v>
      </c>
      <c r="L37" s="1" t="s">
        <v>814</v>
      </c>
      <c r="M37" s="1" t="s">
        <v>815</v>
      </c>
      <c r="N37" s="14">
        <v>28898</v>
      </c>
      <c r="O37" s="1" t="s">
        <v>816</v>
      </c>
      <c r="P37" s="1" t="s">
        <v>824</v>
      </c>
      <c r="Q37" s="1" t="s">
        <v>818</v>
      </c>
      <c r="R37" s="1" t="s">
        <v>825</v>
      </c>
      <c r="S37" s="1" t="s">
        <v>826</v>
      </c>
      <c r="T37" s="1" t="s">
        <v>827</v>
      </c>
    </row>
    <row r="38" spans="1:22">
      <c r="A38" s="9">
        <v>43683.701787638885</v>
      </c>
      <c r="B38" s="1" t="s">
        <v>77</v>
      </c>
      <c r="C38" s="1" t="s">
        <v>78</v>
      </c>
      <c r="F38" s="1" t="s">
        <v>79</v>
      </c>
      <c r="G38" s="14">
        <v>19493</v>
      </c>
      <c r="H38" s="23" t="s">
        <v>1246</v>
      </c>
      <c r="I38" s="1" t="s">
        <v>81</v>
      </c>
      <c r="J38" s="1" t="s">
        <v>82</v>
      </c>
      <c r="K38" s="1" t="s">
        <v>83</v>
      </c>
      <c r="L38" s="1" t="s">
        <v>84</v>
      </c>
      <c r="M38" s="1" t="s">
        <v>670</v>
      </c>
      <c r="N38" s="14">
        <v>37222</v>
      </c>
      <c r="O38" s="1" t="s">
        <v>85</v>
      </c>
      <c r="P38" s="1" t="s">
        <v>86</v>
      </c>
      <c r="Q38" s="1" t="s">
        <v>87</v>
      </c>
      <c r="R38" s="1" t="s">
        <v>88</v>
      </c>
    </row>
    <row r="39" spans="1:22">
      <c r="A39" s="9">
        <v>43684.469769201387</v>
      </c>
      <c r="B39" s="1" t="s">
        <v>126</v>
      </c>
      <c r="C39" s="1" t="s">
        <v>127</v>
      </c>
      <c r="F39" s="1" t="s">
        <v>128</v>
      </c>
      <c r="G39" s="14">
        <v>19481</v>
      </c>
      <c r="H39" s="1">
        <v>7898432065</v>
      </c>
      <c r="I39" s="1" t="s">
        <v>129</v>
      </c>
      <c r="J39" s="1" t="s">
        <v>129</v>
      </c>
      <c r="K39" s="1" t="s">
        <v>130</v>
      </c>
      <c r="L39" s="1" t="s">
        <v>131</v>
      </c>
      <c r="M39" s="1" t="s">
        <v>112</v>
      </c>
      <c r="N39" s="14">
        <v>29617</v>
      </c>
      <c r="O39" s="1" t="s">
        <v>132</v>
      </c>
      <c r="P39" s="1" t="s">
        <v>133</v>
      </c>
      <c r="Q39" s="1" t="s">
        <v>134</v>
      </c>
      <c r="R39" s="1" t="s">
        <v>135</v>
      </c>
      <c r="S39" s="1" t="s">
        <v>136</v>
      </c>
      <c r="T39" s="1" t="s">
        <v>682</v>
      </c>
    </row>
    <row r="40" spans="1:22">
      <c r="A40" s="9">
        <v>43686.764518958335</v>
      </c>
      <c r="B40" s="1" t="s">
        <v>274</v>
      </c>
      <c r="C40" s="1" t="s">
        <v>275</v>
      </c>
      <c r="F40" s="10" t="s">
        <v>276</v>
      </c>
      <c r="G40" s="14">
        <v>43908</v>
      </c>
      <c r="H40" s="1" t="s">
        <v>622</v>
      </c>
      <c r="I40" s="1" t="s">
        <v>278</v>
      </c>
      <c r="J40" s="1" t="s">
        <v>177</v>
      </c>
      <c r="K40" s="1" t="s">
        <v>279</v>
      </c>
      <c r="L40" s="1" t="s">
        <v>280</v>
      </c>
      <c r="M40" s="1" t="s">
        <v>728</v>
      </c>
      <c r="N40" s="14">
        <v>43768</v>
      </c>
      <c r="O40" s="1" t="s">
        <v>281</v>
      </c>
      <c r="P40" s="1" t="s">
        <v>282</v>
      </c>
      <c r="Q40" s="1" t="s">
        <v>283</v>
      </c>
      <c r="R40" s="1" t="s">
        <v>284</v>
      </c>
      <c r="S40" s="1" t="s">
        <v>285</v>
      </c>
      <c r="T40" s="1" t="s">
        <v>286</v>
      </c>
    </row>
    <row r="41" spans="1:22">
      <c r="A41" s="9">
        <v>43698.473784733796</v>
      </c>
      <c r="B41" s="1" t="s">
        <v>1263</v>
      </c>
      <c r="C41" s="1" t="s">
        <v>1264</v>
      </c>
      <c r="F41" s="1" t="s">
        <v>100</v>
      </c>
      <c r="G41" s="14">
        <v>19448</v>
      </c>
      <c r="H41" s="1">
        <v>9893151190</v>
      </c>
      <c r="I41" s="1" t="s">
        <v>1265</v>
      </c>
      <c r="J41" s="1" t="s">
        <v>1265</v>
      </c>
      <c r="K41" s="1" t="s">
        <v>1266</v>
      </c>
      <c r="L41" s="1" t="s">
        <v>1267</v>
      </c>
      <c r="M41" s="1" t="s">
        <v>33</v>
      </c>
      <c r="N41" s="14">
        <v>29563</v>
      </c>
      <c r="O41" s="1" t="s">
        <v>1268</v>
      </c>
      <c r="P41" s="1" t="s">
        <v>1269</v>
      </c>
      <c r="Q41" s="1" t="s">
        <v>1270</v>
      </c>
      <c r="R41" s="1" t="s">
        <v>104</v>
      </c>
      <c r="S41" s="1" t="s">
        <v>1271</v>
      </c>
      <c r="T41" s="1" t="s">
        <v>104</v>
      </c>
    </row>
    <row r="42" spans="1:22">
      <c r="A42" s="9">
        <v>43683.81581861111</v>
      </c>
      <c r="B42" s="1" t="s">
        <v>92</v>
      </c>
      <c r="C42" s="1" t="s">
        <v>93</v>
      </c>
      <c r="F42" s="1" t="s">
        <v>94</v>
      </c>
      <c r="G42" s="14">
        <v>19448</v>
      </c>
      <c r="H42" s="1">
        <v>9893151190</v>
      </c>
      <c r="I42" s="1" t="s">
        <v>95</v>
      </c>
      <c r="J42" s="1" t="s">
        <v>96</v>
      </c>
      <c r="K42" s="1" t="s">
        <v>97</v>
      </c>
      <c r="L42" s="1" t="s">
        <v>98</v>
      </c>
      <c r="M42" s="1" t="s">
        <v>33</v>
      </c>
      <c r="N42" s="14">
        <v>29563</v>
      </c>
      <c r="O42" s="1" t="s">
        <v>99</v>
      </c>
      <c r="P42" s="1" t="s">
        <v>100</v>
      </c>
      <c r="Q42" s="1" t="s">
        <v>101</v>
      </c>
      <c r="R42" s="1" t="s">
        <v>102</v>
      </c>
      <c r="S42" s="1" t="s">
        <v>103</v>
      </c>
      <c r="T42" s="1" t="s">
        <v>104</v>
      </c>
      <c r="V42" s="1" t="s">
        <v>105</v>
      </c>
    </row>
    <row r="43" spans="1:22">
      <c r="A43" s="9">
        <v>43698.495983923611</v>
      </c>
      <c r="B43" s="1" t="s">
        <v>1264</v>
      </c>
      <c r="C43" s="15" t="s">
        <v>93</v>
      </c>
      <c r="F43" s="1" t="s">
        <v>1272</v>
      </c>
      <c r="G43" s="14">
        <v>19448</v>
      </c>
      <c r="H43" s="1">
        <v>9893151190</v>
      </c>
      <c r="I43" s="1" t="s">
        <v>1265</v>
      </c>
      <c r="J43" s="1" t="s">
        <v>1265</v>
      </c>
      <c r="K43" s="1" t="s">
        <v>1273</v>
      </c>
      <c r="L43" s="1" t="s">
        <v>1274</v>
      </c>
      <c r="M43" s="1" t="s">
        <v>33</v>
      </c>
      <c r="N43" s="14">
        <v>29563</v>
      </c>
      <c r="O43" s="1" t="s">
        <v>1268</v>
      </c>
      <c r="P43" s="1" t="s">
        <v>100</v>
      </c>
      <c r="Q43" s="1" t="s">
        <v>1275</v>
      </c>
      <c r="R43" s="1" t="s">
        <v>1276</v>
      </c>
      <c r="S43" s="1" t="s">
        <v>1277</v>
      </c>
      <c r="T43" s="1" t="s">
        <v>104</v>
      </c>
    </row>
    <row r="44" spans="1:22">
      <c r="A44" s="9">
        <v>43687.849147905094</v>
      </c>
      <c r="B44" s="1" t="s">
        <v>338</v>
      </c>
      <c r="C44" s="1" t="s">
        <v>339</v>
      </c>
      <c r="F44" s="1" t="s">
        <v>340</v>
      </c>
      <c r="G44" s="14">
        <v>19231</v>
      </c>
      <c r="H44" s="1" t="s">
        <v>341</v>
      </c>
      <c r="I44" s="1" t="s">
        <v>342</v>
      </c>
      <c r="J44" s="1" t="s">
        <v>343</v>
      </c>
      <c r="K44" s="1" t="s">
        <v>344</v>
      </c>
      <c r="L44" s="1" t="s">
        <v>757</v>
      </c>
      <c r="N44" s="14">
        <v>29149</v>
      </c>
      <c r="O44" s="1" t="s">
        <v>345</v>
      </c>
    </row>
    <row r="45" spans="1:22">
      <c r="A45" s="9">
        <v>43688.87485709491</v>
      </c>
      <c r="B45" s="1" t="s">
        <v>487</v>
      </c>
      <c r="C45" s="1" t="s">
        <v>488</v>
      </c>
      <c r="F45" s="1" t="s">
        <v>489</v>
      </c>
      <c r="G45" s="14">
        <v>19087</v>
      </c>
      <c r="H45" s="1">
        <v>9970137119</v>
      </c>
      <c r="I45" s="1" t="s">
        <v>490</v>
      </c>
      <c r="J45" s="1" t="s">
        <v>177</v>
      </c>
      <c r="K45" s="1" t="s">
        <v>491</v>
      </c>
      <c r="L45" s="1" t="s">
        <v>121</v>
      </c>
      <c r="M45" s="1" t="s">
        <v>166</v>
      </c>
      <c r="N45" s="14">
        <v>28974</v>
      </c>
      <c r="O45" s="1" t="s">
        <v>492</v>
      </c>
      <c r="P45" s="1" t="s">
        <v>168</v>
      </c>
      <c r="Q45" s="1" t="s">
        <v>493</v>
      </c>
      <c r="R45" s="1" t="s">
        <v>494</v>
      </c>
      <c r="S45" s="1" t="s">
        <v>495</v>
      </c>
      <c r="T45" s="1" t="s">
        <v>496</v>
      </c>
      <c r="V45" s="1" t="s">
        <v>121</v>
      </c>
    </row>
    <row r="46" spans="1:22">
      <c r="A46" s="9">
        <v>43698.37066</v>
      </c>
      <c r="B46" s="1" t="s">
        <v>487</v>
      </c>
      <c r="C46" s="1" t="s">
        <v>488</v>
      </c>
      <c r="F46" s="1" t="s">
        <v>1253</v>
      </c>
      <c r="G46" s="14">
        <v>19057</v>
      </c>
      <c r="H46" s="1">
        <v>9970137119</v>
      </c>
      <c r="I46" s="1" t="s">
        <v>1254</v>
      </c>
      <c r="J46" s="1" t="s">
        <v>110</v>
      </c>
      <c r="K46" s="1" t="s">
        <v>1255</v>
      </c>
      <c r="L46" s="1" t="s">
        <v>1256</v>
      </c>
      <c r="M46" s="1" t="s">
        <v>1257</v>
      </c>
      <c r="N46" s="14">
        <v>28974</v>
      </c>
      <c r="O46" s="1" t="s">
        <v>1258</v>
      </c>
      <c r="P46" s="1" t="s">
        <v>1259</v>
      </c>
      <c r="Q46" s="1" t="s">
        <v>1260</v>
      </c>
      <c r="R46" s="1" t="s">
        <v>1261</v>
      </c>
      <c r="S46" s="1" t="s">
        <v>495</v>
      </c>
      <c r="T46" s="1" t="s">
        <v>1262</v>
      </c>
    </row>
    <row r="47" spans="1:22">
      <c r="A47" s="9">
        <v>43686.802365416668</v>
      </c>
      <c r="B47" s="1" t="s">
        <v>730</v>
      </c>
      <c r="C47" s="1"/>
      <c r="F47" s="1" t="s">
        <v>297</v>
      </c>
      <c r="G47" s="14">
        <v>19048</v>
      </c>
      <c r="H47" s="1">
        <v>9300117831</v>
      </c>
      <c r="I47" s="1" t="s">
        <v>731</v>
      </c>
      <c r="J47" s="1" t="s">
        <v>731</v>
      </c>
      <c r="K47" s="1" t="s">
        <v>732</v>
      </c>
      <c r="L47" s="1" t="s">
        <v>298</v>
      </c>
      <c r="M47" s="1" t="s">
        <v>733</v>
      </c>
      <c r="N47" s="14">
        <v>27441</v>
      </c>
      <c r="O47" s="1" t="s">
        <v>299</v>
      </c>
      <c r="P47" s="1" t="s">
        <v>300</v>
      </c>
      <c r="Q47" s="1" t="s">
        <v>301</v>
      </c>
      <c r="R47" s="1" t="s">
        <v>302</v>
      </c>
      <c r="S47" s="1" t="s">
        <v>303</v>
      </c>
      <c r="T47" s="1" t="s">
        <v>304</v>
      </c>
    </row>
    <row r="48" spans="1:22">
      <c r="A48" s="9">
        <v>43686.808077152775</v>
      </c>
      <c r="B48" s="1" t="s">
        <v>730</v>
      </c>
      <c r="C48" s="1"/>
      <c r="F48" s="1" t="s">
        <v>297</v>
      </c>
      <c r="G48" s="14">
        <v>19017</v>
      </c>
      <c r="H48" s="1">
        <v>9300117831</v>
      </c>
      <c r="I48" s="1" t="s">
        <v>731</v>
      </c>
      <c r="J48" s="1" t="s">
        <v>731</v>
      </c>
      <c r="K48" s="1" t="s">
        <v>734</v>
      </c>
      <c r="L48" s="1" t="s">
        <v>298</v>
      </c>
      <c r="M48" s="1" t="s">
        <v>735</v>
      </c>
      <c r="N48" s="14">
        <v>27441</v>
      </c>
      <c r="O48" s="1" t="s">
        <v>299</v>
      </c>
      <c r="P48" s="1" t="s">
        <v>306</v>
      </c>
      <c r="Q48" s="1" t="s">
        <v>301</v>
      </c>
      <c r="R48" s="1" t="s">
        <v>307</v>
      </c>
      <c r="S48" s="1" t="s">
        <v>736</v>
      </c>
      <c r="T48" s="1" t="s">
        <v>737</v>
      </c>
    </row>
    <row r="49" spans="1:22">
      <c r="A49" s="9">
        <v>43696.638944062499</v>
      </c>
      <c r="B49" s="1" t="s">
        <v>898</v>
      </c>
      <c r="C49" s="1" t="s">
        <v>899</v>
      </c>
      <c r="F49" s="1" t="s">
        <v>900</v>
      </c>
      <c r="G49" s="14">
        <v>19711</v>
      </c>
      <c r="H49" s="1">
        <v>9525103006</v>
      </c>
      <c r="I49" s="1" t="s">
        <v>901</v>
      </c>
      <c r="J49" s="1" t="s">
        <v>902</v>
      </c>
      <c r="K49" s="1" t="s">
        <v>903</v>
      </c>
      <c r="L49" s="1" t="s">
        <v>904</v>
      </c>
      <c r="N49" s="14">
        <v>29629</v>
      </c>
      <c r="O49" s="1" t="s">
        <v>905</v>
      </c>
      <c r="P49" s="1" t="s">
        <v>906</v>
      </c>
      <c r="Q49" s="1" t="s">
        <v>907</v>
      </c>
      <c r="R49" s="1" t="s">
        <v>908</v>
      </c>
      <c r="S49" s="1" t="s">
        <v>909</v>
      </c>
      <c r="T49" s="1" t="s">
        <v>910</v>
      </c>
    </row>
    <row r="50" spans="1:22">
      <c r="A50" s="9">
        <v>43686.790412858798</v>
      </c>
      <c r="B50" s="1" t="s">
        <v>287</v>
      </c>
      <c r="C50" s="1" t="s">
        <v>288</v>
      </c>
      <c r="F50" s="1" t="s">
        <v>289</v>
      </c>
      <c r="G50" s="14">
        <v>19538</v>
      </c>
      <c r="H50" s="1">
        <v>9993443841</v>
      </c>
      <c r="I50" s="1" t="s">
        <v>290</v>
      </c>
      <c r="J50" s="1" t="s">
        <v>110</v>
      </c>
      <c r="K50" s="1" t="s">
        <v>291</v>
      </c>
      <c r="L50" s="1" t="s">
        <v>292</v>
      </c>
      <c r="M50" s="1" t="s">
        <v>112</v>
      </c>
      <c r="N50" s="14">
        <v>29991</v>
      </c>
      <c r="O50" s="1" t="s">
        <v>293</v>
      </c>
      <c r="P50" s="1" t="s">
        <v>294</v>
      </c>
      <c r="Q50" s="1" t="s">
        <v>295</v>
      </c>
      <c r="R50" s="1" t="s">
        <v>729</v>
      </c>
      <c r="S50" s="1" t="s">
        <v>296</v>
      </c>
      <c r="T50" s="1" t="s">
        <v>296</v>
      </c>
      <c r="V50" s="1" t="s">
        <v>192</v>
      </c>
    </row>
    <row r="51" spans="1:22">
      <c r="A51" s="9">
        <v>43682.718382280094</v>
      </c>
      <c r="B51" s="1" t="s">
        <v>647</v>
      </c>
      <c r="C51" s="1" t="s">
        <v>59</v>
      </c>
      <c r="F51" s="1" t="s">
        <v>648</v>
      </c>
      <c r="G51" s="14">
        <v>19372</v>
      </c>
      <c r="H51" s="1">
        <v>9575313344</v>
      </c>
      <c r="I51" s="1" t="s">
        <v>649</v>
      </c>
      <c r="J51" s="1" t="s">
        <v>650</v>
      </c>
      <c r="K51" s="1" t="s">
        <v>651</v>
      </c>
      <c r="L51" s="1" t="s">
        <v>60</v>
      </c>
      <c r="M51" s="1" t="s">
        <v>652</v>
      </c>
      <c r="N51" s="14">
        <v>28253</v>
      </c>
      <c r="O51" s="1" t="s">
        <v>653</v>
      </c>
      <c r="P51" s="1" t="s">
        <v>62</v>
      </c>
      <c r="Q51" s="1" t="s">
        <v>63</v>
      </c>
      <c r="R51" s="1" t="s">
        <v>64</v>
      </c>
      <c r="S51" s="1" t="s">
        <v>65</v>
      </c>
      <c r="T51" s="1" t="s">
        <v>654</v>
      </c>
      <c r="V51" s="1" t="s">
        <v>655</v>
      </c>
    </row>
    <row r="52" spans="1:22">
      <c r="A52" s="9">
        <v>43688.399133252315</v>
      </c>
      <c r="B52" s="1" t="s">
        <v>782</v>
      </c>
      <c r="C52" s="1" t="s">
        <v>443</v>
      </c>
      <c r="F52" s="1" t="s">
        <v>386</v>
      </c>
      <c r="G52" s="14">
        <v>19031</v>
      </c>
      <c r="H52" s="1">
        <v>8978500103</v>
      </c>
      <c r="I52" s="12" t="s">
        <v>444</v>
      </c>
      <c r="J52" s="1" t="s">
        <v>773</v>
      </c>
      <c r="K52" s="1" t="s">
        <v>445</v>
      </c>
      <c r="L52" s="1" t="s">
        <v>783</v>
      </c>
      <c r="M52" s="1" t="s">
        <v>112</v>
      </c>
      <c r="N52" s="14">
        <v>29192</v>
      </c>
      <c r="O52" s="1" t="s">
        <v>446</v>
      </c>
      <c r="P52" s="1" t="s">
        <v>447</v>
      </c>
      <c r="Q52" s="1" t="s">
        <v>448</v>
      </c>
      <c r="R52" s="1" t="s">
        <v>449</v>
      </c>
      <c r="S52" s="1" t="s">
        <v>450</v>
      </c>
      <c r="T52" s="1" t="s">
        <v>451</v>
      </c>
      <c r="V52" s="13" t="s">
        <v>452</v>
      </c>
    </row>
    <row r="53" spans="1:22">
      <c r="A53" s="9">
        <v>43688.399327939813</v>
      </c>
      <c r="B53" s="1" t="s">
        <v>782</v>
      </c>
      <c r="C53" s="13" t="s">
        <v>443</v>
      </c>
      <c r="F53" s="1" t="s">
        <v>386</v>
      </c>
      <c r="G53" s="14">
        <v>19031</v>
      </c>
      <c r="H53" s="1">
        <v>8978500103</v>
      </c>
      <c r="I53" s="1" t="s">
        <v>444</v>
      </c>
      <c r="J53" s="1" t="s">
        <v>773</v>
      </c>
      <c r="K53" s="1" t="s">
        <v>445</v>
      </c>
      <c r="L53" s="1" t="s">
        <v>783</v>
      </c>
      <c r="M53" s="1" t="s">
        <v>112</v>
      </c>
      <c r="N53" s="14">
        <v>29192</v>
      </c>
      <c r="O53" s="1" t="s">
        <v>446</v>
      </c>
      <c r="P53" s="1" t="s">
        <v>447</v>
      </c>
      <c r="Q53" s="1" t="s">
        <v>448</v>
      </c>
      <c r="R53" s="1" t="s">
        <v>449</v>
      </c>
      <c r="S53" s="1" t="s">
        <v>450</v>
      </c>
      <c r="T53" s="1" t="s">
        <v>451</v>
      </c>
      <c r="V53" s="1" t="s">
        <v>452</v>
      </c>
    </row>
    <row r="54" spans="1:22">
      <c r="A54" s="9">
        <v>43683.596691701387</v>
      </c>
      <c r="B54" s="1" t="s">
        <v>66</v>
      </c>
      <c r="C54" s="1" t="s">
        <v>67</v>
      </c>
      <c r="F54" s="1" t="s">
        <v>68</v>
      </c>
      <c r="G54" s="14">
        <v>19645</v>
      </c>
      <c r="H54" s="1">
        <v>9827067333</v>
      </c>
      <c r="I54" s="1" t="s">
        <v>656</v>
      </c>
      <c r="J54" s="1" t="s">
        <v>657</v>
      </c>
      <c r="K54" s="1" t="s">
        <v>69</v>
      </c>
      <c r="L54" s="1" t="s">
        <v>658</v>
      </c>
      <c r="M54" s="1" t="s">
        <v>659</v>
      </c>
      <c r="N54" s="14">
        <v>28744</v>
      </c>
      <c r="O54" s="1" t="s">
        <v>660</v>
      </c>
      <c r="P54" s="1" t="s">
        <v>661</v>
      </c>
      <c r="Q54" s="1" t="s">
        <v>70</v>
      </c>
      <c r="R54" s="1" t="s">
        <v>662</v>
      </c>
    </row>
    <row r="55" spans="1:22">
      <c r="A55" s="9">
        <v>43688.448549918983</v>
      </c>
      <c r="B55" s="1" t="s">
        <v>66</v>
      </c>
      <c r="C55" s="1" t="s">
        <v>67</v>
      </c>
      <c r="F55" s="1" t="s">
        <v>388</v>
      </c>
      <c r="G55" s="14">
        <v>19645</v>
      </c>
      <c r="H55" s="1">
        <v>9827067333</v>
      </c>
      <c r="I55" s="1" t="s">
        <v>389</v>
      </c>
      <c r="J55" s="1" t="s">
        <v>657</v>
      </c>
      <c r="K55" s="1" t="s">
        <v>784</v>
      </c>
      <c r="L55" s="1" t="s">
        <v>785</v>
      </c>
      <c r="M55" s="1" t="s">
        <v>659</v>
      </c>
      <c r="N55" s="14">
        <v>28744</v>
      </c>
      <c r="O55" s="1" t="s">
        <v>660</v>
      </c>
      <c r="P55" s="1" t="s">
        <v>390</v>
      </c>
      <c r="Q55" s="1" t="s">
        <v>70</v>
      </c>
      <c r="R55" s="1" t="s">
        <v>786</v>
      </c>
    </row>
    <row r="56" spans="1:22">
      <c r="A56" s="9">
        <v>43692.766826481486</v>
      </c>
      <c r="B56" s="1" t="s">
        <v>886</v>
      </c>
      <c r="C56" s="1" t="s">
        <v>887</v>
      </c>
      <c r="F56" s="1" t="s">
        <v>888</v>
      </c>
      <c r="G56" s="14">
        <v>19239</v>
      </c>
      <c r="H56" s="1">
        <v>9827818382</v>
      </c>
      <c r="I56" s="1" t="s">
        <v>889</v>
      </c>
      <c r="J56" s="1" t="s">
        <v>890</v>
      </c>
      <c r="K56" s="1" t="s">
        <v>891</v>
      </c>
      <c r="L56" s="1" t="s">
        <v>892</v>
      </c>
      <c r="M56" s="1" t="s">
        <v>33</v>
      </c>
      <c r="N56" s="14">
        <v>28614</v>
      </c>
      <c r="O56" s="1" t="s">
        <v>893</v>
      </c>
      <c r="P56" s="1" t="s">
        <v>894</v>
      </c>
      <c r="Q56" s="1" t="s">
        <v>895</v>
      </c>
      <c r="R56" s="1" t="s">
        <v>896</v>
      </c>
      <c r="S56" s="1" t="s">
        <v>897</v>
      </c>
      <c r="T56" s="1" t="s">
        <v>894</v>
      </c>
    </row>
    <row r="57" spans="1:22">
      <c r="A57" s="9">
        <v>43684.816091238426</v>
      </c>
      <c r="B57" s="1" t="s">
        <v>161</v>
      </c>
      <c r="C57" s="1" t="s">
        <v>162</v>
      </c>
      <c r="F57" s="1" t="s">
        <v>100</v>
      </c>
      <c r="G57" s="14">
        <v>19598</v>
      </c>
      <c r="H57" s="1">
        <v>9425010597</v>
      </c>
      <c r="I57" s="1" t="s">
        <v>163</v>
      </c>
      <c r="J57" s="1" t="s">
        <v>163</v>
      </c>
      <c r="K57" s="1" t="s">
        <v>164</v>
      </c>
      <c r="L57" s="1" t="s">
        <v>165</v>
      </c>
      <c r="M57" s="1" t="s">
        <v>166</v>
      </c>
      <c r="N57" s="14">
        <v>28920</v>
      </c>
      <c r="O57" s="1" t="s">
        <v>167</v>
      </c>
      <c r="P57" s="1" t="s">
        <v>168</v>
      </c>
      <c r="Q57" s="1" t="s">
        <v>169</v>
      </c>
      <c r="R57" s="1" t="s">
        <v>170</v>
      </c>
      <c r="S57" s="1" t="s">
        <v>171</v>
      </c>
      <c r="T57" s="1" t="s">
        <v>172</v>
      </c>
    </row>
    <row r="58" spans="1:22">
      <c r="A58" s="9">
        <v>43685.755779965279</v>
      </c>
      <c r="B58" s="1" t="s">
        <v>706</v>
      </c>
      <c r="C58" s="1" t="s">
        <v>707</v>
      </c>
      <c r="F58" s="1" t="s">
        <v>708</v>
      </c>
      <c r="G58" s="14">
        <v>19064</v>
      </c>
      <c r="H58" s="1">
        <v>9810148749</v>
      </c>
      <c r="I58" s="1" t="s">
        <v>709</v>
      </c>
      <c r="J58" s="1" t="s">
        <v>709</v>
      </c>
      <c r="K58" s="1" t="s">
        <v>710</v>
      </c>
      <c r="L58" s="1" t="s">
        <v>711</v>
      </c>
      <c r="M58" s="1" t="s">
        <v>33</v>
      </c>
      <c r="N58" s="14">
        <v>28560</v>
      </c>
      <c r="O58" s="1" t="s">
        <v>712</v>
      </c>
      <c r="P58" s="1" t="s">
        <v>713</v>
      </c>
      <c r="Q58" s="1" t="s">
        <v>714</v>
      </c>
      <c r="R58" s="1" t="s">
        <v>715</v>
      </c>
      <c r="S58" s="1" t="s">
        <v>716</v>
      </c>
      <c r="T58" s="1" t="s">
        <v>717</v>
      </c>
      <c r="V58" s="1" t="s">
        <v>718</v>
      </c>
    </row>
    <row r="59" spans="1:22">
      <c r="A59" s="9">
        <v>43681.978070752317</v>
      </c>
      <c r="B59" s="1" t="s">
        <v>27</v>
      </c>
      <c r="C59" s="1" t="s">
        <v>28</v>
      </c>
      <c r="F59" s="1" t="s">
        <v>29</v>
      </c>
      <c r="G59" s="14">
        <v>19475</v>
      </c>
      <c r="H59" s="1" t="s">
        <v>30</v>
      </c>
      <c r="I59" s="1" t="s">
        <v>31</v>
      </c>
      <c r="J59" s="1" t="s">
        <v>32</v>
      </c>
      <c r="K59" s="1" t="s">
        <v>623</v>
      </c>
      <c r="L59" s="1" t="s">
        <v>624</v>
      </c>
      <c r="M59" s="1" t="s">
        <v>33</v>
      </c>
      <c r="N59" s="14">
        <v>29029</v>
      </c>
      <c r="O59" s="1" t="s">
        <v>34</v>
      </c>
      <c r="P59" s="1" t="s">
        <v>35</v>
      </c>
      <c r="Q59" s="1" t="s">
        <v>36</v>
      </c>
      <c r="R59" s="1" t="s">
        <v>37</v>
      </c>
      <c r="S59" s="1" t="s">
        <v>38</v>
      </c>
      <c r="T59" s="1" t="s">
        <v>39</v>
      </c>
    </row>
    <row r="60" spans="1:22">
      <c r="A60" s="9">
        <v>43697.593869351855</v>
      </c>
      <c r="B60" s="1" t="s">
        <v>27</v>
      </c>
      <c r="C60" s="1" t="s">
        <v>28</v>
      </c>
      <c r="F60" s="1" t="s">
        <v>935</v>
      </c>
      <c r="G60" s="14">
        <v>19475</v>
      </c>
      <c r="H60" s="1" t="s">
        <v>30</v>
      </c>
      <c r="I60" s="1" t="s">
        <v>936</v>
      </c>
      <c r="J60" s="1" t="s">
        <v>32</v>
      </c>
      <c r="K60" s="1" t="s">
        <v>937</v>
      </c>
      <c r="L60" s="1" t="s">
        <v>296</v>
      </c>
      <c r="M60" s="1" t="s">
        <v>33</v>
      </c>
      <c r="N60" s="14">
        <v>28909</v>
      </c>
      <c r="O60" s="1" t="s">
        <v>34</v>
      </c>
      <c r="P60" s="1" t="s">
        <v>938</v>
      </c>
      <c r="Q60" s="1" t="s">
        <v>36</v>
      </c>
      <c r="R60" s="1" t="s">
        <v>939</v>
      </c>
      <c r="S60" s="1" t="s">
        <v>38</v>
      </c>
      <c r="T60" s="1" t="s">
        <v>940</v>
      </c>
    </row>
    <row r="61" spans="1:22">
      <c r="A61" s="9">
        <v>43682.43630361111</v>
      </c>
      <c r="B61" s="1" t="s">
        <v>40</v>
      </c>
      <c r="C61" s="1" t="s">
        <v>41</v>
      </c>
      <c r="F61" s="1" t="s">
        <v>625</v>
      </c>
      <c r="G61" s="14">
        <v>19458</v>
      </c>
      <c r="H61" s="1" t="s">
        <v>42</v>
      </c>
      <c r="I61" s="1" t="s">
        <v>626</v>
      </c>
      <c r="J61" s="1" t="s">
        <v>32</v>
      </c>
      <c r="K61" s="1" t="s">
        <v>627</v>
      </c>
      <c r="L61" s="1" t="s">
        <v>628</v>
      </c>
      <c r="M61" s="1" t="s">
        <v>629</v>
      </c>
      <c r="N61" s="14">
        <v>28996</v>
      </c>
      <c r="O61" s="1" t="s">
        <v>43</v>
      </c>
      <c r="P61" s="1" t="s">
        <v>44</v>
      </c>
      <c r="Q61" s="1" t="s">
        <v>630</v>
      </c>
      <c r="R61" s="1" t="s">
        <v>631</v>
      </c>
      <c r="S61" s="1" t="s">
        <v>45</v>
      </c>
      <c r="T61" s="1" t="s">
        <v>46</v>
      </c>
      <c r="V61" s="1" t="s">
        <v>632</v>
      </c>
    </row>
    <row r="62" spans="1:22">
      <c r="A62" s="9">
        <v>43697.635736562501</v>
      </c>
      <c r="B62" s="1" t="s">
        <v>40</v>
      </c>
      <c r="C62" s="1" t="s">
        <v>41</v>
      </c>
      <c r="F62" s="1" t="s">
        <v>941</v>
      </c>
      <c r="G62" s="14">
        <v>19458</v>
      </c>
      <c r="H62" s="1" t="s">
        <v>42</v>
      </c>
      <c r="I62" s="1" t="s">
        <v>942</v>
      </c>
      <c r="J62" s="1" t="s">
        <v>32</v>
      </c>
      <c r="K62" s="1" t="s">
        <v>943</v>
      </c>
      <c r="L62" s="1" t="s">
        <v>944</v>
      </c>
      <c r="M62" s="1" t="s">
        <v>945</v>
      </c>
      <c r="N62" s="14">
        <v>28996</v>
      </c>
      <c r="O62" s="1" t="s">
        <v>946</v>
      </c>
      <c r="P62" s="1" t="s">
        <v>947</v>
      </c>
      <c r="Q62" s="1" t="s">
        <v>948</v>
      </c>
      <c r="R62" s="1" t="s">
        <v>949</v>
      </c>
      <c r="S62" s="1" t="s">
        <v>45</v>
      </c>
      <c r="T62" s="1" t="s">
        <v>950</v>
      </c>
      <c r="V62" s="1" t="s">
        <v>951</v>
      </c>
    </row>
    <row r="63" spans="1:22">
      <c r="A63" s="9">
        <v>43688.87038148148</v>
      </c>
      <c r="B63" s="1" t="s">
        <v>478</v>
      </c>
      <c r="C63" s="1" t="s">
        <v>795</v>
      </c>
      <c r="F63" s="1" t="s">
        <v>479</v>
      </c>
      <c r="G63" s="14">
        <v>20173</v>
      </c>
      <c r="H63" s="1">
        <v>9179169554</v>
      </c>
      <c r="I63" s="1" t="s">
        <v>796</v>
      </c>
      <c r="J63" s="1" t="s">
        <v>32</v>
      </c>
      <c r="K63" s="1" t="s">
        <v>480</v>
      </c>
      <c r="L63" s="1" t="s">
        <v>797</v>
      </c>
      <c r="M63" s="1" t="s">
        <v>112</v>
      </c>
      <c r="N63" s="14">
        <v>30809</v>
      </c>
      <c r="O63" s="1" t="s">
        <v>481</v>
      </c>
      <c r="P63" s="1" t="s">
        <v>482</v>
      </c>
      <c r="Q63" s="1" t="s">
        <v>483</v>
      </c>
      <c r="R63" s="1" t="s">
        <v>484</v>
      </c>
      <c r="S63" s="1" t="s">
        <v>485</v>
      </c>
      <c r="T63" s="10" t="s">
        <v>486</v>
      </c>
    </row>
    <row r="64" spans="1:22">
      <c r="A64" s="9">
        <v>43688.955627766205</v>
      </c>
      <c r="B64" s="1" t="s">
        <v>798</v>
      </c>
      <c r="C64" s="1" t="s">
        <v>799</v>
      </c>
      <c r="F64" s="1" t="s">
        <v>800</v>
      </c>
      <c r="G64" s="14">
        <v>19350</v>
      </c>
      <c r="H64" s="11" t="s">
        <v>1252</v>
      </c>
      <c r="I64" s="1" t="s">
        <v>801</v>
      </c>
      <c r="J64" s="1" t="s">
        <v>802</v>
      </c>
      <c r="K64" s="1" t="s">
        <v>803</v>
      </c>
      <c r="L64" s="1" t="s">
        <v>804</v>
      </c>
      <c r="M64" s="1" t="s">
        <v>703</v>
      </c>
      <c r="N64" s="14">
        <v>29160</v>
      </c>
      <c r="O64" s="1" t="s">
        <v>805</v>
      </c>
      <c r="P64" s="1" t="s">
        <v>806</v>
      </c>
      <c r="Q64" s="1" t="s">
        <v>807</v>
      </c>
      <c r="R64" s="1" t="s">
        <v>808</v>
      </c>
      <c r="S64" s="1" t="s">
        <v>809</v>
      </c>
      <c r="T64" s="1" t="s">
        <v>810</v>
      </c>
    </row>
    <row r="65" spans="1:22">
      <c r="A65" s="9">
        <v>43688.388988900464</v>
      </c>
      <c r="B65" s="1" t="s">
        <v>375</v>
      </c>
      <c r="C65" s="1" t="s">
        <v>781</v>
      </c>
      <c r="F65" s="10" t="s">
        <v>376</v>
      </c>
      <c r="G65" s="14">
        <v>43553</v>
      </c>
      <c r="H65" s="1">
        <v>9424351049</v>
      </c>
      <c r="I65" s="1" t="s">
        <v>377</v>
      </c>
      <c r="J65" s="1" t="s">
        <v>378</v>
      </c>
      <c r="K65" s="1" t="s">
        <v>379</v>
      </c>
      <c r="L65" s="1" t="s">
        <v>380</v>
      </c>
      <c r="M65" s="1" t="s">
        <v>33</v>
      </c>
      <c r="N65" s="14">
        <v>43616</v>
      </c>
      <c r="O65" s="1" t="s">
        <v>381</v>
      </c>
      <c r="P65" s="1" t="s">
        <v>382</v>
      </c>
      <c r="Q65" s="1" t="s">
        <v>383</v>
      </c>
      <c r="R65" s="1" t="s">
        <v>224</v>
      </c>
      <c r="S65" s="1" t="s">
        <v>384</v>
      </c>
      <c r="T65" s="1" t="s">
        <v>385</v>
      </c>
    </row>
    <row r="66" spans="1:22">
      <c r="A66" s="9">
        <v>43698.769613020835</v>
      </c>
      <c r="B66" s="1" t="s">
        <v>1278</v>
      </c>
      <c r="C66" s="1" t="s">
        <v>1279</v>
      </c>
      <c r="F66" s="1" t="s">
        <v>1280</v>
      </c>
      <c r="G66" s="14">
        <v>19226</v>
      </c>
      <c r="H66" s="1" t="s">
        <v>1281</v>
      </c>
      <c r="I66" s="1" t="s">
        <v>1282</v>
      </c>
      <c r="J66" s="1" t="s">
        <v>110</v>
      </c>
      <c r="K66" s="1" t="s">
        <v>1283</v>
      </c>
      <c r="L66" s="1" t="s">
        <v>1284</v>
      </c>
      <c r="M66" s="1" t="s">
        <v>667</v>
      </c>
      <c r="N66" s="14">
        <v>31078</v>
      </c>
      <c r="O66" s="1" t="s">
        <v>1285</v>
      </c>
      <c r="Q66" s="1" t="s">
        <v>1286</v>
      </c>
      <c r="R66" s="1" t="s">
        <v>1287</v>
      </c>
      <c r="S66" s="1" t="s">
        <v>1288</v>
      </c>
      <c r="T66" s="1" t="s">
        <v>1289</v>
      </c>
    </row>
    <row r="67" spans="1:22">
      <c r="A67" s="9">
        <v>43691.479446666664</v>
      </c>
      <c r="B67" s="1" t="s">
        <v>865</v>
      </c>
      <c r="C67" s="1" t="s">
        <v>866</v>
      </c>
      <c r="F67" s="1" t="s">
        <v>867</v>
      </c>
      <c r="G67" s="14">
        <v>19309</v>
      </c>
      <c r="H67" s="1">
        <v>9826184822</v>
      </c>
      <c r="I67" s="1" t="s">
        <v>868</v>
      </c>
      <c r="J67" s="1" t="s">
        <v>32</v>
      </c>
      <c r="K67" s="1" t="s">
        <v>869</v>
      </c>
      <c r="L67" s="1" t="s">
        <v>121</v>
      </c>
      <c r="M67" s="1" t="s">
        <v>33</v>
      </c>
      <c r="N67" s="17"/>
      <c r="O67" s="1" t="s">
        <v>296</v>
      </c>
      <c r="P67" s="1" t="s">
        <v>296</v>
      </c>
      <c r="Q67" s="1" t="s">
        <v>870</v>
      </c>
      <c r="R67" s="1" t="s">
        <v>871</v>
      </c>
      <c r="S67" s="1" t="s">
        <v>872</v>
      </c>
      <c r="T67" s="1" t="s">
        <v>873</v>
      </c>
      <c r="V67" s="1" t="s">
        <v>121</v>
      </c>
    </row>
    <row r="68" spans="1:22">
      <c r="A68" s="9">
        <v>43683.952768981486</v>
      </c>
      <c r="B68" s="1" t="s">
        <v>115</v>
      </c>
      <c r="C68" s="1" t="s">
        <v>116</v>
      </c>
      <c r="F68" s="1" t="s">
        <v>117</v>
      </c>
      <c r="G68" s="14">
        <v>19291</v>
      </c>
      <c r="H68" s="1">
        <v>9423106417</v>
      </c>
      <c r="I68" s="1" t="s">
        <v>118</v>
      </c>
      <c r="J68" s="1" t="s">
        <v>119</v>
      </c>
      <c r="K68" s="1" t="s">
        <v>120</v>
      </c>
      <c r="L68" s="1" t="s">
        <v>121</v>
      </c>
      <c r="M68" s="1" t="s">
        <v>122</v>
      </c>
      <c r="N68" s="14">
        <v>30332</v>
      </c>
      <c r="O68" s="1" t="s">
        <v>123</v>
      </c>
      <c r="P68" s="1" t="s">
        <v>681</v>
      </c>
      <c r="Q68" s="1" t="s">
        <v>124</v>
      </c>
      <c r="R68" s="1" t="s">
        <v>125</v>
      </c>
    </row>
    <row r="69" spans="1:22">
      <c r="A69" s="9">
        <v>43683.956128460646</v>
      </c>
      <c r="B69" s="1" t="s">
        <v>115</v>
      </c>
      <c r="C69" s="1" t="s">
        <v>116</v>
      </c>
      <c r="F69" s="1" t="s">
        <v>117</v>
      </c>
      <c r="G69" s="14">
        <v>19291</v>
      </c>
      <c r="H69" s="1">
        <v>9423106417</v>
      </c>
      <c r="I69" s="1" t="s">
        <v>118</v>
      </c>
      <c r="J69" s="1" t="s">
        <v>119</v>
      </c>
      <c r="K69" s="1" t="s">
        <v>120</v>
      </c>
      <c r="L69" s="1" t="s">
        <v>121</v>
      </c>
      <c r="M69" s="1" t="s">
        <v>122</v>
      </c>
      <c r="N69" s="14">
        <v>30332</v>
      </c>
      <c r="O69" s="1" t="s">
        <v>123</v>
      </c>
      <c r="P69" s="1" t="s">
        <v>681</v>
      </c>
      <c r="Q69" s="1" t="s">
        <v>124</v>
      </c>
      <c r="R69" s="1" t="s">
        <v>125</v>
      </c>
    </row>
    <row r="70" spans="1:22">
      <c r="A70" s="9">
        <v>43683.600956168986</v>
      </c>
      <c r="B70" s="1" t="s">
        <v>663</v>
      </c>
      <c r="C70" s="1" t="s">
        <v>664</v>
      </c>
      <c r="F70" s="1" t="s">
        <v>71</v>
      </c>
      <c r="G70" s="14">
        <v>19457</v>
      </c>
      <c r="H70" s="1" t="s">
        <v>72</v>
      </c>
      <c r="I70" s="1" t="s">
        <v>73</v>
      </c>
      <c r="J70" s="1" t="s">
        <v>74</v>
      </c>
      <c r="K70" s="1" t="s">
        <v>665</v>
      </c>
      <c r="L70" s="1" t="s">
        <v>666</v>
      </c>
      <c r="M70" s="1" t="s">
        <v>667</v>
      </c>
      <c r="N70" s="14">
        <v>31368</v>
      </c>
      <c r="O70" s="1" t="s">
        <v>75</v>
      </c>
      <c r="P70" s="1" t="s">
        <v>668</v>
      </c>
      <c r="Q70" s="1" t="s">
        <v>76</v>
      </c>
      <c r="R70" s="1" t="s">
        <v>669</v>
      </c>
    </row>
    <row r="71" spans="1:22">
      <c r="A71" s="9">
        <v>43684.756260393522</v>
      </c>
      <c r="B71" s="1" t="s">
        <v>151</v>
      </c>
      <c r="C71" s="1" t="s">
        <v>152</v>
      </c>
      <c r="F71" s="1" t="s">
        <v>153</v>
      </c>
      <c r="G71" s="14">
        <v>18842</v>
      </c>
      <c r="H71" s="24" t="s">
        <v>1247</v>
      </c>
      <c r="I71" s="1" t="s">
        <v>154</v>
      </c>
      <c r="J71" s="1" t="s">
        <v>155</v>
      </c>
      <c r="K71" s="1" t="s">
        <v>695</v>
      </c>
      <c r="L71" s="1" t="s">
        <v>696</v>
      </c>
      <c r="M71" s="1" t="s">
        <v>146</v>
      </c>
      <c r="N71" s="14">
        <v>31368</v>
      </c>
      <c r="O71" s="1" t="s">
        <v>697</v>
      </c>
      <c r="P71" s="1" t="s">
        <v>698</v>
      </c>
      <c r="Q71" s="1" t="s">
        <v>157</v>
      </c>
      <c r="R71" s="1" t="s">
        <v>158</v>
      </c>
      <c r="S71" s="1" t="s">
        <v>159</v>
      </c>
      <c r="T71" s="1" t="s">
        <v>699</v>
      </c>
      <c r="V71" s="1" t="s">
        <v>160</v>
      </c>
    </row>
    <row r="72" spans="1:22">
      <c r="A72" s="9">
        <v>43686.635275127315</v>
      </c>
      <c r="B72" s="1" t="s">
        <v>261</v>
      </c>
      <c r="C72" s="1" t="s">
        <v>262</v>
      </c>
      <c r="F72" s="1" t="s">
        <v>263</v>
      </c>
      <c r="G72" s="14">
        <v>19014</v>
      </c>
      <c r="H72" s="1">
        <v>9619565458</v>
      </c>
      <c r="I72" s="1" t="s">
        <v>264</v>
      </c>
      <c r="J72" s="1" t="s">
        <v>110</v>
      </c>
      <c r="K72" s="1" t="s">
        <v>265</v>
      </c>
      <c r="L72" s="1" t="s">
        <v>266</v>
      </c>
      <c r="N72" s="14">
        <v>29329</v>
      </c>
      <c r="O72" s="1" t="s">
        <v>267</v>
      </c>
      <c r="P72" s="1" t="s">
        <v>268</v>
      </c>
      <c r="Q72" s="1" t="s">
        <v>269</v>
      </c>
      <c r="R72" s="1" t="s">
        <v>270</v>
      </c>
      <c r="S72" s="1" t="s">
        <v>271</v>
      </c>
      <c r="T72" s="1" t="s">
        <v>272</v>
      </c>
    </row>
    <row r="73" spans="1:22">
      <c r="A73" s="9">
        <v>43689.756415902782</v>
      </c>
      <c r="B73" s="1" t="s">
        <v>828</v>
      </c>
      <c r="C73" s="1" t="s">
        <v>829</v>
      </c>
      <c r="F73" s="1" t="s">
        <v>830</v>
      </c>
      <c r="G73" s="14">
        <v>19620</v>
      </c>
      <c r="H73" s="1" t="s">
        <v>1248</v>
      </c>
      <c r="I73" s="1" t="s">
        <v>831</v>
      </c>
      <c r="J73" s="1" t="s">
        <v>832</v>
      </c>
      <c r="K73" s="1" t="s">
        <v>833</v>
      </c>
      <c r="L73" s="1" t="s">
        <v>834</v>
      </c>
      <c r="M73" s="1" t="s">
        <v>112</v>
      </c>
      <c r="N73" s="14">
        <v>29997</v>
      </c>
      <c r="O73" s="1" t="s">
        <v>835</v>
      </c>
      <c r="P73" s="1" t="s">
        <v>836</v>
      </c>
      <c r="Q73" s="1" t="s">
        <v>837</v>
      </c>
      <c r="R73" s="1" t="s">
        <v>838</v>
      </c>
      <c r="S73" s="1" t="s">
        <v>839</v>
      </c>
      <c r="T73" s="1" t="s">
        <v>840</v>
      </c>
      <c r="V73" s="1" t="s">
        <v>841</v>
      </c>
    </row>
    <row r="74" spans="1:22">
      <c r="A74" s="9">
        <v>43686.386358796299</v>
      </c>
      <c r="B74" s="1" t="s">
        <v>250</v>
      </c>
      <c r="C74" s="1" t="s">
        <v>251</v>
      </c>
      <c r="F74" s="1" t="s">
        <v>252</v>
      </c>
      <c r="G74" s="14">
        <v>19471</v>
      </c>
      <c r="H74" s="1">
        <v>9826543457</v>
      </c>
      <c r="I74" s="1" t="s">
        <v>253</v>
      </c>
      <c r="J74" s="1" t="s">
        <v>254</v>
      </c>
      <c r="K74" s="1" t="s">
        <v>255</v>
      </c>
      <c r="L74" s="1" t="s">
        <v>725</v>
      </c>
      <c r="M74" s="1" t="s">
        <v>726</v>
      </c>
      <c r="N74" s="14">
        <v>28456</v>
      </c>
      <c r="O74" s="1" t="s">
        <v>256</v>
      </c>
      <c r="P74" s="1" t="s">
        <v>257</v>
      </c>
      <c r="Q74" s="1" t="s">
        <v>258</v>
      </c>
      <c r="R74" s="1" t="s">
        <v>727</v>
      </c>
      <c r="S74" s="1" t="s">
        <v>259</v>
      </c>
      <c r="T74" s="1" t="s">
        <v>260</v>
      </c>
      <c r="V74" s="1" t="s">
        <v>121</v>
      </c>
    </row>
    <row r="75" spans="1:22">
      <c r="A75" s="9">
        <v>43687.817427939815</v>
      </c>
      <c r="B75" s="1" t="s">
        <v>326</v>
      </c>
      <c r="C75" s="15" t="s">
        <v>328</v>
      </c>
      <c r="F75" s="1" t="s">
        <v>228</v>
      </c>
      <c r="G75" s="14">
        <v>19130</v>
      </c>
      <c r="H75" s="1" t="s">
        <v>620</v>
      </c>
      <c r="I75" s="1" t="s">
        <v>329</v>
      </c>
      <c r="J75" s="1" t="s">
        <v>330</v>
      </c>
      <c r="K75" s="1" t="s">
        <v>746</v>
      </c>
      <c r="L75" s="1" t="s">
        <v>331</v>
      </c>
      <c r="M75" s="1" t="s">
        <v>166</v>
      </c>
      <c r="N75" s="14">
        <v>29602</v>
      </c>
      <c r="O75" s="1" t="s">
        <v>233</v>
      </c>
      <c r="P75" s="1" t="s">
        <v>332</v>
      </c>
      <c r="Q75" s="1" t="s">
        <v>333</v>
      </c>
      <c r="R75" s="1" t="s">
        <v>747</v>
      </c>
      <c r="S75" s="1" t="s">
        <v>334</v>
      </c>
      <c r="T75" s="1" t="s">
        <v>748</v>
      </c>
    </row>
    <row r="76" spans="1:22">
      <c r="A76" s="9">
        <v>43688.384990983795</v>
      </c>
      <c r="B76" s="1" t="s">
        <v>769</v>
      </c>
      <c r="C76" s="1" t="s">
        <v>770</v>
      </c>
      <c r="F76" s="1" t="s">
        <v>771</v>
      </c>
      <c r="G76" s="14">
        <v>19275</v>
      </c>
      <c r="H76" s="12">
        <v>9826946699</v>
      </c>
      <c r="I76" s="1" t="s">
        <v>772</v>
      </c>
      <c r="J76" s="1" t="s">
        <v>773</v>
      </c>
      <c r="K76" s="1" t="s">
        <v>774</v>
      </c>
      <c r="L76" s="1" t="s">
        <v>371</v>
      </c>
      <c r="M76" s="1" t="s">
        <v>775</v>
      </c>
      <c r="N76" s="14">
        <v>30118</v>
      </c>
      <c r="O76" s="1" t="s">
        <v>776</v>
      </c>
      <c r="P76" s="1" t="s">
        <v>373</v>
      </c>
      <c r="Q76" s="1" t="s">
        <v>777</v>
      </c>
      <c r="R76" s="1" t="s">
        <v>778</v>
      </c>
      <c r="S76" s="1" t="s">
        <v>779</v>
      </c>
      <c r="T76" s="1" t="s">
        <v>374</v>
      </c>
      <c r="V76" s="1" t="s">
        <v>780</v>
      </c>
    </row>
    <row r="77" spans="1:22">
      <c r="A77" s="9">
        <v>43682.649419976849</v>
      </c>
      <c r="B77" s="1" t="s">
        <v>633</v>
      </c>
      <c r="C77" s="1" t="s">
        <v>47</v>
      </c>
      <c r="F77" s="1" t="s">
        <v>48</v>
      </c>
      <c r="G77" s="14">
        <v>19536</v>
      </c>
      <c r="H77" s="1">
        <v>9425365062</v>
      </c>
      <c r="I77" s="1" t="s">
        <v>634</v>
      </c>
      <c r="J77" s="1" t="s">
        <v>635</v>
      </c>
      <c r="K77" s="1" t="s">
        <v>50</v>
      </c>
      <c r="L77" s="1" t="s">
        <v>636</v>
      </c>
      <c r="M77" s="1" t="s">
        <v>637</v>
      </c>
      <c r="N77" s="17"/>
      <c r="O77" s="1" t="s">
        <v>638</v>
      </c>
      <c r="P77" s="1" t="s">
        <v>635</v>
      </c>
      <c r="Q77" s="1" t="s">
        <v>639</v>
      </c>
      <c r="R77" s="1" t="s">
        <v>640</v>
      </c>
      <c r="S77" s="1" t="s">
        <v>641</v>
      </c>
      <c r="T77" s="1" t="s">
        <v>51</v>
      </c>
      <c r="V77" s="1" t="s">
        <v>642</v>
      </c>
    </row>
    <row r="78" spans="1:22">
      <c r="A78" s="9">
        <v>43684.573242337967</v>
      </c>
      <c r="B78" s="1" t="s">
        <v>683</v>
      </c>
      <c r="C78" s="1" t="s">
        <v>684</v>
      </c>
      <c r="F78" s="1" t="s">
        <v>100</v>
      </c>
      <c r="G78" s="14">
        <v>19085</v>
      </c>
      <c r="H78" s="1" t="s">
        <v>137</v>
      </c>
      <c r="I78" s="1" t="s">
        <v>685</v>
      </c>
      <c r="J78" s="1" t="s">
        <v>686</v>
      </c>
      <c r="K78" s="1" t="s">
        <v>687</v>
      </c>
      <c r="L78" s="1" t="s">
        <v>688</v>
      </c>
      <c r="M78" s="1" t="s">
        <v>689</v>
      </c>
      <c r="N78" s="14">
        <v>28904</v>
      </c>
      <c r="O78" s="1" t="s">
        <v>690</v>
      </c>
      <c r="P78" s="1" t="s">
        <v>691</v>
      </c>
      <c r="Q78" s="1" t="s">
        <v>692</v>
      </c>
      <c r="R78" s="1" t="s">
        <v>139</v>
      </c>
      <c r="S78" s="1" t="s">
        <v>693</v>
      </c>
      <c r="T78" s="1" t="s">
        <v>140</v>
      </c>
      <c r="V78" s="1" t="s">
        <v>694</v>
      </c>
    </row>
  </sheetData>
  <hyperlinks>
    <hyperlink ref="F40" r:id="rId1"/>
    <hyperlink ref="P18" r:id="rId2"/>
    <hyperlink ref="F65" r:id="rId3"/>
    <hyperlink ref="P6" r:id="rId4"/>
    <hyperlink ref="T63" r:id="rId5"/>
    <hyperlink ref="C43" r:id="rId6"/>
    <hyperlink ref="C2" r:id="rId7"/>
    <hyperlink ref="C3" r:id="rId8"/>
    <hyperlink ref="C75" r:id="rId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7"/>
  <sheetViews>
    <sheetView tabSelected="1" workbookViewId="0">
      <selection activeCell="A2" sqref="A2:X78"/>
    </sheetView>
  </sheetViews>
  <sheetFormatPr defaultRowHeight="12.75"/>
  <cols>
    <col min="1" max="1" width="14.42578125" bestFit="1" customWidth="1"/>
    <col min="2" max="2" width="31.140625" bestFit="1" customWidth="1"/>
    <col min="3" max="3" width="29.42578125" bestFit="1" customWidth="1"/>
    <col min="4" max="4" width="29" customWidth="1"/>
    <col min="5" max="5" width="65.42578125" customWidth="1"/>
    <col min="6" max="6" width="17.42578125" style="6" customWidth="1"/>
    <col min="7" max="7" width="12.5703125" style="17" bestFit="1" customWidth="1"/>
    <col min="8" max="8" width="22.5703125" style="8" bestFit="1" customWidth="1"/>
    <col min="9" max="9" width="19" style="6" bestFit="1" customWidth="1"/>
    <col min="10" max="10" width="25" style="6" customWidth="1"/>
    <col min="11" max="11" width="25.85546875" style="6" bestFit="1" customWidth="1"/>
    <col min="12" max="12" width="43" style="6" customWidth="1"/>
    <col min="13" max="13" width="9.140625" style="6"/>
    <col min="14" max="14" width="16.5703125" style="26" bestFit="1" customWidth="1"/>
    <col min="15" max="16" width="9.140625" style="6"/>
    <col min="17" max="17" width="24.85546875" style="6" bestFit="1" customWidth="1"/>
    <col min="18" max="18" width="149.140625" style="6" bestFit="1" customWidth="1"/>
    <col min="19" max="19" width="22.85546875" style="6" bestFit="1" customWidth="1"/>
    <col min="20" max="20" width="142.7109375" style="6" bestFit="1" customWidth="1"/>
    <col min="21" max="21" width="67.28515625" style="6" bestFit="1" customWidth="1"/>
    <col min="22" max="22" width="63" style="6" bestFit="1" customWidth="1"/>
    <col min="23" max="23" width="9.140625" style="6"/>
    <col min="24" max="24" width="24.140625" bestFit="1" customWidth="1"/>
  </cols>
  <sheetData>
    <row r="1" spans="1:24" s="49" customFormat="1">
      <c r="A1" s="49">
        <v>0</v>
      </c>
      <c r="B1" s="49">
        <v>1</v>
      </c>
      <c r="C1" s="49">
        <v>2</v>
      </c>
      <c r="D1" s="49">
        <v>3</v>
      </c>
      <c r="E1" s="49">
        <v>4</v>
      </c>
      <c r="F1" s="49">
        <v>5</v>
      </c>
      <c r="G1" s="49">
        <v>6</v>
      </c>
      <c r="H1" s="49">
        <v>7</v>
      </c>
      <c r="I1" s="49">
        <v>8</v>
      </c>
      <c r="J1" s="49">
        <v>9</v>
      </c>
      <c r="K1" s="49">
        <v>10</v>
      </c>
      <c r="L1" s="49">
        <v>11</v>
      </c>
      <c r="M1" s="49">
        <v>12</v>
      </c>
      <c r="N1" s="49">
        <v>13</v>
      </c>
      <c r="O1" s="49">
        <v>14</v>
      </c>
      <c r="P1" s="49">
        <v>15</v>
      </c>
      <c r="Q1" s="49">
        <v>16</v>
      </c>
      <c r="R1" s="49">
        <v>17</v>
      </c>
      <c r="S1" s="49">
        <v>18</v>
      </c>
      <c r="T1" s="49">
        <v>19</v>
      </c>
      <c r="U1" s="49">
        <v>20</v>
      </c>
      <c r="V1" s="49">
        <v>21</v>
      </c>
      <c r="W1" s="49">
        <v>22</v>
      </c>
      <c r="X1" s="49">
        <v>23</v>
      </c>
    </row>
    <row r="2" spans="1:24" s="4" customFormat="1" ht="15" customHeight="1" thickBot="1">
      <c r="A2" s="4" t="s">
        <v>0</v>
      </c>
      <c r="B2" s="4" t="s">
        <v>2</v>
      </c>
      <c r="C2" s="4" t="s">
        <v>3</v>
      </c>
      <c r="D2" s="4" t="s">
        <v>4</v>
      </c>
      <c r="E2" s="4" t="s">
        <v>5</v>
      </c>
      <c r="F2" s="5" t="s">
        <v>6</v>
      </c>
      <c r="G2" s="18" t="s">
        <v>7</v>
      </c>
      <c r="H2" s="7" t="s">
        <v>8</v>
      </c>
      <c r="I2" s="5" t="s">
        <v>9</v>
      </c>
      <c r="J2" s="5" t="s">
        <v>10</v>
      </c>
      <c r="K2" s="5" t="s">
        <v>11</v>
      </c>
      <c r="L2" s="5" t="s">
        <v>12</v>
      </c>
      <c r="M2" s="5" t="s">
        <v>13</v>
      </c>
      <c r="N2" s="25" t="s">
        <v>14</v>
      </c>
      <c r="O2" s="5" t="s">
        <v>15</v>
      </c>
      <c r="P2" s="5" t="s">
        <v>16</v>
      </c>
      <c r="Q2" s="5" t="s">
        <v>17</v>
      </c>
      <c r="R2" s="5" t="s">
        <v>18</v>
      </c>
      <c r="S2" s="5" t="s">
        <v>19</v>
      </c>
      <c r="T2" s="5" t="s">
        <v>20</v>
      </c>
      <c r="U2" s="5" t="s">
        <v>21</v>
      </c>
      <c r="V2" s="5" t="s">
        <v>22</v>
      </c>
      <c r="W2" s="5" t="s">
        <v>1371</v>
      </c>
      <c r="X2" s="4" t="s">
        <v>1372</v>
      </c>
    </row>
    <row r="3" spans="1:24" ht="15" customHeight="1" thickBot="1">
      <c r="A3" s="2">
        <v>43687.938392164353</v>
      </c>
      <c r="B3" s="2" t="s">
        <v>1626</v>
      </c>
      <c r="C3" s="2" t="s">
        <v>364</v>
      </c>
      <c r="D3" t="s">
        <v>432</v>
      </c>
      <c r="E3">
        <v>0</v>
      </c>
      <c r="F3" s="6" t="s">
        <v>365</v>
      </c>
      <c r="G3" s="19">
        <v>19145</v>
      </c>
      <c r="H3" s="22">
        <v>9826128082</v>
      </c>
      <c r="I3" s="6" t="s">
        <v>366</v>
      </c>
      <c r="J3" s="6" t="s">
        <v>366</v>
      </c>
      <c r="K3" s="6" t="s">
        <v>367</v>
      </c>
      <c r="L3" s="6" t="s">
        <v>1627</v>
      </c>
      <c r="M3" s="6" t="s">
        <v>1512</v>
      </c>
      <c r="N3" s="26">
        <v>30293</v>
      </c>
      <c r="O3" s="6" t="s">
        <v>441</v>
      </c>
      <c r="P3" s="6" t="s">
        <v>368</v>
      </c>
      <c r="Q3" s="6" t="s">
        <v>442</v>
      </c>
      <c r="R3" s="6" t="s">
        <v>369</v>
      </c>
      <c r="S3" s="6" t="s">
        <v>1628</v>
      </c>
      <c r="T3" s="6" t="s">
        <v>370</v>
      </c>
      <c r="U3" s="6" t="s">
        <v>433</v>
      </c>
      <c r="V3" s="6" t="s">
        <v>1304</v>
      </c>
      <c r="W3" s="6" t="s">
        <v>1547</v>
      </c>
      <c r="X3" s="6" t="s">
        <v>1548</v>
      </c>
    </row>
    <row r="4" spans="1:24" ht="15" customHeight="1" thickBot="1">
      <c r="A4" s="2">
        <v>43685.632297210643</v>
      </c>
      <c r="B4" s="2" t="s">
        <v>205</v>
      </c>
      <c r="C4" s="2" t="s">
        <v>206</v>
      </c>
      <c r="D4" t="s">
        <v>413</v>
      </c>
      <c r="E4" t="s">
        <v>414</v>
      </c>
      <c r="F4" s="6" t="s">
        <v>207</v>
      </c>
      <c r="G4" s="19">
        <v>19915</v>
      </c>
      <c r="H4" s="22">
        <v>9630119692</v>
      </c>
      <c r="I4" s="6" t="s">
        <v>208</v>
      </c>
      <c r="J4" s="6" t="s">
        <v>209</v>
      </c>
      <c r="K4" s="6" t="s">
        <v>1629</v>
      </c>
      <c r="L4" s="6" t="s">
        <v>210</v>
      </c>
      <c r="M4" s="6" t="s">
        <v>166</v>
      </c>
      <c r="N4" s="26">
        <v>30080</v>
      </c>
      <c r="O4" s="6" t="s">
        <v>211</v>
      </c>
      <c r="P4" s="6" t="s">
        <v>212</v>
      </c>
      <c r="Q4" s="6" t="s">
        <v>213</v>
      </c>
      <c r="R4" s="6" t="s">
        <v>214</v>
      </c>
      <c r="S4" s="6" t="s">
        <v>215</v>
      </c>
      <c r="T4" s="6" t="s">
        <v>216</v>
      </c>
      <c r="U4" s="6" t="s">
        <v>415</v>
      </c>
      <c r="V4" s="6" t="s">
        <v>1304</v>
      </c>
      <c r="W4" s="6" t="s">
        <v>1550</v>
      </c>
      <c r="X4" s="6" t="s">
        <v>1446</v>
      </c>
    </row>
    <row r="5" spans="1:24" ht="15" customHeight="1" thickBot="1">
      <c r="A5" s="2">
        <v>43697.766635254629</v>
      </c>
      <c r="B5" s="2" t="s">
        <v>205</v>
      </c>
      <c r="C5" s="2" t="s">
        <v>206</v>
      </c>
      <c r="D5" t="s">
        <v>413</v>
      </c>
      <c r="E5" t="s">
        <v>414</v>
      </c>
      <c r="F5" s="6" t="s">
        <v>961</v>
      </c>
      <c r="G5" s="19">
        <v>19915</v>
      </c>
      <c r="H5" s="22">
        <v>9630119692</v>
      </c>
      <c r="I5" s="6" t="s">
        <v>962</v>
      </c>
      <c r="J5" s="6" t="s">
        <v>963</v>
      </c>
      <c r="K5" s="6" t="s">
        <v>964</v>
      </c>
      <c r="L5" s="6" t="s">
        <v>965</v>
      </c>
      <c r="M5" s="6" t="s">
        <v>966</v>
      </c>
      <c r="N5" s="26">
        <v>30080</v>
      </c>
      <c r="O5" s="6" t="s">
        <v>211</v>
      </c>
      <c r="P5" s="6" t="s">
        <v>967</v>
      </c>
      <c r="Q5" s="6" t="s">
        <v>213</v>
      </c>
      <c r="R5" s="6" t="s">
        <v>968</v>
      </c>
      <c r="S5" s="6" t="s">
        <v>215</v>
      </c>
      <c r="T5" s="6" t="s">
        <v>207</v>
      </c>
      <c r="U5" s="6" t="s">
        <v>415</v>
      </c>
      <c r="V5" s="6" t="s">
        <v>1304</v>
      </c>
      <c r="W5" s="6" t="s">
        <v>1551</v>
      </c>
      <c r="X5" s="6" t="s">
        <v>1447</v>
      </c>
    </row>
    <row r="6" spans="1:24" ht="15" customHeight="1" thickBot="1">
      <c r="A6" s="2">
        <v>43687.890013368058</v>
      </c>
      <c r="B6" s="2" t="s">
        <v>346</v>
      </c>
      <c r="C6" s="2" t="s">
        <v>1633</v>
      </c>
      <c r="D6" t="s">
        <v>510</v>
      </c>
      <c r="E6" t="s">
        <v>511</v>
      </c>
      <c r="F6" s="6" t="s">
        <v>347</v>
      </c>
      <c r="G6" s="19">
        <v>19743</v>
      </c>
      <c r="H6" s="22" t="s">
        <v>349</v>
      </c>
      <c r="I6" s="6" t="s">
        <v>350</v>
      </c>
      <c r="J6" s="6" t="s">
        <v>32</v>
      </c>
      <c r="K6" s="6" t="s">
        <v>1634</v>
      </c>
      <c r="L6" s="6" t="s">
        <v>1306</v>
      </c>
      <c r="M6" s="6" t="s">
        <v>112</v>
      </c>
      <c r="N6" s="26">
        <v>29269</v>
      </c>
      <c r="O6" s="6" t="s">
        <v>353</v>
      </c>
      <c r="P6" s="6" t="s">
        <v>1635</v>
      </c>
      <c r="Q6" s="6" t="s">
        <v>354</v>
      </c>
      <c r="R6" s="6" t="s">
        <v>355</v>
      </c>
      <c r="S6" s="6" t="s">
        <v>1307</v>
      </c>
      <c r="T6" s="6" t="s">
        <v>357</v>
      </c>
      <c r="U6" s="6" t="s">
        <v>512</v>
      </c>
      <c r="V6" s="6" t="s">
        <v>1304</v>
      </c>
      <c r="W6" s="6" t="s">
        <v>1554</v>
      </c>
      <c r="X6" s="6" t="s">
        <v>1450</v>
      </c>
    </row>
    <row r="7" spans="1:24" ht="15" customHeight="1" thickBot="1">
      <c r="A7" s="2">
        <v>43684.975763159724</v>
      </c>
      <c r="B7" s="2" t="s">
        <v>185</v>
      </c>
      <c r="C7" s="2" t="s">
        <v>186</v>
      </c>
      <c r="D7" t="s">
        <v>516</v>
      </c>
      <c r="E7" t="s">
        <v>517</v>
      </c>
      <c r="F7" s="6" t="s">
        <v>187</v>
      </c>
      <c r="G7" s="19">
        <v>19550</v>
      </c>
      <c r="H7" s="22">
        <v>8076275939</v>
      </c>
      <c r="I7" s="6" t="s">
        <v>189</v>
      </c>
      <c r="J7" s="6" t="s">
        <v>190</v>
      </c>
      <c r="K7" s="6" t="s">
        <v>191</v>
      </c>
      <c r="L7" s="6" t="s">
        <v>121</v>
      </c>
      <c r="M7" s="6" t="s">
        <v>166</v>
      </c>
      <c r="N7" s="26">
        <v>28265</v>
      </c>
      <c r="O7" s="6" t="s">
        <v>193</v>
      </c>
      <c r="P7" s="6" t="s">
        <v>1630</v>
      </c>
      <c r="Q7" s="6" t="s">
        <v>194</v>
      </c>
      <c r="R7" s="6" t="s">
        <v>195</v>
      </c>
      <c r="S7" s="6" t="s">
        <v>196</v>
      </c>
      <c r="T7" s="6" t="s">
        <v>197</v>
      </c>
      <c r="U7" s="6" t="s">
        <v>518</v>
      </c>
      <c r="V7" s="6" t="s">
        <v>121</v>
      </c>
      <c r="W7" s="6" t="s">
        <v>1552</v>
      </c>
      <c r="X7" s="6" t="s">
        <v>1448</v>
      </c>
    </row>
    <row r="8" spans="1:24" ht="15" customHeight="1" thickBot="1">
      <c r="A8" s="2">
        <v>43697.853094027778</v>
      </c>
      <c r="B8" s="2" t="s">
        <v>185</v>
      </c>
      <c r="C8" s="2" t="s">
        <v>186</v>
      </c>
      <c r="D8" t="s">
        <v>516</v>
      </c>
      <c r="E8" t="s">
        <v>517</v>
      </c>
      <c r="F8" s="6" t="s">
        <v>187</v>
      </c>
      <c r="G8" s="19">
        <v>19550</v>
      </c>
      <c r="H8" s="22">
        <v>8075275939</v>
      </c>
      <c r="I8" s="6" t="s">
        <v>988</v>
      </c>
      <c r="J8" s="6" t="s">
        <v>989</v>
      </c>
      <c r="K8" s="6" t="s">
        <v>191</v>
      </c>
      <c r="L8" s="6" t="s">
        <v>121</v>
      </c>
      <c r="M8" s="6" t="s">
        <v>166</v>
      </c>
      <c r="N8" s="26">
        <v>27900</v>
      </c>
      <c r="O8" s="6" t="s">
        <v>193</v>
      </c>
      <c r="P8" s="6" t="s">
        <v>990</v>
      </c>
      <c r="Q8" s="6" t="s">
        <v>194</v>
      </c>
      <c r="R8" s="6" t="s">
        <v>1631</v>
      </c>
      <c r="S8" s="6" t="s">
        <v>196</v>
      </c>
      <c r="T8" s="6" t="s">
        <v>1632</v>
      </c>
      <c r="U8" s="6" t="s">
        <v>518</v>
      </c>
      <c r="V8" s="6" t="s">
        <v>121</v>
      </c>
      <c r="W8" s="6" t="s">
        <v>1553</v>
      </c>
      <c r="X8" s="6" t="s">
        <v>1449</v>
      </c>
    </row>
    <row r="9" spans="1:24" ht="15" customHeight="1" thickBot="1">
      <c r="A9" s="2">
        <v>43682.649419976849</v>
      </c>
      <c r="B9" s="2" t="s">
        <v>1816</v>
      </c>
      <c r="C9" s="2" t="s">
        <v>47</v>
      </c>
      <c r="D9" t="e">
        <v>#N/A</v>
      </c>
      <c r="E9" t="e">
        <v>#N/A</v>
      </c>
      <c r="F9" s="6" t="s">
        <v>48</v>
      </c>
      <c r="G9" s="19">
        <v>19536</v>
      </c>
      <c r="H9" s="22">
        <v>9425365062</v>
      </c>
      <c r="I9" s="6" t="s">
        <v>1817</v>
      </c>
      <c r="J9" s="6" t="s">
        <v>1671</v>
      </c>
      <c r="K9" s="6" t="s">
        <v>50</v>
      </c>
      <c r="L9" s="6" t="s">
        <v>1818</v>
      </c>
      <c r="M9" s="6" t="s">
        <v>637</v>
      </c>
      <c r="N9" s="26">
        <v>0</v>
      </c>
      <c r="O9" s="6" t="s">
        <v>1819</v>
      </c>
      <c r="P9" s="6" t="s">
        <v>1671</v>
      </c>
      <c r="Q9" s="6" t="s">
        <v>1820</v>
      </c>
      <c r="R9" s="6" t="s">
        <v>1821</v>
      </c>
      <c r="S9" s="6" t="s">
        <v>1822</v>
      </c>
      <c r="T9" s="6" t="s">
        <v>51</v>
      </c>
      <c r="U9" s="6" t="e">
        <v>#N/A</v>
      </c>
      <c r="V9" s="6" t="s">
        <v>1823</v>
      </c>
      <c r="W9" s="6" t="s">
        <v>1547</v>
      </c>
      <c r="X9" s="6" t="s">
        <v>1548</v>
      </c>
    </row>
    <row r="10" spans="1:24" ht="15" customHeight="1" thickBot="1">
      <c r="A10" s="2">
        <v>43688.475483738424</v>
      </c>
      <c r="B10" s="2" t="s">
        <v>1513</v>
      </c>
      <c r="C10" s="2" t="s">
        <v>392</v>
      </c>
      <c r="D10" t="s">
        <v>437</v>
      </c>
      <c r="E10" t="s">
        <v>438</v>
      </c>
      <c r="F10" s="6" t="s">
        <v>393</v>
      </c>
      <c r="G10" s="19">
        <v>19484</v>
      </c>
      <c r="H10" s="22">
        <v>9922113781</v>
      </c>
      <c r="I10" s="6" t="s">
        <v>394</v>
      </c>
      <c r="J10" s="6" t="s">
        <v>395</v>
      </c>
      <c r="K10" s="6" t="s">
        <v>396</v>
      </c>
      <c r="L10" s="6" t="s">
        <v>1305</v>
      </c>
      <c r="M10" s="6" t="s">
        <v>112</v>
      </c>
      <c r="N10" s="26">
        <v>29610</v>
      </c>
      <c r="O10" s="6" t="s">
        <v>398</v>
      </c>
      <c r="P10" s="6" t="s">
        <v>376</v>
      </c>
      <c r="Q10" s="6" t="s">
        <v>399</v>
      </c>
      <c r="R10" s="6" t="s">
        <v>400</v>
      </c>
      <c r="S10" s="6" t="s">
        <v>401</v>
      </c>
      <c r="T10" s="6" t="s">
        <v>403</v>
      </c>
      <c r="U10" s="6" t="s">
        <v>439</v>
      </c>
      <c r="V10" s="6" t="s">
        <v>121</v>
      </c>
      <c r="W10" s="6" t="s">
        <v>1549</v>
      </c>
      <c r="X10" s="6" t="s">
        <v>1445</v>
      </c>
    </row>
    <row r="11" spans="1:24" ht="15" customHeight="1" thickBot="1">
      <c r="A11" s="2">
        <v>43697.721861655096</v>
      </c>
      <c r="B11" s="2" t="s">
        <v>952</v>
      </c>
      <c r="C11" s="2" t="s">
        <v>953</v>
      </c>
      <c r="D11" t="s">
        <v>1018</v>
      </c>
      <c r="E11">
        <v>0</v>
      </c>
      <c r="F11" s="6" t="s">
        <v>954</v>
      </c>
      <c r="G11" s="19">
        <v>19096</v>
      </c>
      <c r="H11" s="22">
        <v>9407996650</v>
      </c>
      <c r="I11" s="6" t="s">
        <v>955</v>
      </c>
      <c r="J11" s="6" t="s">
        <v>956</v>
      </c>
      <c r="K11" s="6" t="s">
        <v>957</v>
      </c>
      <c r="L11" s="6" t="s">
        <v>1308</v>
      </c>
      <c r="M11" s="6" t="s">
        <v>1304</v>
      </c>
      <c r="N11" s="26">
        <v>29330</v>
      </c>
      <c r="O11" s="6" t="s">
        <v>959</v>
      </c>
      <c r="P11" s="6" t="s">
        <v>1304</v>
      </c>
      <c r="Q11" s="6" t="s">
        <v>1642</v>
      </c>
      <c r="R11" s="6" t="s">
        <v>1304</v>
      </c>
      <c r="S11" s="6" t="s">
        <v>1304</v>
      </c>
      <c r="T11" s="6" t="s">
        <v>1304</v>
      </c>
      <c r="U11" s="6" t="s">
        <v>1019</v>
      </c>
      <c r="V11" s="6" t="s">
        <v>1304</v>
      </c>
      <c r="W11" s="6" t="s">
        <v>1556</v>
      </c>
      <c r="X11" s="6" t="s">
        <v>1452</v>
      </c>
    </row>
    <row r="12" spans="1:24" ht="15" customHeight="1" thickBot="1">
      <c r="A12" s="2">
        <v>43687.909165486111</v>
      </c>
      <c r="B12" s="2" t="s">
        <v>1653</v>
      </c>
      <c r="C12" s="2" t="s">
        <v>1654</v>
      </c>
      <c r="D12" t="e">
        <v>#N/A</v>
      </c>
      <c r="E12" t="e">
        <v>#N/A</v>
      </c>
      <c r="F12" s="6" t="s">
        <v>358</v>
      </c>
      <c r="G12" s="19">
        <v>43746</v>
      </c>
      <c r="H12" s="22" t="s">
        <v>1251</v>
      </c>
      <c r="I12" s="6" t="s">
        <v>359</v>
      </c>
      <c r="J12" s="6" t="s">
        <v>32</v>
      </c>
      <c r="K12" s="6" t="s">
        <v>360</v>
      </c>
      <c r="L12" s="6" t="s">
        <v>1315</v>
      </c>
      <c r="M12" s="6" t="s">
        <v>33</v>
      </c>
      <c r="N12" s="26">
        <v>0</v>
      </c>
      <c r="O12" s="6" t="s">
        <v>1655</v>
      </c>
      <c r="P12" s="6" t="s">
        <v>362</v>
      </c>
      <c r="Q12" s="6" t="s">
        <v>1304</v>
      </c>
      <c r="R12" s="6" t="s">
        <v>1304</v>
      </c>
      <c r="S12" s="6" t="s">
        <v>1304</v>
      </c>
      <c r="T12" s="6" t="s">
        <v>1304</v>
      </c>
      <c r="U12" s="6" t="e">
        <v>#N/A</v>
      </c>
      <c r="V12" s="6" t="s">
        <v>1304</v>
      </c>
      <c r="W12" s="6" t="s">
        <v>1561</v>
      </c>
      <c r="X12" s="6" t="s">
        <v>1457</v>
      </c>
    </row>
    <row r="13" spans="1:24" ht="15" customHeight="1" thickBot="1">
      <c r="A13" s="2">
        <v>43685.939752210645</v>
      </c>
      <c r="B13" s="2" t="s">
        <v>1515</v>
      </c>
      <c r="C13" s="2" t="s">
        <v>239</v>
      </c>
      <c r="D13" t="s">
        <v>416</v>
      </c>
      <c r="E13">
        <v>0</v>
      </c>
      <c r="F13" s="6" t="s">
        <v>240</v>
      </c>
      <c r="G13" s="19">
        <v>19541</v>
      </c>
      <c r="H13" s="22" t="s">
        <v>1250</v>
      </c>
      <c r="I13" s="6" t="s">
        <v>241</v>
      </c>
      <c r="J13" s="6" t="s">
        <v>242</v>
      </c>
      <c r="K13" s="6" t="s">
        <v>1652</v>
      </c>
      <c r="L13" s="6" t="s">
        <v>1314</v>
      </c>
      <c r="M13" s="6" t="s">
        <v>112</v>
      </c>
      <c r="O13" s="6" t="s">
        <v>244</v>
      </c>
      <c r="P13" s="6" t="s">
        <v>245</v>
      </c>
      <c r="Q13" s="6" t="s">
        <v>246</v>
      </c>
      <c r="R13" s="6" t="s">
        <v>247</v>
      </c>
      <c r="S13" s="6" t="s">
        <v>248</v>
      </c>
      <c r="T13" s="6" t="s">
        <v>249</v>
      </c>
      <c r="U13" s="6" t="s">
        <v>417</v>
      </c>
      <c r="V13" s="6" t="s">
        <v>1304</v>
      </c>
      <c r="W13" s="6" t="s">
        <v>1560</v>
      </c>
      <c r="X13" s="6" t="s">
        <v>1456</v>
      </c>
    </row>
    <row r="14" spans="1:24" ht="15" customHeight="1" thickBot="1">
      <c r="A14" s="2">
        <v>43683.890697141207</v>
      </c>
      <c r="B14" s="2" t="s">
        <v>106</v>
      </c>
      <c r="C14" s="2" t="s">
        <v>107</v>
      </c>
      <c r="D14" t="s">
        <v>305</v>
      </c>
      <c r="E14">
        <v>0</v>
      </c>
      <c r="F14" s="6" t="s">
        <v>108</v>
      </c>
      <c r="G14" s="19">
        <v>19411</v>
      </c>
      <c r="H14" s="22">
        <v>8979302252</v>
      </c>
      <c r="I14" s="6" t="s">
        <v>109</v>
      </c>
      <c r="J14" s="6" t="s">
        <v>110</v>
      </c>
      <c r="K14" s="6" t="s">
        <v>111</v>
      </c>
      <c r="L14" s="6" t="s">
        <v>1656</v>
      </c>
      <c r="M14" s="6" t="s">
        <v>112</v>
      </c>
      <c r="N14" s="26">
        <v>29547</v>
      </c>
      <c r="O14" s="6" t="s">
        <v>113</v>
      </c>
      <c r="P14" s="6" t="s">
        <v>1657</v>
      </c>
      <c r="Q14" s="6" t="s">
        <v>114</v>
      </c>
      <c r="R14" s="6" t="s">
        <v>114</v>
      </c>
      <c r="S14" s="6" t="s">
        <v>114</v>
      </c>
      <c r="T14" s="6" t="s">
        <v>114</v>
      </c>
      <c r="U14" s="6" t="s">
        <v>327</v>
      </c>
      <c r="V14" s="6" t="s">
        <v>114</v>
      </c>
      <c r="W14" s="6" t="s">
        <v>1562</v>
      </c>
      <c r="X14" s="6" t="s">
        <v>1458</v>
      </c>
    </row>
    <row r="15" spans="1:24" ht="15" customHeight="1" thickBot="1">
      <c r="A15" s="2">
        <v>43697.773326828705</v>
      </c>
      <c r="B15" s="2" t="s">
        <v>106</v>
      </c>
      <c r="C15" s="2" t="s">
        <v>107</v>
      </c>
      <c r="D15" t="s">
        <v>305</v>
      </c>
      <c r="E15">
        <v>0</v>
      </c>
      <c r="F15" s="6" t="s">
        <v>969</v>
      </c>
      <c r="G15" s="19">
        <v>19411</v>
      </c>
      <c r="H15" s="22" t="s">
        <v>970</v>
      </c>
      <c r="I15" s="6" t="s">
        <v>971</v>
      </c>
      <c r="J15" s="6" t="s">
        <v>110</v>
      </c>
      <c r="K15" s="6" t="s">
        <v>972</v>
      </c>
      <c r="L15" s="6" t="s">
        <v>1316</v>
      </c>
      <c r="M15" s="6" t="s">
        <v>112</v>
      </c>
      <c r="N15" s="26">
        <v>29547</v>
      </c>
      <c r="O15" s="6" t="s">
        <v>974</v>
      </c>
      <c r="P15" s="6" t="s">
        <v>975</v>
      </c>
      <c r="Q15" s="6" t="s">
        <v>976</v>
      </c>
      <c r="R15" s="6" t="s">
        <v>977</v>
      </c>
      <c r="S15" s="6" t="s">
        <v>978</v>
      </c>
      <c r="T15" s="6" t="s">
        <v>979</v>
      </c>
      <c r="U15" s="6" t="s">
        <v>327</v>
      </c>
      <c r="V15" s="6" t="s">
        <v>1658</v>
      </c>
      <c r="W15" s="6" t="s">
        <v>1563</v>
      </c>
      <c r="X15" s="6" t="s">
        <v>1459</v>
      </c>
    </row>
    <row r="16" spans="1:24" ht="15" customHeight="1" thickBot="1">
      <c r="A16" s="2">
        <v>43697.787863055557</v>
      </c>
      <c r="B16" s="2" t="s">
        <v>106</v>
      </c>
      <c r="C16" s="2" t="s">
        <v>107</v>
      </c>
      <c r="D16" t="s">
        <v>305</v>
      </c>
      <c r="E16">
        <v>0</v>
      </c>
      <c r="F16" s="6" t="s">
        <v>981</v>
      </c>
      <c r="G16" s="19">
        <v>19411</v>
      </c>
      <c r="H16" s="22" t="s">
        <v>970</v>
      </c>
      <c r="I16" s="6" t="s">
        <v>982</v>
      </c>
      <c r="J16" s="6" t="s">
        <v>982</v>
      </c>
      <c r="K16" s="6" t="s">
        <v>983</v>
      </c>
      <c r="L16" s="6" t="s">
        <v>1317</v>
      </c>
      <c r="M16" s="6" t="s">
        <v>112</v>
      </c>
      <c r="N16" s="26">
        <v>29554</v>
      </c>
      <c r="O16" s="6" t="s">
        <v>974</v>
      </c>
      <c r="P16" s="6" t="s">
        <v>975</v>
      </c>
      <c r="Q16" s="6" t="s">
        <v>976</v>
      </c>
      <c r="R16" s="6" t="s">
        <v>1659</v>
      </c>
      <c r="S16" s="6" t="s">
        <v>978</v>
      </c>
      <c r="T16" s="6" t="s">
        <v>987</v>
      </c>
      <c r="U16" s="6" t="s">
        <v>327</v>
      </c>
      <c r="V16" s="6" t="s">
        <v>1304</v>
      </c>
      <c r="W16" s="6" t="s">
        <v>1564</v>
      </c>
      <c r="X16" s="6" t="s">
        <v>1460</v>
      </c>
    </row>
    <row r="17" spans="1:24" ht="15" customHeight="1" thickBot="1">
      <c r="A17" s="2">
        <v>43691.94977663194</v>
      </c>
      <c r="B17" s="2" t="s">
        <v>1780</v>
      </c>
      <c r="C17" s="2" t="s">
        <v>1292</v>
      </c>
      <c r="D17" t="s">
        <v>1293</v>
      </c>
      <c r="E17" t="s">
        <v>1294</v>
      </c>
      <c r="F17" s="6" t="s">
        <v>1781</v>
      </c>
      <c r="G17" s="19">
        <v>19000</v>
      </c>
      <c r="H17" s="22">
        <v>9827048838</v>
      </c>
      <c r="I17" s="6" t="s">
        <v>1782</v>
      </c>
      <c r="J17" s="6" t="s">
        <v>110</v>
      </c>
      <c r="K17" s="6" t="s">
        <v>1783</v>
      </c>
      <c r="L17" s="6" t="s">
        <v>1784</v>
      </c>
      <c r="M17" s="6" t="s">
        <v>1785</v>
      </c>
      <c r="N17" s="26">
        <v>27557</v>
      </c>
      <c r="O17" s="6" t="s">
        <v>1786</v>
      </c>
      <c r="P17" s="6" t="s">
        <v>1787</v>
      </c>
      <c r="Q17" s="6" t="s">
        <v>1788</v>
      </c>
      <c r="R17" s="6" t="s">
        <v>883</v>
      </c>
      <c r="S17" s="6" t="s">
        <v>1789</v>
      </c>
      <c r="T17" s="6" t="s">
        <v>1790</v>
      </c>
      <c r="U17" s="6" t="s">
        <v>1295</v>
      </c>
      <c r="V17" s="6" t="s">
        <v>1304</v>
      </c>
      <c r="W17" s="6" t="s">
        <v>1615</v>
      </c>
      <c r="X17" s="6" t="s">
        <v>1453</v>
      </c>
    </row>
    <row r="18" spans="1:24" ht="15" customHeight="1" thickBot="1">
      <c r="A18" s="2">
        <v>43688.901087164355</v>
      </c>
      <c r="B18" s="2" t="s">
        <v>497</v>
      </c>
      <c r="C18" s="2" t="s">
        <v>498</v>
      </c>
      <c r="D18" t="s">
        <v>556</v>
      </c>
      <c r="E18">
        <v>0</v>
      </c>
      <c r="F18" s="6" t="s">
        <v>499</v>
      </c>
      <c r="G18" s="19">
        <v>18593</v>
      </c>
      <c r="H18" s="22">
        <v>9425171480</v>
      </c>
      <c r="I18" s="6" t="s">
        <v>500</v>
      </c>
      <c r="J18" s="6" t="s">
        <v>501</v>
      </c>
      <c r="K18" s="6" t="s">
        <v>502</v>
      </c>
      <c r="L18" s="6" t="s">
        <v>1321</v>
      </c>
      <c r="M18" s="6" t="s">
        <v>33</v>
      </c>
      <c r="N18" s="26">
        <v>29752</v>
      </c>
      <c r="O18" s="6" t="s">
        <v>504</v>
      </c>
      <c r="P18" s="6" t="s">
        <v>505</v>
      </c>
      <c r="Q18" s="6" t="s">
        <v>506</v>
      </c>
      <c r="R18" s="6" t="s">
        <v>224</v>
      </c>
      <c r="S18" s="6" t="s">
        <v>507</v>
      </c>
      <c r="T18" s="6" t="s">
        <v>508</v>
      </c>
      <c r="U18" s="6" t="s">
        <v>557</v>
      </c>
      <c r="V18" s="6" t="s">
        <v>1304</v>
      </c>
      <c r="W18" s="6" t="s">
        <v>1566</v>
      </c>
      <c r="X18" s="6" t="s">
        <v>1461</v>
      </c>
    </row>
    <row r="19" spans="1:24" ht="15" customHeight="1" thickBot="1">
      <c r="A19" s="2">
        <v>43687.845340625005</v>
      </c>
      <c r="B19" s="2" t="s">
        <v>1636</v>
      </c>
      <c r="C19" s="2" t="s">
        <v>424</v>
      </c>
      <c r="D19" t="e">
        <v>#N/A</v>
      </c>
      <c r="E19" t="e">
        <v>#N/A</v>
      </c>
      <c r="F19" s="6" t="s">
        <v>335</v>
      </c>
      <c r="G19" s="19">
        <v>19614</v>
      </c>
      <c r="H19" s="22">
        <v>9826140063</v>
      </c>
      <c r="I19" s="6" t="s">
        <v>1637</v>
      </c>
      <c r="J19" s="6" t="s">
        <v>1637</v>
      </c>
      <c r="K19" s="6" t="s">
        <v>336</v>
      </c>
      <c r="L19" s="6" t="s">
        <v>1638</v>
      </c>
      <c r="M19" s="6" t="s">
        <v>1529</v>
      </c>
      <c r="N19" s="26">
        <v>28950</v>
      </c>
      <c r="O19" s="6" t="s">
        <v>1639</v>
      </c>
      <c r="P19" s="6" t="s">
        <v>300</v>
      </c>
      <c r="Q19" s="6" t="s">
        <v>1640</v>
      </c>
      <c r="R19" s="6" t="s">
        <v>300</v>
      </c>
      <c r="S19" s="6" t="s">
        <v>1641</v>
      </c>
      <c r="T19" s="6" t="s">
        <v>337</v>
      </c>
      <c r="U19" s="6" t="e">
        <v>#N/A</v>
      </c>
      <c r="V19" s="6" t="s">
        <v>1304</v>
      </c>
      <c r="W19" s="6" t="s">
        <v>1555</v>
      </c>
      <c r="X19" s="6" t="s">
        <v>1451</v>
      </c>
    </row>
    <row r="20" spans="1:24" ht="15" customHeight="1" thickBot="1">
      <c r="A20" s="2">
        <v>43687.629112673611</v>
      </c>
      <c r="B20" s="2" t="s">
        <v>1684</v>
      </c>
      <c r="C20" s="2" t="s">
        <v>320</v>
      </c>
      <c r="D20" t="e">
        <v>#N/A</v>
      </c>
      <c r="E20" t="e">
        <v>#N/A</v>
      </c>
      <c r="F20" s="6" t="s">
        <v>321</v>
      </c>
      <c r="G20" s="19">
        <v>19865</v>
      </c>
      <c r="H20" s="22" t="s">
        <v>322</v>
      </c>
      <c r="I20" s="6" t="s">
        <v>1685</v>
      </c>
      <c r="J20" s="6" t="s">
        <v>177</v>
      </c>
      <c r="K20" s="6" t="s">
        <v>1686</v>
      </c>
      <c r="L20" s="6" t="s">
        <v>1687</v>
      </c>
      <c r="M20" s="6" t="s">
        <v>1529</v>
      </c>
      <c r="N20" s="26">
        <v>29563</v>
      </c>
      <c r="O20" s="6" t="s">
        <v>323</v>
      </c>
      <c r="P20" s="6" t="s">
        <v>324</v>
      </c>
      <c r="Q20" s="6" t="s">
        <v>1688</v>
      </c>
      <c r="R20" s="6" t="s">
        <v>325</v>
      </c>
      <c r="S20" s="6" t="s">
        <v>1689</v>
      </c>
      <c r="T20" s="6" t="s">
        <v>1690</v>
      </c>
      <c r="U20" s="6" t="e">
        <v>#N/A</v>
      </c>
      <c r="V20" s="6" t="s">
        <v>1304</v>
      </c>
      <c r="W20" s="6" t="s">
        <v>1574</v>
      </c>
      <c r="X20" s="6" t="s">
        <v>1468</v>
      </c>
    </row>
    <row r="21" spans="1:24" ht="15" customHeight="1" thickBot="1">
      <c r="A21" s="2">
        <v>43689.786068784721</v>
      </c>
      <c r="B21" s="2" t="s">
        <v>1683</v>
      </c>
      <c r="C21" s="2" t="s">
        <v>843</v>
      </c>
      <c r="D21" t="s">
        <v>999</v>
      </c>
      <c r="E21" t="s">
        <v>1000</v>
      </c>
      <c r="F21" s="6" t="s">
        <v>90</v>
      </c>
      <c r="G21" s="19">
        <v>19249</v>
      </c>
      <c r="H21" s="22">
        <v>9316212277</v>
      </c>
      <c r="I21" s="6" t="s">
        <v>844</v>
      </c>
      <c r="J21" s="6" t="s">
        <v>845</v>
      </c>
      <c r="K21" s="6" t="s">
        <v>846</v>
      </c>
      <c r="L21" s="6" t="s">
        <v>1325</v>
      </c>
      <c r="M21" s="6" t="s">
        <v>1520</v>
      </c>
      <c r="N21" s="26">
        <v>29047</v>
      </c>
      <c r="O21" s="6" t="s">
        <v>1326</v>
      </c>
      <c r="P21" s="6" t="s">
        <v>90</v>
      </c>
      <c r="Q21" s="6" t="s">
        <v>1327</v>
      </c>
      <c r="R21" s="6" t="s">
        <v>850</v>
      </c>
      <c r="S21" s="6" t="s">
        <v>1328</v>
      </c>
      <c r="T21" s="6" t="s">
        <v>852</v>
      </c>
      <c r="U21" s="6" t="s">
        <v>1001</v>
      </c>
      <c r="V21" s="6" t="s">
        <v>1304</v>
      </c>
      <c r="W21" s="6" t="s">
        <v>1572</v>
      </c>
      <c r="X21" s="6" t="s">
        <v>1466</v>
      </c>
    </row>
    <row r="22" spans="1:24" ht="15" customHeight="1" thickBot="1">
      <c r="A22" s="2">
        <v>43689.79428332176</v>
      </c>
      <c r="B22" s="2" t="s">
        <v>1683</v>
      </c>
      <c r="C22" s="2" t="s">
        <v>843</v>
      </c>
      <c r="D22" t="s">
        <v>999</v>
      </c>
      <c r="E22" t="s">
        <v>1000</v>
      </c>
      <c r="F22" s="6" t="s">
        <v>90</v>
      </c>
      <c r="G22" s="19">
        <v>19249</v>
      </c>
      <c r="H22" s="22">
        <v>9316212277</v>
      </c>
      <c r="I22" s="6" t="s">
        <v>844</v>
      </c>
      <c r="J22" s="6" t="s">
        <v>845</v>
      </c>
      <c r="K22" s="6" t="s">
        <v>846</v>
      </c>
      <c r="L22" s="6" t="s">
        <v>1325</v>
      </c>
      <c r="M22" s="6" t="s">
        <v>1520</v>
      </c>
      <c r="N22" s="26">
        <v>29047</v>
      </c>
      <c r="O22" s="6" t="s">
        <v>1326</v>
      </c>
      <c r="P22" s="6" t="s">
        <v>90</v>
      </c>
      <c r="Q22" s="6" t="s">
        <v>1327</v>
      </c>
      <c r="R22" s="6" t="s">
        <v>850</v>
      </c>
      <c r="S22" s="6" t="s">
        <v>1328</v>
      </c>
      <c r="T22" s="6" t="s">
        <v>852</v>
      </c>
      <c r="U22" s="6" t="s">
        <v>1001</v>
      </c>
      <c r="V22" s="6" t="s">
        <v>1304</v>
      </c>
      <c r="W22" s="6" t="s">
        <v>1573</v>
      </c>
      <c r="X22" s="6" t="s">
        <v>1467</v>
      </c>
    </row>
    <row r="23" spans="1:24" ht="15" customHeight="1" thickBot="1">
      <c r="A23" s="2">
        <v>43683.720616840277</v>
      </c>
      <c r="B23" s="2" t="s">
        <v>1675</v>
      </c>
      <c r="C23" s="2" t="s">
        <v>89</v>
      </c>
      <c r="D23" t="e">
        <v>#N/A</v>
      </c>
      <c r="E23" t="e">
        <v>#N/A</v>
      </c>
      <c r="F23" s="6" t="s">
        <v>90</v>
      </c>
      <c r="G23" s="19">
        <v>19255</v>
      </c>
      <c r="H23" s="22">
        <v>9810574753</v>
      </c>
      <c r="I23" s="6" t="s">
        <v>1676</v>
      </c>
      <c r="J23" s="6" t="s">
        <v>91</v>
      </c>
      <c r="K23" s="6" t="s">
        <v>1677</v>
      </c>
      <c r="L23" s="6" t="s">
        <v>121</v>
      </c>
      <c r="M23" s="6" t="s">
        <v>1304</v>
      </c>
      <c r="N23" s="26">
        <v>28983</v>
      </c>
      <c r="O23" s="6" t="s">
        <v>1678</v>
      </c>
      <c r="P23" s="6" t="s">
        <v>1679</v>
      </c>
      <c r="Q23" s="6" t="s">
        <v>1680</v>
      </c>
      <c r="R23" s="6" t="s">
        <v>1681</v>
      </c>
      <c r="S23" s="6" t="s">
        <v>1304</v>
      </c>
      <c r="T23" s="6" t="s">
        <v>1304</v>
      </c>
      <c r="U23" s="6" t="e">
        <v>#N/A</v>
      </c>
      <c r="V23" s="6" t="s">
        <v>1304</v>
      </c>
      <c r="W23" s="6" t="s">
        <v>1570</v>
      </c>
      <c r="X23" s="6" t="s">
        <v>1464</v>
      </c>
    </row>
    <row r="24" spans="1:24" ht="15" customHeight="1" thickBot="1">
      <c r="A24" s="2">
        <v>43683.600956168986</v>
      </c>
      <c r="B24" s="2" t="s">
        <v>1769</v>
      </c>
      <c r="C24" s="2" t="s">
        <v>348</v>
      </c>
      <c r="D24" t="e">
        <v>#N/A</v>
      </c>
      <c r="E24" t="e">
        <v>#N/A</v>
      </c>
      <c r="F24" s="6" t="s">
        <v>71</v>
      </c>
      <c r="G24" s="19">
        <v>19457</v>
      </c>
      <c r="H24" s="22" t="s">
        <v>72</v>
      </c>
      <c r="I24" s="6" t="s">
        <v>73</v>
      </c>
      <c r="J24" s="6" t="s">
        <v>74</v>
      </c>
      <c r="K24" s="6" t="s">
        <v>1770</v>
      </c>
      <c r="L24" s="6" t="s">
        <v>1771</v>
      </c>
      <c r="M24" s="6" t="s">
        <v>1517</v>
      </c>
      <c r="N24" s="26">
        <v>31368</v>
      </c>
      <c r="O24" s="6" t="s">
        <v>75</v>
      </c>
      <c r="P24" s="6" t="s">
        <v>1772</v>
      </c>
      <c r="Q24" s="6" t="s">
        <v>76</v>
      </c>
      <c r="R24" s="6" t="s">
        <v>1773</v>
      </c>
      <c r="S24" s="6" t="s">
        <v>1304</v>
      </c>
      <c r="T24" s="6" t="s">
        <v>1304</v>
      </c>
      <c r="U24" s="6" t="e">
        <v>#N/A</v>
      </c>
      <c r="V24" s="6" t="s">
        <v>1304</v>
      </c>
      <c r="W24" s="6" t="s">
        <v>1613</v>
      </c>
      <c r="X24" s="6" t="s">
        <v>1507</v>
      </c>
    </row>
    <row r="25" spans="1:24" ht="15" customHeight="1" thickBot="1">
      <c r="A25" s="2">
        <v>43688.976545208337</v>
      </c>
      <c r="B25" s="2" t="s">
        <v>1699</v>
      </c>
      <c r="C25" s="2" t="s">
        <v>1700</v>
      </c>
      <c r="D25" t="s">
        <v>994</v>
      </c>
      <c r="E25">
        <v>0</v>
      </c>
      <c r="F25" s="6" t="s">
        <v>90</v>
      </c>
      <c r="G25" s="19">
        <v>19345</v>
      </c>
      <c r="H25" s="22">
        <v>9340347802</v>
      </c>
      <c r="I25" s="6" t="s">
        <v>1697</v>
      </c>
      <c r="J25" s="6" t="s">
        <v>177</v>
      </c>
      <c r="K25" s="6" t="s">
        <v>183</v>
      </c>
      <c r="L25" s="6" t="s">
        <v>1336</v>
      </c>
      <c r="M25" s="6" t="s">
        <v>1526</v>
      </c>
      <c r="N25" s="26">
        <v>28898</v>
      </c>
      <c r="O25" s="6" t="s">
        <v>816</v>
      </c>
      <c r="P25" s="6" t="s">
        <v>824</v>
      </c>
      <c r="Q25" s="6" t="s">
        <v>818</v>
      </c>
      <c r="R25" s="6" t="s">
        <v>1701</v>
      </c>
      <c r="S25" s="6" t="s">
        <v>1337</v>
      </c>
      <c r="T25" s="6" t="s">
        <v>821</v>
      </c>
      <c r="U25" s="6">
        <v>0</v>
      </c>
      <c r="V25" s="6" t="s">
        <v>1304</v>
      </c>
      <c r="W25" s="6" t="s">
        <v>1580</v>
      </c>
      <c r="X25" s="6" t="s">
        <v>1474</v>
      </c>
    </row>
    <row r="26" spans="1:24" ht="15" customHeight="1" thickBot="1">
      <c r="A26" s="2">
        <v>43688.971623518519</v>
      </c>
      <c r="B26" s="2" t="s">
        <v>1695</v>
      </c>
      <c r="C26" s="2" t="s">
        <v>1696</v>
      </c>
      <c r="D26" t="e">
        <v>#N/A</v>
      </c>
      <c r="E26" t="e">
        <v>#N/A</v>
      </c>
      <c r="F26" s="6" t="s">
        <v>90</v>
      </c>
      <c r="G26" s="19">
        <v>19345</v>
      </c>
      <c r="H26" s="22">
        <v>9340347802</v>
      </c>
      <c r="I26" s="6" t="s">
        <v>1697</v>
      </c>
      <c r="J26" s="6" t="s">
        <v>177</v>
      </c>
      <c r="K26" s="6" t="s">
        <v>183</v>
      </c>
      <c r="L26" s="6" t="s">
        <v>1336</v>
      </c>
      <c r="M26" s="6" t="s">
        <v>1526</v>
      </c>
      <c r="N26" s="26">
        <v>28898</v>
      </c>
      <c r="O26" s="6" t="s">
        <v>816</v>
      </c>
      <c r="P26" s="6" t="s">
        <v>1698</v>
      </c>
      <c r="Q26" s="6" t="s">
        <v>818</v>
      </c>
      <c r="R26" s="6" t="s">
        <v>819</v>
      </c>
      <c r="S26" s="6" t="s">
        <v>820</v>
      </c>
      <c r="T26" s="6" t="s">
        <v>821</v>
      </c>
      <c r="U26" s="6" t="e">
        <v>#N/A</v>
      </c>
      <c r="V26" s="6" t="s">
        <v>1304</v>
      </c>
      <c r="W26" s="6" t="s">
        <v>1579</v>
      </c>
      <c r="X26" s="6" t="s">
        <v>1473</v>
      </c>
    </row>
    <row r="27" spans="1:24" ht="15" customHeight="1" thickBot="1">
      <c r="A27" s="2">
        <v>43685.767989143518</v>
      </c>
      <c r="B27" s="2" t="s">
        <v>509</v>
      </c>
      <c r="C27" s="2" t="s">
        <v>218</v>
      </c>
      <c r="D27" t="e">
        <v>#N/A</v>
      </c>
      <c r="E27" t="e">
        <v>#N/A</v>
      </c>
      <c r="F27" s="6" t="s">
        <v>219</v>
      </c>
      <c r="G27" s="19">
        <v>19317</v>
      </c>
      <c r="H27" s="22">
        <v>9415104712</v>
      </c>
      <c r="I27" s="6" t="s">
        <v>1691</v>
      </c>
      <c r="J27" s="6" t="s">
        <v>1691</v>
      </c>
      <c r="K27" s="6" t="s">
        <v>220</v>
      </c>
      <c r="L27" s="6" t="s">
        <v>1692</v>
      </c>
      <c r="M27" s="6" t="s">
        <v>166</v>
      </c>
      <c r="O27" s="6" t="s">
        <v>221</v>
      </c>
      <c r="P27" s="6" t="s">
        <v>222</v>
      </c>
      <c r="Q27" s="6" t="s">
        <v>223</v>
      </c>
      <c r="R27" s="6" t="s">
        <v>224</v>
      </c>
      <c r="S27" s="6" t="s">
        <v>225</v>
      </c>
      <c r="T27" s="6" t="s">
        <v>224</v>
      </c>
      <c r="U27" s="6" t="e">
        <v>#N/A</v>
      </c>
      <c r="V27" s="6" t="s">
        <v>1521</v>
      </c>
      <c r="W27" s="6" t="s">
        <v>1575</v>
      </c>
      <c r="X27" s="6" t="s">
        <v>1469</v>
      </c>
    </row>
    <row r="28" spans="1:24" ht="15" customHeight="1" thickBot="1">
      <c r="A28" s="2">
        <v>43688.846247187495</v>
      </c>
      <c r="B28" s="2" t="s">
        <v>1523</v>
      </c>
      <c r="C28" s="2" t="s">
        <v>454</v>
      </c>
      <c r="D28" t="s">
        <v>546</v>
      </c>
      <c r="E28" t="s">
        <v>547</v>
      </c>
      <c r="F28" s="6" t="s">
        <v>1694</v>
      </c>
      <c r="G28" s="19">
        <v>19148</v>
      </c>
      <c r="H28" s="22">
        <v>9425836473</v>
      </c>
      <c r="I28" s="6" t="s">
        <v>455</v>
      </c>
      <c r="J28" s="6" t="s">
        <v>456</v>
      </c>
      <c r="K28" s="6" t="s">
        <v>457</v>
      </c>
      <c r="L28" s="6" t="s">
        <v>1329</v>
      </c>
      <c r="M28" s="6" t="s">
        <v>33</v>
      </c>
      <c r="N28" s="26">
        <v>29275</v>
      </c>
      <c r="O28" s="6" t="s">
        <v>1330</v>
      </c>
      <c r="P28" s="6" t="s">
        <v>460</v>
      </c>
      <c r="Q28" s="6" t="s">
        <v>1331</v>
      </c>
      <c r="R28" s="6" t="s">
        <v>462</v>
      </c>
      <c r="S28" s="6" t="s">
        <v>1332</v>
      </c>
      <c r="T28" s="6" t="s">
        <v>464</v>
      </c>
      <c r="U28" s="6" t="s">
        <v>548</v>
      </c>
      <c r="V28" s="6" t="s">
        <v>1524</v>
      </c>
      <c r="W28" s="6" t="s">
        <v>1577</v>
      </c>
      <c r="X28" s="6" t="s">
        <v>1471</v>
      </c>
    </row>
    <row r="29" spans="1:24" ht="15" customHeight="1" thickBot="1">
      <c r="A29" s="2">
        <v>43690.747551550929</v>
      </c>
      <c r="B29" s="2" t="s">
        <v>853</v>
      </c>
      <c r="C29" s="2" t="s">
        <v>854</v>
      </c>
      <c r="D29" t="e">
        <v>#N/A</v>
      </c>
      <c r="E29" t="e">
        <v>#N/A</v>
      </c>
      <c r="F29" s="6" t="s">
        <v>1649</v>
      </c>
      <c r="G29" s="19">
        <v>19347</v>
      </c>
      <c r="H29" s="22">
        <v>9441886478</v>
      </c>
      <c r="I29" s="6" t="s">
        <v>856</v>
      </c>
      <c r="J29" s="6" t="s">
        <v>857</v>
      </c>
      <c r="K29" s="6" t="s">
        <v>1650</v>
      </c>
      <c r="L29" s="6" t="s">
        <v>1651</v>
      </c>
      <c r="M29" s="6" t="s">
        <v>1514</v>
      </c>
      <c r="N29" s="26">
        <v>29557</v>
      </c>
      <c r="O29" s="6" t="s">
        <v>861</v>
      </c>
      <c r="P29" s="6" t="s">
        <v>862</v>
      </c>
      <c r="Q29" s="6" t="s">
        <v>863</v>
      </c>
      <c r="R29" s="6" t="s">
        <v>864</v>
      </c>
      <c r="S29" s="6" t="s">
        <v>121</v>
      </c>
      <c r="T29" s="6" t="s">
        <v>296</v>
      </c>
      <c r="U29" s="6" t="e">
        <v>#N/A</v>
      </c>
      <c r="V29" s="6" t="s">
        <v>121</v>
      </c>
      <c r="W29" s="6" t="s">
        <v>1559</v>
      </c>
      <c r="X29" s="6" t="s">
        <v>1455</v>
      </c>
    </row>
    <row r="30" spans="1:24" ht="15" customHeight="1" thickBot="1">
      <c r="A30" s="2">
        <v>43685.494518854168</v>
      </c>
      <c r="B30" s="2" t="s">
        <v>198</v>
      </c>
      <c r="C30" s="2" t="s">
        <v>199</v>
      </c>
      <c r="D30" t="e">
        <v>#N/A</v>
      </c>
      <c r="E30" t="e">
        <v>#N/A</v>
      </c>
      <c r="F30" s="6" t="s">
        <v>200</v>
      </c>
      <c r="G30" s="19">
        <v>19406</v>
      </c>
      <c r="H30" s="22" t="s">
        <v>621</v>
      </c>
      <c r="I30" s="6" t="s">
        <v>201</v>
      </c>
      <c r="J30" s="6" t="s">
        <v>32</v>
      </c>
      <c r="K30" s="6" t="s">
        <v>202</v>
      </c>
      <c r="L30" s="6" t="s">
        <v>121</v>
      </c>
      <c r="M30" s="6" t="s">
        <v>1522</v>
      </c>
      <c r="N30" s="26">
        <v>0</v>
      </c>
      <c r="O30" s="6" t="s">
        <v>1693</v>
      </c>
      <c r="P30" s="6" t="s">
        <v>203</v>
      </c>
      <c r="Q30" s="6" t="s">
        <v>204</v>
      </c>
      <c r="R30" s="6" t="s">
        <v>204</v>
      </c>
      <c r="S30" s="6" t="s">
        <v>203</v>
      </c>
      <c r="T30" s="6" t="s">
        <v>204</v>
      </c>
      <c r="U30" s="6" t="e">
        <v>#N/A</v>
      </c>
      <c r="V30" s="6" t="s">
        <v>121</v>
      </c>
      <c r="W30" s="6" t="s">
        <v>1576</v>
      </c>
      <c r="X30" s="6" t="s">
        <v>1470</v>
      </c>
    </row>
    <row r="31" spans="1:24" ht="15" customHeight="1" thickBot="1">
      <c r="A31" s="2">
        <v>43686.764518958335</v>
      </c>
      <c r="B31" s="2" t="s">
        <v>274</v>
      </c>
      <c r="C31" s="2" t="s">
        <v>275</v>
      </c>
      <c r="D31" t="e">
        <v>#N/A</v>
      </c>
      <c r="E31" t="e">
        <v>#N/A</v>
      </c>
      <c r="F31" s="6" t="s">
        <v>276</v>
      </c>
      <c r="G31" s="19">
        <v>43908</v>
      </c>
      <c r="H31" s="22" t="s">
        <v>622</v>
      </c>
      <c r="I31" s="6" t="s">
        <v>278</v>
      </c>
      <c r="J31" s="6" t="s">
        <v>177</v>
      </c>
      <c r="K31" s="6" t="s">
        <v>279</v>
      </c>
      <c r="L31" s="6" t="s">
        <v>1340</v>
      </c>
      <c r="M31" s="6" t="s">
        <v>728</v>
      </c>
      <c r="N31" s="26">
        <v>43768</v>
      </c>
      <c r="O31" s="6" t="s">
        <v>281</v>
      </c>
      <c r="P31" s="6" t="s">
        <v>282</v>
      </c>
      <c r="Q31" s="6" t="s">
        <v>283</v>
      </c>
      <c r="R31" s="6" t="s">
        <v>284</v>
      </c>
      <c r="S31" s="6" t="s">
        <v>285</v>
      </c>
      <c r="T31" s="6" t="s">
        <v>286</v>
      </c>
      <c r="U31" s="6" t="e">
        <v>#N/A</v>
      </c>
      <c r="V31" s="6" t="s">
        <v>1304</v>
      </c>
      <c r="W31" s="6" t="s">
        <v>1583</v>
      </c>
      <c r="X31" s="6" t="s">
        <v>1477</v>
      </c>
    </row>
    <row r="32" spans="1:24" ht="15" customHeight="1" thickBot="1">
      <c r="A32" s="2">
        <v>43683.701787638885</v>
      </c>
      <c r="B32" s="2" t="s">
        <v>77</v>
      </c>
      <c r="C32" s="2" t="s">
        <v>78</v>
      </c>
      <c r="D32" t="s">
        <v>519</v>
      </c>
      <c r="E32" t="s">
        <v>520</v>
      </c>
      <c r="F32" s="6" t="s">
        <v>79</v>
      </c>
      <c r="G32" s="19">
        <v>19493</v>
      </c>
      <c r="H32" s="22" t="s">
        <v>1246</v>
      </c>
      <c r="I32" s="6" t="s">
        <v>81</v>
      </c>
      <c r="J32" s="6" t="s">
        <v>82</v>
      </c>
      <c r="K32" s="6" t="s">
        <v>83</v>
      </c>
      <c r="L32" s="6" t="s">
        <v>1338</v>
      </c>
      <c r="M32" s="6" t="s">
        <v>670</v>
      </c>
      <c r="N32" s="26">
        <v>37222</v>
      </c>
      <c r="O32" s="6" t="s">
        <v>85</v>
      </c>
      <c r="P32" s="6" t="s">
        <v>86</v>
      </c>
      <c r="Q32" s="6" t="s">
        <v>87</v>
      </c>
      <c r="R32" s="6" t="s">
        <v>88</v>
      </c>
      <c r="S32" s="6" t="s">
        <v>1304</v>
      </c>
      <c r="T32" s="6" t="s">
        <v>1304</v>
      </c>
      <c r="U32" s="6" t="s">
        <v>521</v>
      </c>
      <c r="V32" s="6" t="s">
        <v>1304</v>
      </c>
      <c r="W32" s="6" t="s">
        <v>1581</v>
      </c>
      <c r="X32" s="6" t="s">
        <v>1475</v>
      </c>
    </row>
    <row r="33" spans="1:24" ht="15" customHeight="1" thickBot="1">
      <c r="A33" s="2">
        <v>43698.473784733796</v>
      </c>
      <c r="B33" s="2" t="s">
        <v>1527</v>
      </c>
      <c r="C33" s="2" t="s">
        <v>1344</v>
      </c>
      <c r="D33" t="e">
        <v>#N/A</v>
      </c>
      <c r="E33" t="e">
        <v>#N/A</v>
      </c>
      <c r="F33" s="6" t="s">
        <v>100</v>
      </c>
      <c r="G33" s="19">
        <v>19448</v>
      </c>
      <c r="H33" s="22">
        <v>9893151190</v>
      </c>
      <c r="I33" s="6" t="s">
        <v>1265</v>
      </c>
      <c r="J33" s="6" t="s">
        <v>1265</v>
      </c>
      <c r="K33" s="6" t="s">
        <v>1266</v>
      </c>
      <c r="L33" s="6" t="s">
        <v>1341</v>
      </c>
      <c r="M33" s="6" t="s">
        <v>33</v>
      </c>
      <c r="N33" s="26">
        <v>29563</v>
      </c>
      <c r="O33" s="6" t="s">
        <v>1342</v>
      </c>
      <c r="P33" s="6" t="s">
        <v>1269</v>
      </c>
      <c r="Q33" s="6" t="s">
        <v>1703</v>
      </c>
      <c r="R33" s="6" t="s">
        <v>104</v>
      </c>
      <c r="S33" s="6" t="s">
        <v>1343</v>
      </c>
      <c r="T33" s="6" t="s">
        <v>104</v>
      </c>
      <c r="U33" s="6" t="e">
        <v>#N/A</v>
      </c>
      <c r="V33" s="6" t="s">
        <v>1304</v>
      </c>
      <c r="W33" s="6" t="s">
        <v>1584</v>
      </c>
      <c r="X33" s="6" t="s">
        <v>1478</v>
      </c>
    </row>
    <row r="34" spans="1:24" ht="15" customHeight="1" thickBot="1">
      <c r="A34" s="2">
        <v>43683.81581861111</v>
      </c>
      <c r="B34" s="2" t="s">
        <v>1528</v>
      </c>
      <c r="C34" s="2" t="s">
        <v>93</v>
      </c>
      <c r="D34" t="s">
        <v>553</v>
      </c>
      <c r="E34" t="s">
        <v>554</v>
      </c>
      <c r="F34" s="6" t="s">
        <v>94</v>
      </c>
      <c r="G34" s="19">
        <v>19448</v>
      </c>
      <c r="H34" s="22">
        <v>9893151190</v>
      </c>
      <c r="I34" s="6" t="s">
        <v>95</v>
      </c>
      <c r="J34" s="6" t="s">
        <v>96</v>
      </c>
      <c r="K34" s="6" t="s">
        <v>97</v>
      </c>
      <c r="L34" s="6" t="s">
        <v>1345</v>
      </c>
      <c r="M34" s="6" t="s">
        <v>33</v>
      </c>
      <c r="N34" s="26">
        <v>29563</v>
      </c>
      <c r="O34" s="6" t="s">
        <v>99</v>
      </c>
      <c r="P34" s="6" t="s">
        <v>100</v>
      </c>
      <c r="Q34" s="6" t="s">
        <v>1275</v>
      </c>
      <c r="R34" s="6" t="s">
        <v>102</v>
      </c>
      <c r="S34" s="6" t="s">
        <v>103</v>
      </c>
      <c r="T34" s="6" t="s">
        <v>104</v>
      </c>
      <c r="U34" s="6" t="s">
        <v>555</v>
      </c>
      <c r="V34" s="6" t="s">
        <v>105</v>
      </c>
      <c r="W34" s="6" t="s">
        <v>1585</v>
      </c>
      <c r="X34" s="6" t="s">
        <v>1455</v>
      </c>
    </row>
    <row r="35" spans="1:24" ht="15" customHeight="1" thickBot="1">
      <c r="A35" s="2">
        <v>43698.495983923611</v>
      </c>
      <c r="B35" s="2" t="s">
        <v>1528</v>
      </c>
      <c r="C35" s="2" t="s">
        <v>93</v>
      </c>
      <c r="D35" t="s">
        <v>553</v>
      </c>
      <c r="E35" t="s">
        <v>554</v>
      </c>
      <c r="F35" s="6" t="s">
        <v>1272</v>
      </c>
      <c r="G35" s="19">
        <v>19448</v>
      </c>
      <c r="H35" s="22">
        <v>9893151190</v>
      </c>
      <c r="I35" s="6" t="s">
        <v>1265</v>
      </c>
      <c r="J35" s="6" t="s">
        <v>1265</v>
      </c>
      <c r="K35" s="6" t="s">
        <v>1704</v>
      </c>
      <c r="L35" s="6" t="s">
        <v>1346</v>
      </c>
      <c r="M35" s="6" t="s">
        <v>33</v>
      </c>
      <c r="N35" s="26">
        <v>29563</v>
      </c>
      <c r="O35" s="6" t="s">
        <v>1342</v>
      </c>
      <c r="P35" s="6" t="s">
        <v>100</v>
      </c>
      <c r="Q35" s="6" t="s">
        <v>1275</v>
      </c>
      <c r="R35" s="6" t="s">
        <v>1276</v>
      </c>
      <c r="S35" s="6" t="s">
        <v>1277</v>
      </c>
      <c r="T35" s="6" t="s">
        <v>104</v>
      </c>
      <c r="U35" s="6" t="s">
        <v>555</v>
      </c>
      <c r="V35" s="6" t="s">
        <v>1304</v>
      </c>
      <c r="W35" s="6" t="s">
        <v>1586</v>
      </c>
      <c r="X35" s="6" t="s">
        <v>1479</v>
      </c>
    </row>
    <row r="36" spans="1:24" ht="15" customHeight="1" thickBot="1">
      <c r="A36" s="2">
        <v>43686.802365416668</v>
      </c>
      <c r="B36" s="2" t="s">
        <v>1834</v>
      </c>
      <c r="C36" s="2" t="s">
        <v>1304</v>
      </c>
      <c r="D36" t="e">
        <v>#N/A</v>
      </c>
      <c r="E36" t="e">
        <v>#N/A</v>
      </c>
      <c r="F36" s="6" t="s">
        <v>297</v>
      </c>
      <c r="G36" s="19">
        <v>19048</v>
      </c>
      <c r="H36" s="22">
        <v>9300117831</v>
      </c>
      <c r="I36" s="6" t="s">
        <v>1835</v>
      </c>
      <c r="J36" s="6" t="s">
        <v>1835</v>
      </c>
      <c r="K36" s="6" t="s">
        <v>1836</v>
      </c>
      <c r="L36" s="6" t="s">
        <v>298</v>
      </c>
      <c r="M36" s="6" t="s">
        <v>1837</v>
      </c>
      <c r="N36" s="26">
        <v>27441</v>
      </c>
      <c r="O36" s="6" t="s">
        <v>299</v>
      </c>
      <c r="P36" s="6" t="s">
        <v>300</v>
      </c>
      <c r="Q36" s="6" t="s">
        <v>301</v>
      </c>
      <c r="R36" s="6" t="s">
        <v>302</v>
      </c>
      <c r="S36" s="6" t="s">
        <v>303</v>
      </c>
      <c r="T36" s="6" t="s">
        <v>304</v>
      </c>
      <c r="U36" s="6" t="e">
        <v>#N/A</v>
      </c>
      <c r="V36" s="6" t="s">
        <v>1304</v>
      </c>
      <c r="W36" s="6" t="s">
        <v>1550</v>
      </c>
      <c r="X36" s="6" t="s">
        <v>1446</v>
      </c>
    </row>
    <row r="37" spans="1:24" ht="15" customHeight="1" thickBot="1">
      <c r="A37" s="2">
        <v>43686.808077152775</v>
      </c>
      <c r="B37" s="2" t="s">
        <v>1834</v>
      </c>
      <c r="C37" s="2" t="s">
        <v>1304</v>
      </c>
      <c r="D37" t="e">
        <v>#N/A</v>
      </c>
      <c r="E37" t="e">
        <v>#N/A</v>
      </c>
      <c r="F37" s="6" t="s">
        <v>297</v>
      </c>
      <c r="G37" s="19">
        <v>19017</v>
      </c>
      <c r="H37" s="22">
        <v>9300117831</v>
      </c>
      <c r="I37" s="6" t="s">
        <v>1835</v>
      </c>
      <c r="J37" s="6" t="s">
        <v>1835</v>
      </c>
      <c r="K37" s="6" t="s">
        <v>1838</v>
      </c>
      <c r="L37" s="6" t="s">
        <v>298</v>
      </c>
      <c r="M37" s="6" t="s">
        <v>1839</v>
      </c>
      <c r="N37" s="26">
        <v>27441</v>
      </c>
      <c r="O37" s="6" t="s">
        <v>299</v>
      </c>
      <c r="P37" s="6" t="s">
        <v>306</v>
      </c>
      <c r="Q37" s="6" t="s">
        <v>301</v>
      </c>
      <c r="R37" s="6" t="s">
        <v>307</v>
      </c>
      <c r="S37" s="6" t="s">
        <v>303</v>
      </c>
      <c r="T37" s="6" t="s">
        <v>306</v>
      </c>
      <c r="U37" s="6" t="e">
        <v>#N/A</v>
      </c>
      <c r="V37" s="6" t="s">
        <v>1304</v>
      </c>
      <c r="W37" s="6" t="s">
        <v>1551</v>
      </c>
      <c r="X37" s="6" t="s">
        <v>1447</v>
      </c>
    </row>
    <row r="38" spans="1:24" ht="15" customHeight="1" thickBot="1">
      <c r="A38" s="2">
        <v>43684.756260393522</v>
      </c>
      <c r="B38" s="2" t="s">
        <v>1541</v>
      </c>
      <c r="C38" s="2" t="s">
        <v>152</v>
      </c>
      <c r="D38" t="s">
        <v>406</v>
      </c>
      <c r="E38" t="s">
        <v>407</v>
      </c>
      <c r="F38" s="6" t="s">
        <v>153</v>
      </c>
      <c r="G38" s="19">
        <v>18842</v>
      </c>
      <c r="H38" s="22" t="s">
        <v>1247</v>
      </c>
      <c r="I38" s="6" t="s">
        <v>154</v>
      </c>
      <c r="J38" s="6" t="s">
        <v>155</v>
      </c>
      <c r="K38" s="6" t="s">
        <v>1774</v>
      </c>
      <c r="L38" s="6" t="s">
        <v>1775</v>
      </c>
      <c r="M38" s="6" t="s">
        <v>1530</v>
      </c>
      <c r="N38" s="26">
        <v>31368</v>
      </c>
      <c r="O38" s="6" t="s">
        <v>1776</v>
      </c>
      <c r="P38" s="6" t="s">
        <v>1777</v>
      </c>
      <c r="Q38" s="6" t="s">
        <v>1364</v>
      </c>
      <c r="R38" s="6" t="s">
        <v>158</v>
      </c>
      <c r="S38" s="6" t="s">
        <v>1365</v>
      </c>
      <c r="T38" s="6" t="s">
        <v>1778</v>
      </c>
      <c r="U38" s="6" t="s">
        <v>408</v>
      </c>
      <c r="V38" s="6" t="s">
        <v>1779</v>
      </c>
      <c r="W38" s="6" t="s">
        <v>1614</v>
      </c>
      <c r="X38" s="6" t="s">
        <v>1508</v>
      </c>
    </row>
    <row r="39" spans="1:24" ht="15" customHeight="1" thickBot="1">
      <c r="A39" s="2">
        <v>43697.55814976852</v>
      </c>
      <c r="B39" s="2" t="s">
        <v>927</v>
      </c>
      <c r="C39" s="2" t="s">
        <v>1518</v>
      </c>
      <c r="D39" t="e">
        <v>#N/A</v>
      </c>
      <c r="E39" t="e">
        <v>#N/A</v>
      </c>
      <c r="F39" s="6" t="s">
        <v>1665</v>
      </c>
      <c r="G39" s="19">
        <v>19235</v>
      </c>
      <c r="H39" s="22">
        <v>9039239451</v>
      </c>
      <c r="I39" s="6" t="s">
        <v>1666</v>
      </c>
      <c r="J39" s="6" t="s">
        <v>32</v>
      </c>
      <c r="K39" s="6" t="s">
        <v>1667</v>
      </c>
      <c r="L39" s="6" t="s">
        <v>1322</v>
      </c>
      <c r="M39" s="6" t="s">
        <v>112</v>
      </c>
      <c r="N39" s="26">
        <v>28643</v>
      </c>
      <c r="O39" s="6" t="s">
        <v>916</v>
      </c>
      <c r="P39" s="6" t="s">
        <v>1668</v>
      </c>
      <c r="Q39" s="6" t="s">
        <v>925</v>
      </c>
      <c r="R39" s="6" t="s">
        <v>1669</v>
      </c>
      <c r="S39" s="6" t="s">
        <v>1322</v>
      </c>
      <c r="T39" s="6" t="s">
        <v>296</v>
      </c>
      <c r="U39" s="6" t="e">
        <v>#N/A</v>
      </c>
      <c r="V39" s="6" t="s">
        <v>1322</v>
      </c>
      <c r="W39" s="6" t="s">
        <v>1567</v>
      </c>
      <c r="X39" s="6" t="s">
        <v>1462</v>
      </c>
    </row>
    <row r="40" spans="1:24" ht="15" customHeight="1" thickBot="1">
      <c r="A40" s="2">
        <v>43697.5456853125</v>
      </c>
      <c r="B40" s="2" t="s">
        <v>927</v>
      </c>
      <c r="C40" s="2" t="s">
        <v>928</v>
      </c>
      <c r="D40" t="e">
        <v>#N/A</v>
      </c>
      <c r="E40" t="e">
        <v>#N/A</v>
      </c>
      <c r="F40" s="6" t="s">
        <v>1665</v>
      </c>
      <c r="G40" s="19">
        <v>19235</v>
      </c>
      <c r="H40" s="22">
        <v>9039239451</v>
      </c>
      <c r="I40" s="6" t="s">
        <v>1670</v>
      </c>
      <c r="J40" s="6" t="s">
        <v>32</v>
      </c>
      <c r="K40" s="6" t="s">
        <v>1667</v>
      </c>
      <c r="L40" s="6" t="s">
        <v>1671</v>
      </c>
      <c r="M40" s="6" t="s">
        <v>112</v>
      </c>
      <c r="N40" s="26">
        <v>28643</v>
      </c>
      <c r="O40" s="6" t="s">
        <v>916</v>
      </c>
      <c r="P40" s="6" t="s">
        <v>1672</v>
      </c>
      <c r="Q40" s="6" t="s">
        <v>925</v>
      </c>
      <c r="R40" s="6" t="s">
        <v>1673</v>
      </c>
      <c r="S40" s="6" t="s">
        <v>1322</v>
      </c>
      <c r="T40" s="6" t="s">
        <v>296</v>
      </c>
      <c r="U40" s="6" t="e">
        <v>#N/A</v>
      </c>
      <c r="V40" s="6" t="s">
        <v>1322</v>
      </c>
      <c r="W40" s="6" t="s">
        <v>1568</v>
      </c>
      <c r="X40" s="6" t="s">
        <v>1548</v>
      </c>
    </row>
    <row r="41" spans="1:24" ht="15" customHeight="1" thickBot="1">
      <c r="A41" s="2">
        <v>43697.56705445602</v>
      </c>
      <c r="B41" s="2" t="s">
        <v>927</v>
      </c>
      <c r="C41" s="2" t="s">
        <v>928</v>
      </c>
      <c r="D41" t="e">
        <v>#N/A</v>
      </c>
      <c r="E41" t="e">
        <v>#N/A</v>
      </c>
      <c r="F41" s="6" t="s">
        <v>929</v>
      </c>
      <c r="G41" s="19">
        <v>19235</v>
      </c>
      <c r="H41" s="22">
        <v>9039239451</v>
      </c>
      <c r="I41" s="6" t="s">
        <v>930</v>
      </c>
      <c r="J41" s="6" t="s">
        <v>110</v>
      </c>
      <c r="K41" s="6" t="s">
        <v>1674</v>
      </c>
      <c r="L41" s="6" t="s">
        <v>1322</v>
      </c>
      <c r="M41" s="6" t="s">
        <v>112</v>
      </c>
      <c r="N41" s="26">
        <v>28643</v>
      </c>
      <c r="O41" s="6" t="s">
        <v>932</v>
      </c>
      <c r="P41" s="6" t="s">
        <v>933</v>
      </c>
      <c r="Q41" s="6" t="s">
        <v>925</v>
      </c>
      <c r="R41" s="6" t="s">
        <v>934</v>
      </c>
      <c r="S41" s="6" t="s">
        <v>1304</v>
      </c>
      <c r="T41" s="6" t="s">
        <v>1304</v>
      </c>
      <c r="U41" s="6" t="e">
        <v>#N/A</v>
      </c>
      <c r="V41" s="6" t="s">
        <v>1304</v>
      </c>
      <c r="W41" s="6" t="s">
        <v>1569</v>
      </c>
      <c r="X41" s="6" t="s">
        <v>1463</v>
      </c>
    </row>
    <row r="42" spans="1:24" ht="15" customHeight="1" thickBot="1">
      <c r="A42" s="2">
        <v>43688.87485709491</v>
      </c>
      <c r="B42" s="2" t="s">
        <v>487</v>
      </c>
      <c r="C42" s="2" t="s">
        <v>488</v>
      </c>
      <c r="D42" t="s">
        <v>549</v>
      </c>
      <c r="E42">
        <v>0</v>
      </c>
      <c r="F42" s="6" t="s">
        <v>489</v>
      </c>
      <c r="G42" s="19">
        <v>19087</v>
      </c>
      <c r="H42" s="22">
        <v>9970137119</v>
      </c>
      <c r="I42" s="6" t="s">
        <v>490</v>
      </c>
      <c r="J42" s="6" t="s">
        <v>177</v>
      </c>
      <c r="K42" s="6" t="s">
        <v>491</v>
      </c>
      <c r="L42" s="6" t="s">
        <v>121</v>
      </c>
      <c r="M42" s="6" t="s">
        <v>166</v>
      </c>
      <c r="N42" s="26">
        <v>28974</v>
      </c>
      <c r="O42" s="6" t="s">
        <v>492</v>
      </c>
      <c r="P42" s="6" t="s">
        <v>168</v>
      </c>
      <c r="Q42" s="6" t="s">
        <v>493</v>
      </c>
      <c r="R42" s="6" t="s">
        <v>494</v>
      </c>
      <c r="S42" s="6" t="s">
        <v>495</v>
      </c>
      <c r="T42" s="6" t="s">
        <v>496</v>
      </c>
      <c r="U42" s="6">
        <v>0</v>
      </c>
      <c r="V42" s="6" t="s">
        <v>121</v>
      </c>
      <c r="W42" s="6" t="s">
        <v>1588</v>
      </c>
      <c r="X42" s="6" t="s">
        <v>1482</v>
      </c>
    </row>
    <row r="43" spans="1:24" ht="15" customHeight="1" thickBot="1">
      <c r="A43" s="2">
        <v>43698.37066</v>
      </c>
      <c r="B43" s="2" t="s">
        <v>487</v>
      </c>
      <c r="C43" s="2" t="s">
        <v>488</v>
      </c>
      <c r="D43" t="s">
        <v>549</v>
      </c>
      <c r="E43">
        <v>0</v>
      </c>
      <c r="F43" s="6" t="s">
        <v>1253</v>
      </c>
      <c r="G43" s="19">
        <v>19057</v>
      </c>
      <c r="H43" s="22">
        <v>9970137119</v>
      </c>
      <c r="I43" s="6" t="s">
        <v>1254</v>
      </c>
      <c r="J43" s="6" t="s">
        <v>110</v>
      </c>
      <c r="K43" s="6" t="s">
        <v>1255</v>
      </c>
      <c r="L43" s="6" t="s">
        <v>1347</v>
      </c>
      <c r="M43" s="6" t="s">
        <v>1529</v>
      </c>
      <c r="N43" s="26">
        <v>28974</v>
      </c>
      <c r="O43" s="6" t="s">
        <v>1258</v>
      </c>
      <c r="P43" s="6" t="s">
        <v>1259</v>
      </c>
      <c r="Q43" s="6" t="s">
        <v>1260</v>
      </c>
      <c r="R43" s="6" t="s">
        <v>1261</v>
      </c>
      <c r="S43" s="6" t="s">
        <v>495</v>
      </c>
      <c r="T43" s="6" t="s">
        <v>1262</v>
      </c>
      <c r="U43" s="6">
        <v>0</v>
      </c>
      <c r="V43" s="6" t="s">
        <v>1304</v>
      </c>
      <c r="W43" s="6" t="s">
        <v>1589</v>
      </c>
      <c r="X43" s="6" t="s">
        <v>1483</v>
      </c>
    </row>
    <row r="44" spans="1:24" ht="15" customHeight="1" thickBot="1">
      <c r="A44" s="2">
        <v>43684.664364502314</v>
      </c>
      <c r="B44" s="2" t="s">
        <v>141</v>
      </c>
      <c r="C44" s="2" t="s">
        <v>1303</v>
      </c>
      <c r="D44" t="e">
        <v>#N/A</v>
      </c>
      <c r="E44" t="e">
        <v>#N/A</v>
      </c>
      <c r="F44" s="6" t="s">
        <v>142</v>
      </c>
      <c r="G44" s="19">
        <v>19128</v>
      </c>
      <c r="H44" s="22">
        <v>9424306281</v>
      </c>
      <c r="I44" s="6" t="s">
        <v>143</v>
      </c>
      <c r="J44" s="6" t="s">
        <v>110</v>
      </c>
      <c r="K44" s="6" t="s">
        <v>144</v>
      </c>
      <c r="L44" s="6" t="s">
        <v>145</v>
      </c>
      <c r="M44" s="6" t="s">
        <v>1530</v>
      </c>
      <c r="N44" s="26">
        <v>30000</v>
      </c>
      <c r="O44" s="6" t="s">
        <v>147</v>
      </c>
      <c r="P44" s="6" t="s">
        <v>1304</v>
      </c>
      <c r="Q44" s="6" t="s">
        <v>148</v>
      </c>
      <c r="R44" s="6" t="s">
        <v>1304</v>
      </c>
      <c r="S44" s="6" t="s">
        <v>149</v>
      </c>
      <c r="T44" s="6" t="s">
        <v>1304</v>
      </c>
      <c r="U44" s="6" t="e">
        <v>#N/A</v>
      </c>
      <c r="V44" s="6" t="s">
        <v>1531</v>
      </c>
      <c r="W44" s="6" t="s">
        <v>1590</v>
      </c>
      <c r="X44" s="6" t="s">
        <v>1484</v>
      </c>
    </row>
    <row r="45" spans="1:24" ht="15" customHeight="1" thickBot="1">
      <c r="A45" s="2">
        <v>43682.718382280094</v>
      </c>
      <c r="B45" s="2" t="s">
        <v>1711</v>
      </c>
      <c r="C45" s="2" t="s">
        <v>59</v>
      </c>
      <c r="D45" t="s">
        <v>273</v>
      </c>
      <c r="E45">
        <v>0</v>
      </c>
      <c r="F45" s="6" t="s">
        <v>1712</v>
      </c>
      <c r="G45" s="19">
        <v>19372</v>
      </c>
      <c r="H45" s="22">
        <v>9575313344</v>
      </c>
      <c r="I45" s="6" t="s">
        <v>1713</v>
      </c>
      <c r="J45" s="6" t="s">
        <v>1714</v>
      </c>
      <c r="K45" s="6" t="s">
        <v>183</v>
      </c>
      <c r="L45" s="6" t="s">
        <v>1349</v>
      </c>
      <c r="M45" s="6" t="s">
        <v>1529</v>
      </c>
      <c r="N45" s="26">
        <v>28253</v>
      </c>
      <c r="O45" s="6" t="s">
        <v>1715</v>
      </c>
      <c r="P45" s="6" t="s">
        <v>62</v>
      </c>
      <c r="Q45" s="6" t="s">
        <v>1350</v>
      </c>
      <c r="R45" s="6" t="s">
        <v>64</v>
      </c>
      <c r="S45" s="6" t="s">
        <v>1351</v>
      </c>
      <c r="T45" s="6" t="s">
        <v>1716</v>
      </c>
      <c r="U45" s="6" t="s">
        <v>277</v>
      </c>
      <c r="V45" s="6" t="s">
        <v>1717</v>
      </c>
      <c r="W45" s="6" t="s">
        <v>1593</v>
      </c>
      <c r="X45" s="6" t="s">
        <v>1487</v>
      </c>
    </row>
    <row r="46" spans="1:24" ht="15" customHeight="1" thickBot="1">
      <c r="A46" s="2">
        <v>43696.638944062499</v>
      </c>
      <c r="B46" s="2" t="s">
        <v>898</v>
      </c>
      <c r="C46" s="2" t="s">
        <v>899</v>
      </c>
      <c r="D46" t="s">
        <v>1299</v>
      </c>
      <c r="E46" t="s">
        <v>1300</v>
      </c>
      <c r="F46" s="6" t="s">
        <v>900</v>
      </c>
      <c r="G46" s="19">
        <v>19711</v>
      </c>
      <c r="H46" s="22">
        <v>9525103006</v>
      </c>
      <c r="I46" s="6" t="s">
        <v>1706</v>
      </c>
      <c r="J46" s="6" t="s">
        <v>1707</v>
      </c>
      <c r="K46" s="6" t="s">
        <v>903</v>
      </c>
      <c r="L46" s="6" t="s">
        <v>1708</v>
      </c>
      <c r="M46" s="6" t="s">
        <v>1304</v>
      </c>
      <c r="N46" s="26">
        <v>29629</v>
      </c>
      <c r="O46" s="6" t="s">
        <v>905</v>
      </c>
      <c r="P46" s="6" t="s">
        <v>1709</v>
      </c>
      <c r="Q46" s="6" t="s">
        <v>907</v>
      </c>
      <c r="R46" s="6" t="s">
        <v>908</v>
      </c>
      <c r="S46" s="6" t="s">
        <v>909</v>
      </c>
      <c r="T46" s="6" t="s">
        <v>910</v>
      </c>
      <c r="U46" s="6" t="s">
        <v>1301</v>
      </c>
      <c r="V46" s="6" t="s">
        <v>1304</v>
      </c>
      <c r="W46" s="6" t="s">
        <v>1591</v>
      </c>
      <c r="X46" s="6" t="s">
        <v>1485</v>
      </c>
    </row>
    <row r="47" spans="1:24" ht="15" customHeight="1" thickBot="1">
      <c r="A47" s="2">
        <v>43682.695256192128</v>
      </c>
      <c r="B47" s="2" t="s">
        <v>1645</v>
      </c>
      <c r="C47" s="2" t="s">
        <v>52</v>
      </c>
      <c r="D47" t="s">
        <v>535</v>
      </c>
      <c r="E47" t="s">
        <v>536</v>
      </c>
      <c r="F47" s="6" t="s">
        <v>53</v>
      </c>
      <c r="G47" s="19">
        <v>19285</v>
      </c>
      <c r="H47" s="22">
        <v>7507340481</v>
      </c>
      <c r="I47" s="6" t="s">
        <v>1646</v>
      </c>
      <c r="J47" s="6" t="s">
        <v>54</v>
      </c>
      <c r="K47" s="6" t="s">
        <v>55</v>
      </c>
      <c r="L47" s="6" t="s">
        <v>1647</v>
      </c>
      <c r="M47" s="6" t="s">
        <v>637</v>
      </c>
      <c r="N47" s="26">
        <v>28818</v>
      </c>
      <c r="O47" s="6" t="s">
        <v>1313</v>
      </c>
      <c r="P47" s="6" t="s">
        <v>1648</v>
      </c>
      <c r="Q47" s="6" t="s">
        <v>57</v>
      </c>
      <c r="R47" s="6" t="s">
        <v>1304</v>
      </c>
      <c r="S47" s="6" t="s">
        <v>58</v>
      </c>
      <c r="T47" s="6" t="s">
        <v>1304</v>
      </c>
      <c r="U47" s="6" t="s">
        <v>537</v>
      </c>
      <c r="V47" s="6" t="s">
        <v>1304</v>
      </c>
      <c r="W47" s="6" t="s">
        <v>1558</v>
      </c>
      <c r="X47" s="6" t="s">
        <v>1454</v>
      </c>
    </row>
    <row r="48" spans="1:24" ht="15" customHeight="1" thickBot="1">
      <c r="A48" s="2">
        <v>43686.790412858798</v>
      </c>
      <c r="B48" s="2" t="s">
        <v>1532</v>
      </c>
      <c r="C48" s="2" t="s">
        <v>288</v>
      </c>
      <c r="D48" t="s">
        <v>418</v>
      </c>
      <c r="E48" t="s">
        <v>419</v>
      </c>
      <c r="F48" s="6" t="s">
        <v>289</v>
      </c>
      <c r="G48" s="19">
        <v>19538</v>
      </c>
      <c r="H48" s="22">
        <v>9993443841</v>
      </c>
      <c r="I48" s="6" t="s">
        <v>290</v>
      </c>
      <c r="J48" s="6" t="s">
        <v>110</v>
      </c>
      <c r="K48" s="6" t="s">
        <v>291</v>
      </c>
      <c r="L48" s="6" t="s">
        <v>1348</v>
      </c>
      <c r="M48" s="6" t="s">
        <v>112</v>
      </c>
      <c r="N48" s="26">
        <v>29991</v>
      </c>
      <c r="O48" s="6" t="s">
        <v>293</v>
      </c>
      <c r="P48" s="6" t="s">
        <v>294</v>
      </c>
      <c r="Q48" s="6" t="s">
        <v>295</v>
      </c>
      <c r="R48" s="6" t="s">
        <v>1710</v>
      </c>
      <c r="S48" s="6" t="s">
        <v>1322</v>
      </c>
      <c r="T48" s="6" t="s">
        <v>296</v>
      </c>
      <c r="U48" s="6" t="s">
        <v>420</v>
      </c>
      <c r="V48" s="6" t="s">
        <v>121</v>
      </c>
      <c r="W48" s="6" t="s">
        <v>1592</v>
      </c>
      <c r="X48" s="6" t="s">
        <v>1486</v>
      </c>
    </row>
    <row r="49" spans="1:24" ht="15" customHeight="1" thickBot="1">
      <c r="A49" s="2">
        <v>43683.596691701387</v>
      </c>
      <c r="B49" s="2" t="s">
        <v>66</v>
      </c>
      <c r="C49" s="2" t="s">
        <v>67</v>
      </c>
      <c r="D49" t="s">
        <v>434</v>
      </c>
      <c r="E49" t="s">
        <v>435</v>
      </c>
      <c r="F49" s="6" t="s">
        <v>68</v>
      </c>
      <c r="G49" s="19">
        <v>19645</v>
      </c>
      <c r="H49" s="22">
        <v>9827067333</v>
      </c>
      <c r="I49" s="6" t="s">
        <v>1720</v>
      </c>
      <c r="J49" s="6" t="s">
        <v>32</v>
      </c>
      <c r="K49" s="6" t="s">
        <v>69</v>
      </c>
      <c r="L49" s="6" t="s">
        <v>1721</v>
      </c>
      <c r="M49" s="6" t="s">
        <v>1722</v>
      </c>
      <c r="N49" s="26">
        <v>28744</v>
      </c>
      <c r="O49" s="6" t="s">
        <v>1723</v>
      </c>
      <c r="P49" s="6" t="s">
        <v>1724</v>
      </c>
      <c r="Q49" s="6" t="s">
        <v>70</v>
      </c>
      <c r="R49" s="6" t="s">
        <v>1725</v>
      </c>
      <c r="S49" s="6" t="s">
        <v>1304</v>
      </c>
      <c r="T49" s="6" t="s">
        <v>1304</v>
      </c>
      <c r="U49" s="6" t="s">
        <v>436</v>
      </c>
      <c r="V49" s="6" t="s">
        <v>1304</v>
      </c>
      <c r="W49" s="6" t="s">
        <v>1596</v>
      </c>
      <c r="X49" s="6" t="s">
        <v>1490</v>
      </c>
    </row>
    <row r="50" spans="1:24" ht="15" customHeight="1" thickBot="1">
      <c r="A50" s="2">
        <v>43688.448549918983</v>
      </c>
      <c r="B50" s="2" t="s">
        <v>66</v>
      </c>
      <c r="C50" s="2" t="s">
        <v>67</v>
      </c>
      <c r="D50" t="s">
        <v>434</v>
      </c>
      <c r="E50" t="s">
        <v>435</v>
      </c>
      <c r="F50" s="6" t="s">
        <v>388</v>
      </c>
      <c r="G50" s="19">
        <v>19645</v>
      </c>
      <c r="H50" s="22">
        <v>9827067333</v>
      </c>
      <c r="I50" s="6" t="s">
        <v>389</v>
      </c>
      <c r="J50" s="6" t="s">
        <v>32</v>
      </c>
      <c r="K50" s="6" t="s">
        <v>1726</v>
      </c>
      <c r="L50" s="6" t="s">
        <v>1727</v>
      </c>
      <c r="M50" s="6" t="s">
        <v>1722</v>
      </c>
      <c r="N50" s="26">
        <v>28744</v>
      </c>
      <c r="O50" s="6" t="s">
        <v>1723</v>
      </c>
      <c r="P50" s="6" t="s">
        <v>390</v>
      </c>
      <c r="Q50" s="6" t="s">
        <v>70</v>
      </c>
      <c r="R50" s="6" t="s">
        <v>1728</v>
      </c>
      <c r="S50" s="6" t="s">
        <v>1304</v>
      </c>
      <c r="T50" s="6" t="s">
        <v>1304</v>
      </c>
      <c r="U50" s="6" t="s">
        <v>436</v>
      </c>
      <c r="V50" s="6" t="s">
        <v>1304</v>
      </c>
      <c r="W50" s="6" t="s">
        <v>1597</v>
      </c>
      <c r="X50" s="6" t="s">
        <v>1491</v>
      </c>
    </row>
    <row r="51" spans="1:24" ht="15" customHeight="1" thickBot="1">
      <c r="A51" s="2">
        <v>43692.766826481486</v>
      </c>
      <c r="B51" s="2" t="s">
        <v>1534</v>
      </c>
      <c r="C51" s="2" t="s">
        <v>887</v>
      </c>
      <c r="D51" t="s">
        <v>1009</v>
      </c>
      <c r="E51" t="s">
        <v>1010</v>
      </c>
      <c r="F51" s="6" t="s">
        <v>1729</v>
      </c>
      <c r="G51" s="19">
        <v>19239</v>
      </c>
      <c r="H51" s="22">
        <v>9827818382</v>
      </c>
      <c r="I51" s="6" t="s">
        <v>889</v>
      </c>
      <c r="J51" s="6" t="s">
        <v>890</v>
      </c>
      <c r="K51" s="6" t="s">
        <v>891</v>
      </c>
      <c r="L51" s="6" t="s">
        <v>1352</v>
      </c>
      <c r="M51" s="6" t="s">
        <v>33</v>
      </c>
      <c r="N51" s="26">
        <v>28614</v>
      </c>
      <c r="O51" s="6" t="s">
        <v>1353</v>
      </c>
      <c r="P51" s="6" t="s">
        <v>894</v>
      </c>
      <c r="Q51" s="6" t="s">
        <v>1354</v>
      </c>
      <c r="R51" s="6" t="s">
        <v>896</v>
      </c>
      <c r="S51" s="6" t="s">
        <v>1355</v>
      </c>
      <c r="T51" s="6" t="s">
        <v>894</v>
      </c>
      <c r="U51" s="6" t="s">
        <v>1011</v>
      </c>
      <c r="V51" s="6" t="s">
        <v>1304</v>
      </c>
      <c r="W51" s="6" t="s">
        <v>1598</v>
      </c>
      <c r="X51" s="6" t="s">
        <v>1492</v>
      </c>
    </row>
    <row r="52" spans="1:24" ht="15" customHeight="1" thickBot="1">
      <c r="A52" s="2">
        <v>43684.816091238426</v>
      </c>
      <c r="B52" s="2" t="s">
        <v>161</v>
      </c>
      <c r="C52" s="2" t="s">
        <v>162</v>
      </c>
      <c r="D52" t="s">
        <v>409</v>
      </c>
      <c r="E52" t="s">
        <v>410</v>
      </c>
      <c r="F52" s="6" t="s">
        <v>100</v>
      </c>
      <c r="G52" s="19">
        <v>19598</v>
      </c>
      <c r="H52" s="22">
        <v>9425010597</v>
      </c>
      <c r="I52" s="6" t="s">
        <v>163</v>
      </c>
      <c r="J52" s="6" t="s">
        <v>163</v>
      </c>
      <c r="K52" s="6" t="s">
        <v>164</v>
      </c>
      <c r="L52" s="6" t="s">
        <v>1356</v>
      </c>
      <c r="M52" s="6" t="s">
        <v>166</v>
      </c>
      <c r="N52" s="26">
        <v>28920</v>
      </c>
      <c r="O52" s="6" t="s">
        <v>167</v>
      </c>
      <c r="P52" s="6" t="s">
        <v>168</v>
      </c>
      <c r="Q52" s="6" t="s">
        <v>169</v>
      </c>
      <c r="R52" s="6" t="s">
        <v>170</v>
      </c>
      <c r="S52" s="6" t="s">
        <v>171</v>
      </c>
      <c r="T52" s="6" t="s">
        <v>172</v>
      </c>
      <c r="U52" s="6" t="s">
        <v>411</v>
      </c>
      <c r="V52" s="6" t="s">
        <v>1304</v>
      </c>
      <c r="W52" s="6" t="s">
        <v>1599</v>
      </c>
      <c r="X52" s="6" t="s">
        <v>1493</v>
      </c>
    </row>
    <row r="53" spans="1:24" ht="15" customHeight="1" thickBot="1">
      <c r="A53" s="2">
        <v>43686.824876689818</v>
      </c>
      <c r="B53" s="2" t="s">
        <v>1525</v>
      </c>
      <c r="C53" s="2" t="s">
        <v>309</v>
      </c>
      <c r="D53" t="s">
        <v>421</v>
      </c>
      <c r="E53" t="s">
        <v>422</v>
      </c>
      <c r="F53" s="6" t="s">
        <v>310</v>
      </c>
      <c r="G53" s="19">
        <v>19556</v>
      </c>
      <c r="H53" s="22">
        <v>9425604095</v>
      </c>
      <c r="I53" s="6" t="s">
        <v>311</v>
      </c>
      <c r="J53" s="6" t="s">
        <v>312</v>
      </c>
      <c r="K53" s="6" t="s">
        <v>313</v>
      </c>
      <c r="L53" s="6" t="s">
        <v>314</v>
      </c>
      <c r="M53" s="6" t="s">
        <v>112</v>
      </c>
      <c r="N53" s="26">
        <v>28264</v>
      </c>
      <c r="O53" s="6" t="s">
        <v>1333</v>
      </c>
      <c r="P53" s="6" t="s">
        <v>268</v>
      </c>
      <c r="Q53" s="6" t="s">
        <v>1334</v>
      </c>
      <c r="R53" s="6" t="s">
        <v>317</v>
      </c>
      <c r="S53" s="6" t="s">
        <v>1335</v>
      </c>
      <c r="T53" s="6" t="s">
        <v>319</v>
      </c>
      <c r="U53" s="6" t="s">
        <v>423</v>
      </c>
      <c r="V53" s="6" t="s">
        <v>1304</v>
      </c>
      <c r="W53" s="6" t="s">
        <v>1578</v>
      </c>
      <c r="X53" s="6" t="s">
        <v>1472</v>
      </c>
    </row>
    <row r="54" spans="1:24" ht="15" customHeight="1" thickBot="1">
      <c r="A54" s="2">
        <v>43685.755779965279</v>
      </c>
      <c r="B54" s="2" t="s">
        <v>1730</v>
      </c>
      <c r="C54" s="2" t="s">
        <v>440</v>
      </c>
      <c r="D54" t="s">
        <v>429</v>
      </c>
      <c r="E54" t="s">
        <v>430</v>
      </c>
      <c r="F54" s="6" t="s">
        <v>1731</v>
      </c>
      <c r="G54" s="19">
        <v>19064</v>
      </c>
      <c r="H54" s="22">
        <v>9810148749</v>
      </c>
      <c r="I54" s="6" t="s">
        <v>1732</v>
      </c>
      <c r="J54" s="6" t="s">
        <v>1732</v>
      </c>
      <c r="K54" s="6" t="s">
        <v>1733</v>
      </c>
      <c r="L54" s="6" t="s">
        <v>1734</v>
      </c>
      <c r="M54" s="6" t="s">
        <v>33</v>
      </c>
      <c r="N54" s="26">
        <v>28560</v>
      </c>
      <c r="O54" s="6" t="s">
        <v>1735</v>
      </c>
      <c r="P54" s="6" t="s">
        <v>1736</v>
      </c>
      <c r="Q54" s="6" t="s">
        <v>1737</v>
      </c>
      <c r="R54" s="6" t="s">
        <v>1738</v>
      </c>
      <c r="S54" s="6" t="s">
        <v>1739</v>
      </c>
      <c r="T54" s="6" t="s">
        <v>1740</v>
      </c>
      <c r="U54" s="6" t="s">
        <v>431</v>
      </c>
      <c r="V54" s="6" t="s">
        <v>1741</v>
      </c>
      <c r="W54" s="6" t="s">
        <v>1600</v>
      </c>
      <c r="X54" s="6" t="s">
        <v>1494</v>
      </c>
    </row>
    <row r="55" spans="1:24" ht="15" customHeight="1" thickBot="1">
      <c r="A55" s="2">
        <v>43688.87038148148</v>
      </c>
      <c r="B55" s="2" t="s">
        <v>1536</v>
      </c>
      <c r="C55" s="2" t="s">
        <v>1537</v>
      </c>
      <c r="D55" t="e">
        <v>#N/A</v>
      </c>
      <c r="E55" t="e">
        <v>#N/A</v>
      </c>
      <c r="F55" s="6" t="s">
        <v>479</v>
      </c>
      <c r="G55" s="19">
        <v>20173</v>
      </c>
      <c r="H55" s="22">
        <v>9179169554</v>
      </c>
      <c r="I55" s="6" t="s">
        <v>1756</v>
      </c>
      <c r="J55" s="6" t="s">
        <v>32</v>
      </c>
      <c r="K55" s="6" t="s">
        <v>480</v>
      </c>
      <c r="L55" s="6" t="s">
        <v>1757</v>
      </c>
      <c r="M55" s="6" t="s">
        <v>112</v>
      </c>
      <c r="N55" s="26">
        <v>30809</v>
      </c>
      <c r="O55" s="6" t="s">
        <v>1357</v>
      </c>
      <c r="P55" s="6" t="s">
        <v>482</v>
      </c>
      <c r="Q55" s="6" t="s">
        <v>1358</v>
      </c>
      <c r="R55" s="6" t="s">
        <v>484</v>
      </c>
      <c r="S55" s="6" t="s">
        <v>1359</v>
      </c>
      <c r="T55" s="6" t="s">
        <v>486</v>
      </c>
      <c r="U55" s="6" t="e">
        <v>#N/A</v>
      </c>
      <c r="V55" s="6" t="s">
        <v>1304</v>
      </c>
      <c r="W55" s="6" t="s">
        <v>1605</v>
      </c>
      <c r="X55" s="6" t="s">
        <v>1499</v>
      </c>
    </row>
    <row r="56" spans="1:24" ht="15" customHeight="1" thickBot="1">
      <c r="A56" s="2">
        <v>43681.978070752317</v>
      </c>
      <c r="B56" s="2" t="s">
        <v>27</v>
      </c>
      <c r="C56" s="2" t="s">
        <v>28</v>
      </c>
      <c r="D56" t="s">
        <v>993</v>
      </c>
      <c r="E56" t="s">
        <v>49</v>
      </c>
      <c r="F56" s="6" t="s">
        <v>29</v>
      </c>
      <c r="G56" s="19">
        <v>19475</v>
      </c>
      <c r="H56" s="22" t="s">
        <v>30</v>
      </c>
      <c r="I56" s="6" t="s">
        <v>31</v>
      </c>
      <c r="J56" s="6" t="s">
        <v>32</v>
      </c>
      <c r="K56" s="6" t="s">
        <v>1742</v>
      </c>
      <c r="L56" s="6" t="s">
        <v>1743</v>
      </c>
      <c r="M56" s="6" t="s">
        <v>33</v>
      </c>
      <c r="N56" s="26">
        <v>29029</v>
      </c>
      <c r="O56" s="6" t="s">
        <v>34</v>
      </c>
      <c r="P56" s="6" t="s">
        <v>35</v>
      </c>
      <c r="Q56" s="6" t="s">
        <v>36</v>
      </c>
      <c r="R56" s="6" t="s">
        <v>37</v>
      </c>
      <c r="S56" s="6" t="s">
        <v>38</v>
      </c>
      <c r="T56" s="6" t="s">
        <v>39</v>
      </c>
      <c r="U56" s="6" t="s">
        <v>61</v>
      </c>
      <c r="V56" s="6" t="s">
        <v>1304</v>
      </c>
      <c r="W56" s="6" t="s">
        <v>1601</v>
      </c>
      <c r="X56" s="6" t="s">
        <v>1495</v>
      </c>
    </row>
    <row r="57" spans="1:24" ht="15" customHeight="1" thickBot="1">
      <c r="A57" s="2">
        <v>43697.593869351855</v>
      </c>
      <c r="B57" s="2" t="s">
        <v>27</v>
      </c>
      <c r="C57" s="2" t="s">
        <v>28</v>
      </c>
      <c r="D57" t="s">
        <v>993</v>
      </c>
      <c r="E57" t="s">
        <v>49</v>
      </c>
      <c r="F57" s="6" t="s">
        <v>935</v>
      </c>
      <c r="G57" s="19">
        <v>19475</v>
      </c>
      <c r="H57" s="22" t="s">
        <v>30</v>
      </c>
      <c r="I57" s="6" t="s">
        <v>1744</v>
      </c>
      <c r="J57" s="6" t="s">
        <v>32</v>
      </c>
      <c r="K57" s="6" t="s">
        <v>937</v>
      </c>
      <c r="L57" s="6" t="s">
        <v>1322</v>
      </c>
      <c r="M57" s="6" t="s">
        <v>33</v>
      </c>
      <c r="N57" s="26">
        <v>28909</v>
      </c>
      <c r="O57" s="6" t="s">
        <v>34</v>
      </c>
      <c r="P57" s="6" t="s">
        <v>1745</v>
      </c>
      <c r="Q57" s="6" t="s">
        <v>36</v>
      </c>
      <c r="R57" s="6" t="s">
        <v>939</v>
      </c>
      <c r="S57" s="6" t="s">
        <v>38</v>
      </c>
      <c r="T57" s="6" t="s">
        <v>940</v>
      </c>
      <c r="U57" s="6" t="s">
        <v>61</v>
      </c>
      <c r="V57" s="6" t="s">
        <v>1304</v>
      </c>
      <c r="W57" s="6" t="s">
        <v>1602</v>
      </c>
      <c r="X57" s="6" t="s">
        <v>1496</v>
      </c>
    </row>
    <row r="58" spans="1:24" ht="15" customHeight="1" thickBot="1">
      <c r="A58" s="2">
        <v>43688.8702571412</v>
      </c>
      <c r="B58" s="2" t="s">
        <v>1516</v>
      </c>
      <c r="C58" s="2" t="s">
        <v>471</v>
      </c>
      <c r="D58" t="s">
        <v>550</v>
      </c>
      <c r="E58" t="s">
        <v>551</v>
      </c>
      <c r="F58" s="6" t="s">
        <v>1660</v>
      </c>
      <c r="G58" s="19">
        <v>19789</v>
      </c>
      <c r="H58" s="22">
        <v>9717847887</v>
      </c>
      <c r="I58" s="6" t="s">
        <v>472</v>
      </c>
      <c r="J58" s="6" t="s">
        <v>473</v>
      </c>
      <c r="K58" s="6" t="s">
        <v>1661</v>
      </c>
      <c r="L58" s="6" t="s">
        <v>1662</v>
      </c>
      <c r="M58" s="6" t="s">
        <v>1517</v>
      </c>
      <c r="N58" s="26">
        <v>31395</v>
      </c>
      <c r="O58" s="6" t="s">
        <v>1318</v>
      </c>
      <c r="P58" s="6" t="s">
        <v>475</v>
      </c>
      <c r="Q58" s="6" t="s">
        <v>1319</v>
      </c>
      <c r="R58" s="6" t="s">
        <v>1663</v>
      </c>
      <c r="S58" s="6" t="s">
        <v>1320</v>
      </c>
      <c r="T58" s="6" t="s">
        <v>1664</v>
      </c>
      <c r="U58" s="6" t="s">
        <v>552</v>
      </c>
      <c r="V58" s="6" t="s">
        <v>121</v>
      </c>
      <c r="W58" s="6" t="s">
        <v>1565</v>
      </c>
      <c r="X58" s="6" t="s">
        <v>1457</v>
      </c>
    </row>
    <row r="59" spans="1:24" ht="15" customHeight="1" thickBot="1">
      <c r="A59" s="2">
        <v>43684.85695559028</v>
      </c>
      <c r="B59" s="2" t="s">
        <v>173</v>
      </c>
      <c r="C59" s="2" t="s">
        <v>174</v>
      </c>
      <c r="D59" t="s">
        <v>527</v>
      </c>
      <c r="E59">
        <v>0</v>
      </c>
      <c r="F59" s="6" t="s">
        <v>175</v>
      </c>
      <c r="G59" s="19">
        <v>19674</v>
      </c>
      <c r="H59" s="22">
        <v>9827066012</v>
      </c>
      <c r="I59" s="6" t="s">
        <v>176</v>
      </c>
      <c r="J59" s="6" t="s">
        <v>177</v>
      </c>
      <c r="K59" s="6" t="s">
        <v>178</v>
      </c>
      <c r="L59" s="6" t="s">
        <v>1323</v>
      </c>
      <c r="M59" s="6" t="s">
        <v>1512</v>
      </c>
      <c r="N59" s="26">
        <v>30730</v>
      </c>
      <c r="O59" s="6" t="s">
        <v>180</v>
      </c>
      <c r="P59" s="6" t="s">
        <v>181</v>
      </c>
      <c r="Q59" s="6" t="s">
        <v>1324</v>
      </c>
      <c r="R59" s="6" t="s">
        <v>183</v>
      </c>
      <c r="S59" s="6" t="s">
        <v>1682</v>
      </c>
      <c r="T59" s="6" t="s">
        <v>183</v>
      </c>
      <c r="U59" s="6" t="s">
        <v>528</v>
      </c>
      <c r="V59" s="6" t="s">
        <v>1519</v>
      </c>
      <c r="W59" s="6" t="s">
        <v>1571</v>
      </c>
      <c r="X59" s="6" t="s">
        <v>1465</v>
      </c>
    </row>
    <row r="60" spans="1:24" ht="15" customHeight="1" thickBot="1">
      <c r="A60" s="2">
        <v>43682.43630361111</v>
      </c>
      <c r="B60" s="2" t="s">
        <v>1535</v>
      </c>
      <c r="C60" s="2" t="s">
        <v>41</v>
      </c>
      <c r="D60" t="s">
        <v>138</v>
      </c>
      <c r="E60" t="s">
        <v>156</v>
      </c>
      <c r="F60" s="6" t="s">
        <v>1746</v>
      </c>
      <c r="G60" s="19">
        <v>19458</v>
      </c>
      <c r="H60" s="22" t="s">
        <v>42</v>
      </c>
      <c r="I60" s="6" t="s">
        <v>1747</v>
      </c>
      <c r="J60" s="6" t="s">
        <v>32</v>
      </c>
      <c r="K60" s="6" t="s">
        <v>1748</v>
      </c>
      <c r="L60" s="6" t="s">
        <v>1749</v>
      </c>
      <c r="M60" s="6" t="s">
        <v>1520</v>
      </c>
      <c r="N60" s="26">
        <v>28996</v>
      </c>
      <c r="O60" s="6" t="s">
        <v>946</v>
      </c>
      <c r="P60" s="6" t="s">
        <v>44</v>
      </c>
      <c r="Q60" s="6" t="s">
        <v>1750</v>
      </c>
      <c r="R60" s="6" t="s">
        <v>1751</v>
      </c>
      <c r="S60" s="6" t="s">
        <v>45</v>
      </c>
      <c r="T60" s="6" t="s">
        <v>46</v>
      </c>
      <c r="U60" s="6" t="s">
        <v>188</v>
      </c>
      <c r="V60" s="6" t="s">
        <v>1752</v>
      </c>
      <c r="W60" s="6" t="s">
        <v>1603</v>
      </c>
      <c r="X60" s="6" t="s">
        <v>1497</v>
      </c>
    </row>
    <row r="61" spans="1:24" ht="15" customHeight="1" thickBot="1">
      <c r="A61" s="2">
        <v>43697.635736562501</v>
      </c>
      <c r="B61" s="2" t="s">
        <v>1535</v>
      </c>
      <c r="C61" s="2" t="s">
        <v>41</v>
      </c>
      <c r="D61" t="s">
        <v>138</v>
      </c>
      <c r="E61" t="s">
        <v>156</v>
      </c>
      <c r="F61" s="6" t="s">
        <v>941</v>
      </c>
      <c r="G61" s="19">
        <v>19458</v>
      </c>
      <c r="H61" s="22" t="s">
        <v>42</v>
      </c>
      <c r="I61" s="6" t="s">
        <v>1753</v>
      </c>
      <c r="J61" s="6" t="s">
        <v>32</v>
      </c>
      <c r="K61" s="6" t="s">
        <v>943</v>
      </c>
      <c r="L61" s="6" t="s">
        <v>1754</v>
      </c>
      <c r="M61" s="6" t="s">
        <v>945</v>
      </c>
      <c r="N61" s="26">
        <v>28996</v>
      </c>
      <c r="O61" s="6" t="s">
        <v>946</v>
      </c>
      <c r="P61" s="6" t="s">
        <v>947</v>
      </c>
      <c r="Q61" s="6" t="s">
        <v>1755</v>
      </c>
      <c r="R61" s="6" t="s">
        <v>949</v>
      </c>
      <c r="S61" s="6" t="s">
        <v>45</v>
      </c>
      <c r="T61" s="6" t="s">
        <v>950</v>
      </c>
      <c r="U61" s="6" t="s">
        <v>188</v>
      </c>
      <c r="V61" s="6" t="s">
        <v>951</v>
      </c>
      <c r="W61" s="6" t="s">
        <v>1604</v>
      </c>
      <c r="X61" s="6" t="s">
        <v>1498</v>
      </c>
    </row>
    <row r="62" spans="1:24" ht="15" customHeight="1" thickBot="1">
      <c r="A62" s="2">
        <v>43688.388988900464</v>
      </c>
      <c r="B62" s="2" t="s">
        <v>1538</v>
      </c>
      <c r="C62" s="2" t="s">
        <v>1539</v>
      </c>
      <c r="D62" t="e">
        <v>#N/A</v>
      </c>
      <c r="E62" t="e">
        <v>#N/A</v>
      </c>
      <c r="F62" s="6" t="s">
        <v>376</v>
      </c>
      <c r="G62" s="19">
        <v>43553</v>
      </c>
      <c r="H62" s="22">
        <v>9424351049</v>
      </c>
      <c r="I62" s="6" t="s">
        <v>377</v>
      </c>
      <c r="J62" s="6" t="s">
        <v>378</v>
      </c>
      <c r="K62" s="6" t="s">
        <v>379</v>
      </c>
      <c r="L62" s="6" t="s">
        <v>1360</v>
      </c>
      <c r="M62" s="6" t="s">
        <v>33</v>
      </c>
      <c r="N62" s="26">
        <v>43616</v>
      </c>
      <c r="O62" s="6" t="s">
        <v>1361</v>
      </c>
      <c r="P62" s="6" t="s">
        <v>382</v>
      </c>
      <c r="Q62" s="6" t="s">
        <v>1362</v>
      </c>
      <c r="R62" s="6" t="s">
        <v>224</v>
      </c>
      <c r="S62" s="6" t="s">
        <v>1363</v>
      </c>
      <c r="T62" s="6" t="s">
        <v>385</v>
      </c>
      <c r="U62" s="6" t="e">
        <v>#N/A</v>
      </c>
      <c r="V62" s="6" t="s">
        <v>1304</v>
      </c>
      <c r="W62" s="6" t="s">
        <v>1607</v>
      </c>
      <c r="X62" s="6" t="s">
        <v>1501</v>
      </c>
    </row>
    <row r="63" spans="1:24" ht="15" customHeight="1" thickBot="1">
      <c r="A63" s="2">
        <v>43691.479446666664</v>
      </c>
      <c r="B63" s="2" t="s">
        <v>1540</v>
      </c>
      <c r="C63" s="2" t="s">
        <v>866</v>
      </c>
      <c r="D63" t="s">
        <v>1007</v>
      </c>
      <c r="E63" t="s">
        <v>1008</v>
      </c>
      <c r="F63" s="6" t="s">
        <v>867</v>
      </c>
      <c r="G63" s="19">
        <v>19309</v>
      </c>
      <c r="H63" s="22">
        <v>9826184822</v>
      </c>
      <c r="I63" s="6" t="s">
        <v>868</v>
      </c>
      <c r="J63" s="6" t="s">
        <v>32</v>
      </c>
      <c r="K63" s="6" t="s">
        <v>1766</v>
      </c>
      <c r="L63" s="6" t="s">
        <v>121</v>
      </c>
      <c r="M63" s="6" t="s">
        <v>33</v>
      </c>
      <c r="N63" s="26">
        <v>0</v>
      </c>
      <c r="O63" s="6" t="s">
        <v>1322</v>
      </c>
      <c r="P63" s="6" t="s">
        <v>296</v>
      </c>
      <c r="Q63" s="6" t="s">
        <v>870</v>
      </c>
      <c r="R63" s="6" t="s">
        <v>871</v>
      </c>
      <c r="S63" s="6" t="s">
        <v>872</v>
      </c>
      <c r="T63" s="6" t="s">
        <v>1767</v>
      </c>
      <c r="U63" s="6">
        <v>0</v>
      </c>
      <c r="V63" s="6" t="s">
        <v>121</v>
      </c>
      <c r="W63" s="6" t="s">
        <v>1610</v>
      </c>
      <c r="X63" s="6" t="s">
        <v>1503</v>
      </c>
    </row>
    <row r="64" spans="1:24" ht="15" customHeight="1" thickBot="1">
      <c r="A64" s="2">
        <v>43698.769613020835</v>
      </c>
      <c r="B64" s="2" t="s">
        <v>1278</v>
      </c>
      <c r="C64" s="2" t="s">
        <v>1279</v>
      </c>
      <c r="D64" t="s">
        <v>1302</v>
      </c>
      <c r="E64">
        <v>0</v>
      </c>
      <c r="F64" s="6" t="s">
        <v>1762</v>
      </c>
      <c r="G64" s="19">
        <v>19226</v>
      </c>
      <c r="H64" s="22" t="s">
        <v>1281</v>
      </c>
      <c r="I64" s="6" t="s">
        <v>1282</v>
      </c>
      <c r="J64" s="6" t="s">
        <v>110</v>
      </c>
      <c r="K64" s="6" t="s">
        <v>1763</v>
      </c>
      <c r="L64" s="6" t="s">
        <v>1764</v>
      </c>
      <c r="M64" s="6" t="s">
        <v>1517</v>
      </c>
      <c r="O64" s="6" t="s">
        <v>1285</v>
      </c>
      <c r="P64" s="6" t="s">
        <v>1304</v>
      </c>
      <c r="Q64" s="6" t="s">
        <v>1286</v>
      </c>
      <c r="R64" s="6" t="s">
        <v>1287</v>
      </c>
      <c r="S64" s="6" t="s">
        <v>1288</v>
      </c>
      <c r="T64" s="6" t="s">
        <v>1765</v>
      </c>
      <c r="U64" s="6">
        <v>0</v>
      </c>
      <c r="V64" s="6" t="s">
        <v>1304</v>
      </c>
      <c r="W64" s="6" t="s">
        <v>1608</v>
      </c>
      <c r="X64" s="6" t="s">
        <v>1609</v>
      </c>
    </row>
    <row r="65" spans="1:24" ht="15" customHeight="1" thickBot="1">
      <c r="A65" s="2">
        <v>43686.635275127315</v>
      </c>
      <c r="B65" s="2" t="s">
        <v>1542</v>
      </c>
      <c r="C65" s="2" t="s">
        <v>262</v>
      </c>
      <c r="D65" t="s">
        <v>522</v>
      </c>
      <c r="E65">
        <v>0</v>
      </c>
      <c r="F65" s="6" t="s">
        <v>263</v>
      </c>
      <c r="G65" s="19">
        <v>19014</v>
      </c>
      <c r="H65" s="22">
        <v>9619565458</v>
      </c>
      <c r="I65" s="6" t="s">
        <v>264</v>
      </c>
      <c r="J65" s="6" t="s">
        <v>110</v>
      </c>
      <c r="K65" s="6" t="s">
        <v>265</v>
      </c>
      <c r="L65" s="6" t="s">
        <v>1366</v>
      </c>
      <c r="M65" s="6" t="s">
        <v>1304</v>
      </c>
      <c r="N65" s="26">
        <v>29329</v>
      </c>
      <c r="O65" s="6" t="s">
        <v>267</v>
      </c>
      <c r="P65" s="6" t="s">
        <v>268</v>
      </c>
      <c r="Q65" s="6" t="s">
        <v>269</v>
      </c>
      <c r="R65" s="6" t="s">
        <v>270</v>
      </c>
      <c r="S65" s="6" t="s">
        <v>271</v>
      </c>
      <c r="T65" s="6" t="s">
        <v>272</v>
      </c>
      <c r="U65" s="6" t="s">
        <v>523</v>
      </c>
      <c r="V65" s="6" t="s">
        <v>1304</v>
      </c>
      <c r="W65" s="6" t="s">
        <v>1616</v>
      </c>
      <c r="X65" s="6" t="s">
        <v>1509</v>
      </c>
    </row>
    <row r="66" spans="1:24" ht="15" customHeight="1" thickBot="1">
      <c r="A66" s="2">
        <v>43688.399133252315</v>
      </c>
      <c r="B66" s="2" t="s">
        <v>1718</v>
      </c>
      <c r="C66" s="2" t="s">
        <v>443</v>
      </c>
      <c r="D66" t="s">
        <v>540</v>
      </c>
      <c r="E66">
        <v>0</v>
      </c>
      <c r="F66" s="6" t="s">
        <v>386</v>
      </c>
      <c r="G66" s="19">
        <v>19031</v>
      </c>
      <c r="H66" s="22">
        <v>8978500103</v>
      </c>
      <c r="I66" s="6" t="s">
        <v>444</v>
      </c>
      <c r="J66" s="6" t="s">
        <v>110</v>
      </c>
      <c r="K66" s="6" t="s">
        <v>445</v>
      </c>
      <c r="L66" s="6" t="s">
        <v>1719</v>
      </c>
      <c r="M66" s="6" t="s">
        <v>112</v>
      </c>
      <c r="N66" s="26">
        <v>29192</v>
      </c>
      <c r="O66" s="6" t="s">
        <v>446</v>
      </c>
      <c r="P66" s="6" t="s">
        <v>447</v>
      </c>
      <c r="Q66" s="6" t="s">
        <v>448</v>
      </c>
      <c r="R66" s="6" t="s">
        <v>449</v>
      </c>
      <c r="S66" s="6" t="s">
        <v>450</v>
      </c>
      <c r="T66" s="6" t="s">
        <v>451</v>
      </c>
      <c r="U66" s="6" t="s">
        <v>541</v>
      </c>
      <c r="V66" s="6" t="s">
        <v>1533</v>
      </c>
      <c r="W66" s="6" t="s">
        <v>1594</v>
      </c>
      <c r="X66" s="6" t="s">
        <v>1488</v>
      </c>
    </row>
    <row r="67" spans="1:24" ht="15" customHeight="1" thickBot="1">
      <c r="A67" s="2">
        <v>43688.399327939813</v>
      </c>
      <c r="B67" s="2" t="s">
        <v>1718</v>
      </c>
      <c r="C67" s="2" t="s">
        <v>443</v>
      </c>
      <c r="D67" t="s">
        <v>540</v>
      </c>
      <c r="E67">
        <v>0</v>
      </c>
      <c r="F67" s="6" t="s">
        <v>386</v>
      </c>
      <c r="G67" s="19">
        <v>19031</v>
      </c>
      <c r="H67" s="22">
        <v>8978500103</v>
      </c>
      <c r="I67" s="6" t="s">
        <v>444</v>
      </c>
      <c r="J67" s="6" t="s">
        <v>110</v>
      </c>
      <c r="K67" s="6" t="s">
        <v>445</v>
      </c>
      <c r="L67" s="6" t="s">
        <v>1719</v>
      </c>
      <c r="M67" s="6" t="s">
        <v>112</v>
      </c>
      <c r="N67" s="26">
        <v>29192</v>
      </c>
      <c r="O67" s="6" t="s">
        <v>446</v>
      </c>
      <c r="P67" s="6" t="s">
        <v>447</v>
      </c>
      <c r="Q67" s="6" t="s">
        <v>448</v>
      </c>
      <c r="R67" s="6" t="s">
        <v>449</v>
      </c>
      <c r="S67" s="6" t="s">
        <v>450</v>
      </c>
      <c r="T67" s="6" t="s">
        <v>451</v>
      </c>
      <c r="U67" s="6" t="s">
        <v>541</v>
      </c>
      <c r="V67" s="6" t="s">
        <v>1533</v>
      </c>
      <c r="W67" s="6" t="s">
        <v>1595</v>
      </c>
      <c r="X67" s="6" t="s">
        <v>1489</v>
      </c>
    </row>
    <row r="68" spans="1:24" ht="15" customHeight="1" thickBot="1">
      <c r="A68" s="2">
        <v>43687.849147905094</v>
      </c>
      <c r="B68" s="2" t="s">
        <v>338</v>
      </c>
      <c r="C68" s="2" t="s">
        <v>339</v>
      </c>
      <c r="D68" t="e">
        <v>#N/A</v>
      </c>
      <c r="E68" t="e">
        <v>#N/A</v>
      </c>
      <c r="F68" s="6" t="s">
        <v>340</v>
      </c>
      <c r="G68" s="19">
        <v>19231</v>
      </c>
      <c r="H68" s="22" t="s">
        <v>341</v>
      </c>
      <c r="I68" s="6" t="s">
        <v>342</v>
      </c>
      <c r="J68" s="6" t="s">
        <v>343</v>
      </c>
      <c r="K68" s="6" t="s">
        <v>344</v>
      </c>
      <c r="L68" s="6" t="s">
        <v>1705</v>
      </c>
      <c r="M68" s="6" t="s">
        <v>1304</v>
      </c>
      <c r="N68" s="26">
        <v>29149</v>
      </c>
      <c r="O68" s="6" t="s">
        <v>345</v>
      </c>
      <c r="P68" s="6" t="s">
        <v>1304</v>
      </c>
      <c r="Q68" s="6" t="s">
        <v>1304</v>
      </c>
      <c r="R68" s="6" t="s">
        <v>1304</v>
      </c>
      <c r="S68" s="6" t="s">
        <v>1304</v>
      </c>
      <c r="T68" s="6" t="s">
        <v>1304</v>
      </c>
      <c r="U68" s="6" t="e">
        <v>#N/A</v>
      </c>
      <c r="V68" s="6" t="s">
        <v>1304</v>
      </c>
      <c r="W68" s="6" t="s">
        <v>1587</v>
      </c>
      <c r="X68" s="6" t="s">
        <v>1480</v>
      </c>
    </row>
    <row r="69" spans="1:24" ht="15" customHeight="1" thickBot="1">
      <c r="A69" s="2">
        <v>43689.756415902782</v>
      </c>
      <c r="B69" s="2" t="s">
        <v>1791</v>
      </c>
      <c r="C69" s="2" t="s">
        <v>1792</v>
      </c>
      <c r="D69" t="e">
        <v>#N/A</v>
      </c>
      <c r="E69" t="e">
        <v>#N/A</v>
      </c>
      <c r="F69" s="6" t="s">
        <v>830</v>
      </c>
      <c r="G69" s="19">
        <v>19620</v>
      </c>
      <c r="H69" s="22" t="s">
        <v>1248</v>
      </c>
      <c r="I69" s="6" t="s">
        <v>1793</v>
      </c>
      <c r="J69" s="6" t="s">
        <v>1794</v>
      </c>
      <c r="K69" s="6" t="s">
        <v>1795</v>
      </c>
      <c r="L69" s="6" t="s">
        <v>1796</v>
      </c>
      <c r="M69" s="6" t="s">
        <v>112</v>
      </c>
      <c r="N69" s="26">
        <v>29997</v>
      </c>
      <c r="O69" s="6" t="s">
        <v>835</v>
      </c>
      <c r="P69" s="6" t="s">
        <v>1797</v>
      </c>
      <c r="Q69" s="6" t="s">
        <v>1798</v>
      </c>
      <c r="R69" s="6" t="s">
        <v>1799</v>
      </c>
      <c r="S69" s="6" t="s">
        <v>1800</v>
      </c>
      <c r="T69" s="6" t="s">
        <v>1801</v>
      </c>
      <c r="U69" s="6" t="e">
        <v>#N/A</v>
      </c>
      <c r="V69" s="6" t="s">
        <v>1802</v>
      </c>
      <c r="W69" s="6" t="s">
        <v>1617</v>
      </c>
      <c r="X69" s="6" t="s">
        <v>1452</v>
      </c>
    </row>
    <row r="70" spans="1:24" ht="15" customHeight="1" thickBot="1">
      <c r="A70" s="2">
        <v>43688.955627766205</v>
      </c>
      <c r="B70" s="2" t="s">
        <v>1758</v>
      </c>
      <c r="C70" s="2" t="s">
        <v>799</v>
      </c>
      <c r="D70" t="e">
        <v>#N/A</v>
      </c>
      <c r="E70" t="e">
        <v>#N/A</v>
      </c>
      <c r="F70" s="6" t="s">
        <v>800</v>
      </c>
      <c r="G70" s="19">
        <v>19350</v>
      </c>
      <c r="H70" s="22" t="s">
        <v>1252</v>
      </c>
      <c r="I70" s="6" t="s">
        <v>1759</v>
      </c>
      <c r="J70" s="6" t="s">
        <v>802</v>
      </c>
      <c r="K70" s="6" t="s">
        <v>1760</v>
      </c>
      <c r="L70" s="6" t="s">
        <v>804</v>
      </c>
      <c r="M70" s="6" t="s">
        <v>1522</v>
      </c>
      <c r="N70" s="26">
        <v>29160</v>
      </c>
      <c r="O70" s="6" t="s">
        <v>805</v>
      </c>
      <c r="P70" s="6" t="s">
        <v>1761</v>
      </c>
      <c r="Q70" s="6" t="s">
        <v>807</v>
      </c>
      <c r="R70" s="6" t="s">
        <v>808</v>
      </c>
      <c r="S70" s="6" t="s">
        <v>809</v>
      </c>
      <c r="T70" s="6" t="s">
        <v>810</v>
      </c>
      <c r="U70" s="6" t="e">
        <v>#N/A</v>
      </c>
      <c r="V70" s="6" t="s">
        <v>1304</v>
      </c>
      <c r="W70" s="6" t="s">
        <v>1606</v>
      </c>
      <c r="X70" s="6" t="s">
        <v>1500</v>
      </c>
    </row>
    <row r="71" spans="1:24" ht="15" customHeight="1" thickBot="1">
      <c r="A71" s="2">
        <v>43684.469769201387</v>
      </c>
      <c r="B71" s="2" t="s">
        <v>126</v>
      </c>
      <c r="C71" s="2" t="s">
        <v>127</v>
      </c>
      <c r="D71" t="s">
        <v>387</v>
      </c>
      <c r="E71" t="s">
        <v>402</v>
      </c>
      <c r="F71" s="6" t="s">
        <v>128</v>
      </c>
      <c r="G71" s="19">
        <v>19481</v>
      </c>
      <c r="H71" s="22">
        <v>7898432065</v>
      </c>
      <c r="I71" s="6" t="s">
        <v>129</v>
      </c>
      <c r="J71" s="6" t="s">
        <v>129</v>
      </c>
      <c r="K71" s="6" t="s">
        <v>130</v>
      </c>
      <c r="L71" s="6" t="s">
        <v>1339</v>
      </c>
      <c r="M71" s="6" t="s">
        <v>112</v>
      </c>
      <c r="N71" s="26">
        <v>29617</v>
      </c>
      <c r="O71" s="6" t="s">
        <v>132</v>
      </c>
      <c r="P71" s="6" t="s">
        <v>133</v>
      </c>
      <c r="Q71" s="6" t="s">
        <v>134</v>
      </c>
      <c r="R71" s="6" t="s">
        <v>135</v>
      </c>
      <c r="S71" s="6" t="s">
        <v>136</v>
      </c>
      <c r="T71" s="6" t="s">
        <v>1702</v>
      </c>
      <c r="U71" s="6" t="s">
        <v>405</v>
      </c>
      <c r="V71" s="6" t="s">
        <v>1304</v>
      </c>
      <c r="W71" s="6" t="s">
        <v>1582</v>
      </c>
      <c r="X71" s="6" t="s">
        <v>1476</v>
      </c>
    </row>
    <row r="72" spans="1:24" ht="15" customHeight="1" thickBot="1">
      <c r="A72" s="2">
        <v>43686.386358796299</v>
      </c>
      <c r="B72" s="2" t="s">
        <v>250</v>
      </c>
      <c r="C72" s="2" t="s">
        <v>251</v>
      </c>
      <c r="D72" t="s">
        <v>524</v>
      </c>
      <c r="E72" t="s">
        <v>525</v>
      </c>
      <c r="F72" s="6" t="s">
        <v>252</v>
      </c>
      <c r="G72" s="19">
        <v>19471</v>
      </c>
      <c r="H72" s="22">
        <v>9826543457</v>
      </c>
      <c r="I72" s="6" t="s">
        <v>253</v>
      </c>
      <c r="J72" s="6" t="s">
        <v>254</v>
      </c>
      <c r="K72" s="6" t="s">
        <v>255</v>
      </c>
      <c r="L72" s="6" t="s">
        <v>1803</v>
      </c>
      <c r="M72" s="6" t="s">
        <v>1543</v>
      </c>
      <c r="N72" s="26">
        <v>28456</v>
      </c>
      <c r="O72" s="6" t="s">
        <v>256</v>
      </c>
      <c r="P72" s="6" t="s">
        <v>257</v>
      </c>
      <c r="Q72" s="6" t="s">
        <v>258</v>
      </c>
      <c r="R72" s="6" t="s">
        <v>1804</v>
      </c>
      <c r="S72" s="6" t="s">
        <v>259</v>
      </c>
      <c r="T72" s="6" t="s">
        <v>260</v>
      </c>
      <c r="U72" s="6" t="s">
        <v>526</v>
      </c>
      <c r="V72" s="6" t="s">
        <v>121</v>
      </c>
      <c r="W72" s="6" t="s">
        <v>1618</v>
      </c>
      <c r="X72" s="6" t="s">
        <v>1510</v>
      </c>
    </row>
    <row r="73" spans="1:24" ht="15" customHeight="1" thickBot="1">
      <c r="A73" s="2">
        <v>43684.573242337967</v>
      </c>
      <c r="B73" s="2" t="s">
        <v>1824</v>
      </c>
      <c r="C73" s="2" t="s">
        <v>1825</v>
      </c>
      <c r="D73" t="e">
        <v>#N/A</v>
      </c>
      <c r="E73" t="e">
        <v>#N/A</v>
      </c>
      <c r="F73" s="6" t="s">
        <v>100</v>
      </c>
      <c r="G73" s="19">
        <v>19085</v>
      </c>
      <c r="H73" s="22" t="s">
        <v>137</v>
      </c>
      <c r="I73" s="6" t="s">
        <v>1826</v>
      </c>
      <c r="J73" s="6" t="s">
        <v>330</v>
      </c>
      <c r="K73" s="6" t="s">
        <v>1827</v>
      </c>
      <c r="L73" s="6" t="s">
        <v>1828</v>
      </c>
      <c r="M73" s="6" t="s">
        <v>1545</v>
      </c>
      <c r="N73" s="26">
        <v>28904</v>
      </c>
      <c r="O73" s="6" t="s">
        <v>1829</v>
      </c>
      <c r="P73" s="6" t="s">
        <v>1830</v>
      </c>
      <c r="Q73" s="6" t="s">
        <v>1831</v>
      </c>
      <c r="R73" s="6" t="s">
        <v>139</v>
      </c>
      <c r="S73" s="6" t="s">
        <v>1832</v>
      </c>
      <c r="T73" s="6" t="s">
        <v>140</v>
      </c>
      <c r="U73" s="6" t="e">
        <v>#N/A</v>
      </c>
      <c r="V73" s="6" t="s">
        <v>1833</v>
      </c>
      <c r="W73" s="6" t="s">
        <v>1549</v>
      </c>
      <c r="X73" s="6" t="s">
        <v>1445</v>
      </c>
    </row>
    <row r="74" spans="1:24" ht="15" customHeight="1" thickBot="1">
      <c r="A74" s="2">
        <v>43685.789159745371</v>
      </c>
      <c r="B74" s="2" t="s">
        <v>1544</v>
      </c>
      <c r="C74" s="2" t="s">
        <v>227</v>
      </c>
      <c r="D74" t="e">
        <v>#N/A</v>
      </c>
      <c r="E74" t="e">
        <v>#N/A</v>
      </c>
      <c r="F74" s="6" t="s">
        <v>228</v>
      </c>
      <c r="G74" s="19">
        <v>19130</v>
      </c>
      <c r="H74" s="22" t="s">
        <v>620</v>
      </c>
      <c r="I74" s="6" t="s">
        <v>229</v>
      </c>
      <c r="J74" s="6" t="s">
        <v>230</v>
      </c>
      <c r="K74" s="6" t="s">
        <v>231</v>
      </c>
      <c r="L74" s="6" t="s">
        <v>1309</v>
      </c>
      <c r="M74" s="6" t="s">
        <v>166</v>
      </c>
      <c r="N74" s="26">
        <v>29602</v>
      </c>
      <c r="O74" s="6" t="s">
        <v>1310</v>
      </c>
      <c r="P74" s="6" t="s">
        <v>234</v>
      </c>
      <c r="Q74" s="6" t="s">
        <v>1311</v>
      </c>
      <c r="R74" s="6" t="s">
        <v>1643</v>
      </c>
      <c r="S74" s="6" t="s">
        <v>1312</v>
      </c>
      <c r="T74" s="6" t="s">
        <v>1644</v>
      </c>
      <c r="U74" s="6" t="e">
        <v>#N/A</v>
      </c>
      <c r="V74" s="6" t="s">
        <v>1304</v>
      </c>
      <c r="W74" s="6" t="s">
        <v>1557</v>
      </c>
      <c r="X74" s="6" t="s">
        <v>1453</v>
      </c>
    </row>
    <row r="75" spans="1:24" ht="15" customHeight="1" thickBot="1">
      <c r="A75" s="2">
        <v>43687.817427939815</v>
      </c>
      <c r="B75" s="2" t="s">
        <v>1544</v>
      </c>
      <c r="C75" s="2" t="s">
        <v>328</v>
      </c>
      <c r="D75" t="s">
        <v>1620</v>
      </c>
      <c r="E75" t="s">
        <v>1621</v>
      </c>
      <c r="F75" s="6" t="s">
        <v>228</v>
      </c>
      <c r="G75" s="19">
        <v>19130</v>
      </c>
      <c r="H75" s="22" t="s">
        <v>620</v>
      </c>
      <c r="I75" s="6" t="s">
        <v>329</v>
      </c>
      <c r="J75" s="6" t="s">
        <v>330</v>
      </c>
      <c r="K75" s="6" t="s">
        <v>1805</v>
      </c>
      <c r="L75" s="6" t="s">
        <v>1367</v>
      </c>
      <c r="M75" s="6" t="s">
        <v>166</v>
      </c>
      <c r="N75" s="26">
        <v>29602</v>
      </c>
      <c r="O75" s="6" t="s">
        <v>1310</v>
      </c>
      <c r="P75" s="6" t="s">
        <v>332</v>
      </c>
      <c r="Q75" s="6" t="s">
        <v>1368</v>
      </c>
      <c r="R75" s="6" t="s">
        <v>1806</v>
      </c>
      <c r="S75" s="6" t="s">
        <v>1369</v>
      </c>
      <c r="T75" s="6" t="s">
        <v>1807</v>
      </c>
      <c r="U75" s="6" t="s">
        <v>1622</v>
      </c>
      <c r="V75" s="6" t="s">
        <v>1304</v>
      </c>
      <c r="W75" s="6" t="s">
        <v>1619</v>
      </c>
      <c r="X75" s="6" t="s">
        <v>1511</v>
      </c>
    </row>
    <row r="76" spans="1:24" ht="15" customHeight="1" thickBot="1">
      <c r="A76" s="2">
        <v>43683.952768981486</v>
      </c>
      <c r="B76" s="2" t="s">
        <v>115</v>
      </c>
      <c r="C76" s="2" t="s">
        <v>116</v>
      </c>
      <c r="D76" t="s">
        <v>427</v>
      </c>
      <c r="E76">
        <v>0</v>
      </c>
      <c r="F76" s="6" t="s">
        <v>117</v>
      </c>
      <c r="G76" s="19">
        <v>19291</v>
      </c>
      <c r="H76" s="22">
        <v>9423106417</v>
      </c>
      <c r="I76" s="6" t="s">
        <v>118</v>
      </c>
      <c r="J76" s="6" t="s">
        <v>119</v>
      </c>
      <c r="K76" s="6" t="s">
        <v>120</v>
      </c>
      <c r="L76" s="6" t="s">
        <v>121</v>
      </c>
      <c r="M76" s="6" t="s">
        <v>122</v>
      </c>
      <c r="N76" s="26">
        <v>30332</v>
      </c>
      <c r="O76" s="6" t="s">
        <v>123</v>
      </c>
      <c r="P76" s="6" t="s">
        <v>1768</v>
      </c>
      <c r="Q76" s="6" t="s">
        <v>124</v>
      </c>
      <c r="R76" s="6" t="s">
        <v>125</v>
      </c>
      <c r="S76" s="6" t="s">
        <v>1304</v>
      </c>
      <c r="T76" s="6" t="s">
        <v>1304</v>
      </c>
      <c r="U76" s="6" t="s">
        <v>428</v>
      </c>
      <c r="V76" s="6" t="s">
        <v>1304</v>
      </c>
      <c r="W76" s="6" t="s">
        <v>1611</v>
      </c>
      <c r="X76" s="6" t="s">
        <v>1504</v>
      </c>
    </row>
    <row r="77" spans="1:24" ht="15" customHeight="1" thickBot="1">
      <c r="A77" s="2">
        <v>43683.956128460646</v>
      </c>
      <c r="B77" s="2" t="s">
        <v>115</v>
      </c>
      <c r="C77" s="2" t="s">
        <v>116</v>
      </c>
      <c r="D77" t="s">
        <v>427</v>
      </c>
      <c r="E77">
        <v>0</v>
      </c>
      <c r="F77" s="6" t="s">
        <v>117</v>
      </c>
      <c r="G77" s="19">
        <v>19291</v>
      </c>
      <c r="H77" s="22">
        <v>9423106417</v>
      </c>
      <c r="I77" s="6" t="s">
        <v>118</v>
      </c>
      <c r="J77" s="6" t="s">
        <v>119</v>
      </c>
      <c r="K77" s="6" t="s">
        <v>120</v>
      </c>
      <c r="L77" s="6" t="s">
        <v>121</v>
      </c>
      <c r="M77" s="6" t="s">
        <v>122</v>
      </c>
      <c r="N77" s="26">
        <v>30332</v>
      </c>
      <c r="O77" s="6" t="s">
        <v>123</v>
      </c>
      <c r="P77" s="6" t="s">
        <v>1768</v>
      </c>
      <c r="Q77" s="6" t="s">
        <v>124</v>
      </c>
      <c r="R77" s="6" t="s">
        <v>125</v>
      </c>
      <c r="S77" s="6" t="s">
        <v>1304</v>
      </c>
      <c r="T77" s="6" t="s">
        <v>1304</v>
      </c>
      <c r="U77" s="6" t="s">
        <v>428</v>
      </c>
      <c r="V77" s="6" t="s">
        <v>1304</v>
      </c>
      <c r="W77" s="6" t="s">
        <v>1612</v>
      </c>
      <c r="X77" s="6" t="s">
        <v>1506</v>
      </c>
    </row>
    <row r="78" spans="1:24" ht="15" customHeight="1" thickBot="1">
      <c r="A78" s="2">
        <v>43688.384990983795</v>
      </c>
      <c r="B78" s="2" t="s">
        <v>1808</v>
      </c>
      <c r="C78" s="2" t="s">
        <v>513</v>
      </c>
      <c r="D78" t="s">
        <v>514</v>
      </c>
      <c r="E78">
        <v>0</v>
      </c>
      <c r="F78" s="6" t="s">
        <v>1809</v>
      </c>
      <c r="G78" s="19">
        <v>19275</v>
      </c>
      <c r="H78" s="22">
        <v>9826946699</v>
      </c>
      <c r="I78" s="6" t="s">
        <v>1810</v>
      </c>
      <c r="J78" s="6" t="s">
        <v>110</v>
      </c>
      <c r="K78" s="6" t="s">
        <v>1811</v>
      </c>
      <c r="L78" s="6" t="s">
        <v>1370</v>
      </c>
      <c r="M78" s="6" t="s">
        <v>1512</v>
      </c>
      <c r="O78" s="6" t="s">
        <v>1812</v>
      </c>
      <c r="P78" s="6" t="s">
        <v>373</v>
      </c>
      <c r="Q78" s="6" t="s">
        <v>1813</v>
      </c>
      <c r="R78" s="6" t="s">
        <v>224</v>
      </c>
      <c r="S78" s="6" t="s">
        <v>1814</v>
      </c>
      <c r="T78" s="6" t="s">
        <v>374</v>
      </c>
      <c r="U78" s="6" t="s">
        <v>515</v>
      </c>
      <c r="V78" s="6" t="s">
        <v>1815</v>
      </c>
      <c r="W78" s="6" t="s">
        <v>1546</v>
      </c>
      <c r="X78" s="6" t="s">
        <v>1443</v>
      </c>
    </row>
    <row r="79" spans="1:24" ht="15" customHeight="1">
      <c r="A79" s="2"/>
      <c r="X79" s="6"/>
    </row>
    <row r="80" spans="1:24" ht="15" customHeight="1">
      <c r="A80" s="2"/>
      <c r="X80" s="6"/>
    </row>
    <row r="81" spans="1:24" ht="15" customHeight="1">
      <c r="A81" s="2"/>
      <c r="X81" s="6"/>
    </row>
    <row r="82" spans="1:24" ht="15" customHeight="1">
      <c r="A82" s="2"/>
      <c r="X82" s="6"/>
    </row>
    <row r="83" spans="1:24" ht="15" customHeight="1">
      <c r="A83" s="2"/>
      <c r="X83" s="6"/>
    </row>
    <row r="84" spans="1:24" ht="15" customHeight="1">
      <c r="A84" s="2"/>
      <c r="X84" s="6"/>
    </row>
    <row r="85" spans="1:24" ht="15" customHeight="1">
      <c r="A85" s="2"/>
      <c r="X85" s="6"/>
    </row>
    <row r="86" spans="1:24" ht="15" customHeight="1">
      <c r="A86" s="2"/>
      <c r="X86" s="6"/>
    </row>
    <row r="87" spans="1:24" ht="15" customHeight="1">
      <c r="A87" s="2"/>
      <c r="X87" s="6"/>
    </row>
    <row r="88" spans="1:24" ht="15" customHeight="1">
      <c r="A88" s="2"/>
      <c r="X88" s="6"/>
    </row>
    <row r="89" spans="1:24" ht="15" customHeight="1">
      <c r="A89" s="2"/>
      <c r="X89" s="6"/>
    </row>
    <row r="90" spans="1:24" ht="15" customHeight="1">
      <c r="A90" s="2"/>
      <c r="X90" s="6"/>
    </row>
    <row r="91" spans="1:24" ht="15" customHeight="1">
      <c r="A91" s="2"/>
      <c r="X91" s="6"/>
    </row>
    <row r="92" spans="1:24" ht="15" customHeight="1">
      <c r="A92" s="2"/>
      <c r="X92" s="6"/>
    </row>
    <row r="93" spans="1:24" ht="15" customHeight="1">
      <c r="A93" s="2"/>
      <c r="X93" s="6"/>
    </row>
    <row r="94" spans="1:24" ht="15" customHeight="1">
      <c r="A94" s="2"/>
      <c r="X94" s="6"/>
    </row>
    <row r="95" spans="1:24" ht="15" customHeight="1">
      <c r="A95" s="2"/>
      <c r="X95" s="6"/>
    </row>
    <row r="96" spans="1:24" ht="15" customHeight="1">
      <c r="A96" s="2"/>
      <c r="X96" s="6"/>
    </row>
    <row r="97" spans="1:24" ht="15" customHeight="1">
      <c r="A97" s="2"/>
      <c r="X97" s="6"/>
    </row>
    <row r="98" spans="1:24" ht="15" customHeight="1">
      <c r="A98" s="2"/>
      <c r="X98" s="6"/>
    </row>
    <row r="99" spans="1:24" ht="15" customHeight="1">
      <c r="A99" s="2"/>
      <c r="X99" s="6"/>
    </row>
    <row r="100" spans="1:24" ht="15" customHeight="1">
      <c r="A100" s="2"/>
      <c r="X100" s="6"/>
    </row>
    <row r="101" spans="1:24">
      <c r="A101" s="2"/>
      <c r="X101" s="6"/>
    </row>
    <row r="102" spans="1:24">
      <c r="A102" s="2"/>
      <c r="X102" s="6"/>
    </row>
    <row r="103" spans="1:24">
      <c r="A103" s="2"/>
      <c r="X103" s="6"/>
    </row>
    <row r="104" spans="1:24">
      <c r="A104" s="2"/>
      <c r="X104" s="6"/>
    </row>
    <row r="105" spans="1:24">
      <c r="A105" s="2"/>
      <c r="X105" s="6"/>
    </row>
    <row r="106" spans="1:24">
      <c r="A106" s="2"/>
      <c r="X106" s="6"/>
    </row>
    <row r="107" spans="1:24">
      <c r="A107" s="2"/>
      <c r="X107" s="6"/>
    </row>
    <row r="108" spans="1:24">
      <c r="A108" s="2"/>
      <c r="X108" s="6"/>
    </row>
    <row r="109" spans="1:24">
      <c r="A109" s="2"/>
      <c r="X109" s="6"/>
    </row>
    <row r="110" spans="1:24">
      <c r="A110" s="2"/>
      <c r="X110" s="6"/>
    </row>
    <row r="111" spans="1:24">
      <c r="A111" s="2"/>
      <c r="X111" s="6"/>
    </row>
    <row r="112" spans="1:24">
      <c r="A112" s="2"/>
      <c r="X112" s="6"/>
    </row>
    <row r="113" spans="1:23">
      <c r="A113" s="2"/>
    </row>
    <row r="114" spans="1:23">
      <c r="A114" s="2"/>
      <c r="F114"/>
      <c r="G114"/>
      <c r="H114"/>
      <c r="I114"/>
      <c r="J114"/>
      <c r="K114"/>
      <c r="L114"/>
      <c r="M114"/>
      <c r="N114"/>
      <c r="O114"/>
      <c r="P114"/>
      <c r="Q114"/>
      <c r="R114"/>
      <c r="S114"/>
      <c r="T114"/>
      <c r="U114"/>
      <c r="V114"/>
      <c r="W114"/>
    </row>
    <row r="115" spans="1:23">
      <c r="A115" s="2"/>
      <c r="F115"/>
      <c r="G115"/>
      <c r="H115"/>
      <c r="I115"/>
      <c r="J115"/>
      <c r="K115"/>
      <c r="L115"/>
      <c r="M115"/>
      <c r="N115"/>
      <c r="O115"/>
      <c r="P115"/>
      <c r="Q115"/>
      <c r="R115"/>
      <c r="S115"/>
      <c r="T115"/>
      <c r="U115"/>
      <c r="V115"/>
      <c r="W115"/>
    </row>
    <row r="116" spans="1:23">
      <c r="A116" s="2"/>
      <c r="F116"/>
      <c r="G116"/>
      <c r="H116"/>
      <c r="I116"/>
      <c r="J116"/>
      <c r="K116"/>
      <c r="L116"/>
      <c r="M116"/>
      <c r="N116"/>
      <c r="O116"/>
      <c r="P116"/>
      <c r="Q116"/>
      <c r="R116"/>
      <c r="S116"/>
      <c r="T116"/>
      <c r="U116"/>
      <c r="V116"/>
      <c r="W116"/>
    </row>
    <row r="117" spans="1:23">
      <c r="A117" s="2"/>
      <c r="F117"/>
      <c r="G117"/>
      <c r="H117"/>
      <c r="I117"/>
      <c r="J117"/>
      <c r="K117"/>
      <c r="L117"/>
      <c r="M117"/>
      <c r="N117"/>
      <c r="O117"/>
      <c r="P117"/>
      <c r="Q117"/>
      <c r="R117"/>
      <c r="S117"/>
      <c r="T117"/>
      <c r="U117"/>
      <c r="V117"/>
      <c r="W117"/>
    </row>
    <row r="118" spans="1:23">
      <c r="A118" s="2"/>
      <c r="F118"/>
      <c r="G118"/>
      <c r="H118"/>
      <c r="I118"/>
      <c r="J118"/>
      <c r="K118"/>
      <c r="L118"/>
      <c r="M118"/>
      <c r="N118"/>
      <c r="O118"/>
      <c r="P118"/>
      <c r="Q118"/>
      <c r="R118"/>
      <c r="S118"/>
      <c r="T118"/>
      <c r="U118"/>
      <c r="V118"/>
      <c r="W118"/>
    </row>
    <row r="119" spans="1:23">
      <c r="A119" s="2"/>
      <c r="F119"/>
      <c r="G119"/>
      <c r="H119"/>
      <c r="I119"/>
      <c r="J119"/>
      <c r="K119"/>
      <c r="L119"/>
      <c r="M119"/>
      <c r="N119"/>
      <c r="O119"/>
      <c r="P119"/>
      <c r="Q119"/>
      <c r="R119"/>
      <c r="S119"/>
      <c r="T119"/>
      <c r="U119"/>
      <c r="V119"/>
      <c r="W119"/>
    </row>
    <row r="120" spans="1:23">
      <c r="A120" s="2"/>
      <c r="F120"/>
      <c r="G120"/>
      <c r="H120"/>
      <c r="I120"/>
      <c r="J120"/>
      <c r="K120"/>
      <c r="L120"/>
      <c r="M120"/>
      <c r="N120"/>
      <c r="O120"/>
      <c r="P120"/>
      <c r="Q120"/>
      <c r="R120"/>
      <c r="S120"/>
      <c r="T120"/>
      <c r="U120"/>
      <c r="V120"/>
      <c r="W120"/>
    </row>
    <row r="121" spans="1:23">
      <c r="A121" s="2"/>
      <c r="F121"/>
      <c r="G121"/>
      <c r="H121"/>
      <c r="I121"/>
      <c r="J121"/>
      <c r="K121"/>
      <c r="L121"/>
      <c r="M121"/>
      <c r="N121"/>
      <c r="O121"/>
      <c r="P121"/>
      <c r="Q121"/>
      <c r="R121"/>
      <c r="S121"/>
      <c r="T121"/>
      <c r="U121"/>
      <c r="V121"/>
      <c r="W121"/>
    </row>
    <row r="122" spans="1:23">
      <c r="A122" s="2"/>
      <c r="F122"/>
      <c r="G122"/>
      <c r="H122"/>
      <c r="I122"/>
      <c r="J122"/>
      <c r="K122"/>
      <c r="L122"/>
      <c r="M122"/>
      <c r="N122"/>
      <c r="O122"/>
      <c r="P122"/>
      <c r="Q122"/>
      <c r="R122"/>
      <c r="S122"/>
      <c r="T122"/>
      <c r="U122"/>
      <c r="V122"/>
      <c r="W122"/>
    </row>
    <row r="123" spans="1:23">
      <c r="A123" s="2"/>
      <c r="F123"/>
      <c r="G123"/>
      <c r="H123"/>
      <c r="I123"/>
      <c r="J123"/>
      <c r="K123"/>
      <c r="L123"/>
      <c r="M123"/>
      <c r="N123"/>
      <c r="O123"/>
      <c r="P123"/>
      <c r="Q123"/>
      <c r="R123"/>
      <c r="S123"/>
      <c r="T123"/>
      <c r="U123"/>
      <c r="V123"/>
      <c r="W123"/>
    </row>
    <row r="124" spans="1:23">
      <c r="A124" s="2"/>
      <c r="F124"/>
      <c r="G124"/>
      <c r="H124"/>
      <c r="I124"/>
      <c r="J124"/>
      <c r="K124"/>
      <c r="L124"/>
      <c r="M124"/>
      <c r="N124"/>
      <c r="O124"/>
      <c r="P124"/>
      <c r="Q124"/>
      <c r="R124"/>
      <c r="S124"/>
      <c r="T124"/>
      <c r="U124"/>
      <c r="V124"/>
      <c r="W124"/>
    </row>
    <row r="125" spans="1:23">
      <c r="A125" s="2"/>
      <c r="F125"/>
      <c r="G125"/>
      <c r="H125"/>
      <c r="I125"/>
      <c r="J125"/>
      <c r="K125"/>
      <c r="L125"/>
      <c r="M125"/>
      <c r="N125"/>
      <c r="O125"/>
      <c r="P125"/>
      <c r="Q125"/>
      <c r="R125"/>
      <c r="S125"/>
      <c r="T125"/>
      <c r="U125"/>
      <c r="V125"/>
      <c r="W125"/>
    </row>
    <row r="126" spans="1:23">
      <c r="A126" s="2"/>
      <c r="F126"/>
      <c r="G126"/>
      <c r="H126"/>
      <c r="I126"/>
      <c r="J126"/>
      <c r="K126"/>
      <c r="L126"/>
      <c r="M126"/>
      <c r="N126"/>
      <c r="O126"/>
      <c r="P126"/>
      <c r="Q126"/>
      <c r="R126"/>
      <c r="S126"/>
      <c r="T126"/>
      <c r="U126"/>
      <c r="V126"/>
      <c r="W126"/>
    </row>
    <row r="127" spans="1:23">
      <c r="A127" s="2"/>
      <c r="F127"/>
      <c r="G127"/>
      <c r="H127"/>
      <c r="I127"/>
      <c r="J127"/>
      <c r="K127"/>
      <c r="L127"/>
      <c r="M127"/>
      <c r="N127"/>
      <c r="O127"/>
      <c r="P127"/>
      <c r="Q127"/>
      <c r="R127"/>
      <c r="S127"/>
      <c r="T127"/>
      <c r="U127"/>
      <c r="V127"/>
      <c r="W127"/>
    </row>
    <row r="128" spans="1:23">
      <c r="A128" s="2"/>
      <c r="F128"/>
      <c r="G128"/>
      <c r="H128"/>
      <c r="I128"/>
      <c r="J128"/>
      <c r="K128"/>
      <c r="L128"/>
      <c r="M128"/>
      <c r="N128"/>
      <c r="O128"/>
      <c r="P128"/>
      <c r="Q128"/>
      <c r="R128"/>
      <c r="S128"/>
      <c r="T128"/>
      <c r="U128"/>
      <c r="V128"/>
      <c r="W128"/>
    </row>
    <row r="129" spans="1:23">
      <c r="A129" s="2"/>
      <c r="F129"/>
      <c r="G129"/>
      <c r="H129"/>
      <c r="I129"/>
      <c r="J129"/>
      <c r="K129"/>
      <c r="L129"/>
      <c r="M129"/>
      <c r="N129"/>
      <c r="O129"/>
      <c r="P129"/>
      <c r="Q129"/>
      <c r="R129"/>
      <c r="S129"/>
      <c r="T129"/>
      <c r="U129"/>
      <c r="V129"/>
      <c r="W129"/>
    </row>
    <row r="130" spans="1:23">
      <c r="A130" s="2"/>
      <c r="F130"/>
      <c r="G130"/>
      <c r="H130"/>
      <c r="I130"/>
      <c r="J130"/>
      <c r="K130"/>
      <c r="L130"/>
      <c r="M130"/>
      <c r="N130"/>
      <c r="O130"/>
      <c r="P130"/>
      <c r="Q130"/>
      <c r="R130"/>
      <c r="S130"/>
      <c r="T130"/>
      <c r="U130"/>
      <c r="V130"/>
      <c r="W130"/>
    </row>
    <row r="131" spans="1:23">
      <c r="A131" s="2"/>
      <c r="F131"/>
      <c r="G131"/>
      <c r="H131"/>
      <c r="I131"/>
      <c r="J131"/>
      <c r="K131"/>
      <c r="L131"/>
      <c r="M131"/>
      <c r="N131"/>
      <c r="O131"/>
      <c r="P131"/>
      <c r="Q131"/>
      <c r="R131"/>
      <c r="S131"/>
      <c r="T131"/>
      <c r="U131"/>
      <c r="V131"/>
      <c r="W131"/>
    </row>
    <row r="132" spans="1:23">
      <c r="A132" s="2"/>
      <c r="F132"/>
      <c r="G132"/>
      <c r="H132"/>
      <c r="I132"/>
      <c r="J132"/>
      <c r="K132"/>
      <c r="L132"/>
      <c r="M132"/>
      <c r="N132"/>
      <c r="O132"/>
      <c r="P132"/>
      <c r="Q132"/>
      <c r="R132"/>
      <c r="S132"/>
      <c r="T132"/>
      <c r="U132"/>
      <c r="V132"/>
      <c r="W132"/>
    </row>
    <row r="133" spans="1:23">
      <c r="A133" s="2"/>
      <c r="F133"/>
      <c r="G133"/>
      <c r="H133"/>
      <c r="I133"/>
      <c r="J133"/>
      <c r="K133"/>
      <c r="L133"/>
      <c r="M133"/>
      <c r="N133"/>
      <c r="O133"/>
      <c r="P133"/>
      <c r="Q133"/>
      <c r="R133"/>
      <c r="S133"/>
      <c r="T133"/>
      <c r="U133"/>
      <c r="V133"/>
      <c r="W133"/>
    </row>
    <row r="134" spans="1:23">
      <c r="A134" s="2"/>
      <c r="F134"/>
      <c r="G134"/>
      <c r="H134"/>
      <c r="I134"/>
      <c r="J134"/>
      <c r="K134"/>
      <c r="L134"/>
      <c r="M134"/>
      <c r="N134"/>
      <c r="O134"/>
      <c r="P134"/>
      <c r="Q134"/>
      <c r="R134"/>
      <c r="S134"/>
      <c r="T134"/>
      <c r="U134"/>
      <c r="V134"/>
      <c r="W134"/>
    </row>
    <row r="135" spans="1:23">
      <c r="A135" s="2"/>
      <c r="F135"/>
      <c r="G135"/>
      <c r="H135"/>
      <c r="I135"/>
      <c r="J135"/>
      <c r="K135"/>
      <c r="L135"/>
      <c r="M135"/>
      <c r="N135"/>
      <c r="O135"/>
      <c r="P135"/>
      <c r="Q135"/>
      <c r="R135"/>
      <c r="S135"/>
      <c r="T135"/>
      <c r="U135"/>
      <c r="V135"/>
      <c r="W135"/>
    </row>
    <row r="136" spans="1:23">
      <c r="A136" s="2"/>
      <c r="F136"/>
      <c r="G136"/>
      <c r="H136"/>
      <c r="I136"/>
      <c r="J136"/>
      <c r="K136"/>
      <c r="L136"/>
      <c r="M136"/>
      <c r="N136"/>
      <c r="O136"/>
      <c r="P136"/>
      <c r="Q136"/>
      <c r="R136"/>
      <c r="S136"/>
      <c r="T136"/>
      <c r="U136"/>
      <c r="V136"/>
      <c r="W136"/>
    </row>
    <row r="137" spans="1:23">
      <c r="A137" s="2"/>
      <c r="F137"/>
      <c r="G137"/>
      <c r="H137"/>
      <c r="I137"/>
      <c r="J137"/>
      <c r="K137"/>
      <c r="L137"/>
      <c r="M137"/>
      <c r="N137"/>
      <c r="O137"/>
      <c r="P137"/>
      <c r="Q137"/>
      <c r="R137"/>
      <c r="S137"/>
      <c r="T137"/>
      <c r="U137"/>
      <c r="V137"/>
      <c r="W137"/>
    </row>
  </sheetData>
  <sortState ref="A2:X136">
    <sortCondition ref="B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4"/>
  <sheetViews>
    <sheetView workbookViewId="0">
      <selection activeCell="A6" sqref="A6"/>
    </sheetView>
  </sheetViews>
  <sheetFormatPr defaultRowHeight="15" customHeight="1"/>
  <cols>
    <col min="1" max="1" width="117.5703125" bestFit="1" customWidth="1"/>
    <col min="2" max="2" width="61.140625" bestFit="1" customWidth="1"/>
  </cols>
  <sheetData>
    <row r="1" spans="1:3" ht="15" customHeight="1">
      <c r="A1" s="29" t="s">
        <v>1373</v>
      </c>
      <c r="B1" s="16" t="str">
        <f>A1</f>
        <v>A real friend is one who walks in when the rest of the world walks out.</v>
      </c>
      <c r="C1" s="16" t="str">
        <f>A2</f>
        <v>Walter Winchell</v>
      </c>
    </row>
    <row r="2" spans="1:3" ht="15" customHeight="1">
      <c r="A2" s="30" t="s">
        <v>1443</v>
      </c>
      <c r="B2" s="16" t="str">
        <f>A3</f>
        <v>If you live to be 100, I hope I live to be 100 minus 1 day, so I never have to live without you.</v>
      </c>
      <c r="C2" s="16" t="str">
        <f>A4</f>
        <v>Winnie the Pooh</v>
      </c>
    </row>
    <row r="3" spans="1:3" ht="15" customHeight="1">
      <c r="A3" s="29" t="s">
        <v>1374</v>
      </c>
      <c r="B3" s="16" t="str">
        <f>A5</f>
        <v>I like to listen. I have learned a great deal from listening carefully. Most people never listen.</v>
      </c>
      <c r="C3" s="16" t="str">
        <f>A6</f>
        <v>Ernest Hemingway</v>
      </c>
    </row>
    <row r="4" spans="1:3" ht="15" customHeight="1">
      <c r="A4" s="30" t="s">
        <v>1444</v>
      </c>
      <c r="B4" s="16" t="str">
        <f>A7</f>
        <v>Friendship is born at that moment when one person says to another, What! You too? I thought I was the only one.</v>
      </c>
      <c r="C4" s="16" t="str">
        <f>A8</f>
        <v>C.S. Lewis</v>
      </c>
    </row>
    <row r="5" spans="1:3" ht="15" customHeight="1">
      <c r="A5" s="29" t="s">
        <v>1375</v>
      </c>
      <c r="B5" s="16" t="str">
        <f>A9</f>
        <v>True friendship comes when the silence between two people is comfortable.</v>
      </c>
      <c r="C5" s="16" t="str">
        <f>A10</f>
        <v>David Tyson</v>
      </c>
    </row>
    <row r="6" spans="1:3" ht="15" customHeight="1">
      <c r="A6" s="30" t="s">
        <v>1445</v>
      </c>
      <c r="B6" s="16" t="str">
        <f>A11</f>
        <v>Sweet is the memory of distant friends! Like the mellow rays of the departing sun, it falls tenderly, yet sadly, on the heart.</v>
      </c>
      <c r="C6" s="16" t="str">
        <f>A12</f>
        <v>Washington Irving</v>
      </c>
    </row>
    <row r="7" spans="1:3" ht="15" customHeight="1">
      <c r="A7" s="29" t="s">
        <v>1376</v>
      </c>
      <c r="B7" s="16" t="str">
        <f>A13</f>
        <v>There's not a word yet for old friends who've just met.</v>
      </c>
      <c r="C7" s="16" t="str">
        <f>A14</f>
        <v>Jim Henson</v>
      </c>
    </row>
    <row r="8" spans="1:3" ht="15" customHeight="1">
      <c r="A8" s="30" t="s">
        <v>1446</v>
      </c>
      <c r="B8" s="16" t="str">
        <f>A15</f>
        <v>A single rose can be my garden a single friend, my world.</v>
      </c>
      <c r="C8" s="16" t="str">
        <f>A16</f>
        <v>Leo Buscaglia</v>
      </c>
    </row>
    <row r="9" spans="1:3" ht="15" customHeight="1">
      <c r="A9" s="29" t="s">
        <v>1377</v>
      </c>
      <c r="B9" s="16" t="str">
        <f>A17</f>
        <v>Don't make friends who are comfortable to be with. Make friends who will force you to lever yourself up.</v>
      </c>
      <c r="C9" s="16" t="str">
        <f>A18</f>
        <v>Thomas J. Watson</v>
      </c>
    </row>
    <row r="10" spans="1:3" ht="15" customHeight="1">
      <c r="A10" s="30" t="s">
        <v>1447</v>
      </c>
      <c r="B10" s="16" t="str">
        <f>A19</f>
        <v>You can make more friends in two months by becoming interested in other people than you can in two years by trying to get other people interested in you.</v>
      </c>
      <c r="C10" s="16" t="str">
        <f>A20</f>
        <v>Dale Carnegie</v>
      </c>
    </row>
    <row r="11" spans="1:3" ht="15" customHeight="1">
      <c r="A11" s="29" t="s">
        <v>1378</v>
      </c>
      <c r="B11" s="16" t="str">
        <f>A21</f>
        <v>A friend is someone who understands your past, believes in your future, and accepts you just the way you are.</v>
      </c>
      <c r="C11" s="16" t="str">
        <f>A22</f>
        <v>Unknown</v>
      </c>
    </row>
    <row r="12" spans="1:3" ht="15" customHeight="1">
      <c r="A12" s="30" t="s">
        <v>1448</v>
      </c>
      <c r="B12" s="16" t="str">
        <f>A23</f>
        <v>How many slams in an old screen door? Depends how loud you shut it. How many slices in a bread? Depends how thin you cut it. How much good inside a day? Depends how good you live 'em. How much love inside a friend? Depends how much you give 'em.</v>
      </c>
      <c r="C12" s="16" t="str">
        <f>A24</f>
        <v>Shel Silverstein</v>
      </c>
    </row>
    <row r="13" spans="1:3" ht="15" customHeight="1">
      <c r="A13" s="29" t="s">
        <v>1379</v>
      </c>
      <c r="B13" s="16" t="str">
        <f>A25</f>
        <v>Ultimately the bond of all companionship, whether in marriage or in friendship, is conversation.</v>
      </c>
      <c r="C13" s="16" t="str">
        <f>A26</f>
        <v>Oscar Wilde</v>
      </c>
    </row>
    <row r="14" spans="1:3" ht="15" customHeight="1">
      <c r="A14" s="30" t="s">
        <v>1449</v>
      </c>
      <c r="B14" s="16" t="str">
        <f>A27</f>
        <v>What you do not want done to yourself, do not do to others.</v>
      </c>
      <c r="C14" s="16" t="str">
        <f>A28</f>
        <v>Confucius</v>
      </c>
    </row>
    <row r="15" spans="1:3" ht="15" customHeight="1">
      <c r="A15" s="29" t="s">
        <v>1380</v>
      </c>
      <c r="B15" s="16" t="str">
        <f>A29</f>
        <v>A true friend never gets in your way unless you happen to be going down.</v>
      </c>
      <c r="C15" s="16" t="str">
        <f>A30</f>
        <v>Arnold H. Glasgow</v>
      </c>
    </row>
    <row r="16" spans="1:3" ht="15" customHeight="1">
      <c r="A16" s="30" t="s">
        <v>1450</v>
      </c>
      <c r="B16" s="16" t="str">
        <f>A31</f>
        <v>I don't need a friend who changes when I change and who nods when I nod; my shadow does that much better.</v>
      </c>
      <c r="C16" s="16" t="str">
        <f>A32</f>
        <v>Plutarch</v>
      </c>
    </row>
    <row r="17" spans="1:3" ht="15" customHeight="1">
      <c r="A17" s="29" t="s">
        <v>1381</v>
      </c>
      <c r="B17" s="16" t="str">
        <f>A33</f>
        <v>In everyone's life, at some time, our inner fire goes out. It is then burst into flame by an encounter with another human being. We should all be thankful for those people who rekindle the inner spirit.</v>
      </c>
      <c r="C17" s="16" t="str">
        <f>A34</f>
        <v>Albert Schweitzer</v>
      </c>
    </row>
    <row r="18" spans="1:3" ht="15" customHeight="1">
      <c r="A18" s="30" t="s">
        <v>1451</v>
      </c>
      <c r="B18" s="16" t="str">
        <f>A35</f>
        <v>The real test of friendship is can you literally do nothing with the other person? Can you enjoy those moments of life that are utterly simple?</v>
      </c>
      <c r="C18" s="16" t="str">
        <f>A36</f>
        <v>Eugene Kennedy</v>
      </c>
    </row>
    <row r="19" spans="1:3" ht="15" customHeight="1">
      <c r="A19" s="29" t="s">
        <v>1382</v>
      </c>
      <c r="B19" s="16" t="str">
        <f>A37</f>
        <v>A loyal friend laughs at your jokes when they're not so good, and sympathizes with your problems when they're not so bad.</v>
      </c>
      <c r="C19" s="16" t="str">
        <f>A38</f>
        <v>Arnold H. Glasgow</v>
      </c>
    </row>
    <row r="20" spans="1:3" ht="15" customHeight="1">
      <c r="A20" s="30" t="s">
        <v>1452</v>
      </c>
      <c r="B20" s="16" t="str">
        <f>A39</f>
        <v>It is not a lack of love, but a lack of friendship that makes unhappy marriages.</v>
      </c>
      <c r="C20" s="16" t="str">
        <f>A40</f>
        <v>Friedrich Nietzsche</v>
      </c>
    </row>
    <row r="21" spans="1:3" ht="15" customHeight="1">
      <c r="A21" s="29" t="s">
        <v>1383</v>
      </c>
      <c r="B21" s="16" t="str">
        <f>A41</f>
        <v>Friendship is the hardest thing in the world to explain. It's not something you learn in school. But if you haven't learned the meaning of friendship, you really haven't learned anything.</v>
      </c>
      <c r="C21" s="16" t="str">
        <f>A42</f>
        <v>Muhammad Ali</v>
      </c>
    </row>
    <row r="22" spans="1:3" ht="15" customHeight="1">
      <c r="A22" s="30" t="s">
        <v>1453</v>
      </c>
      <c r="B22" s="16" t="str">
        <f>A43</f>
        <v>If ever there is tomorrow when we're not together there is something you must always remember. You are braver than you believe, stronger than you seem, and smarter than you think. But the most important thing is, even if we're apart I'll always be with you.</v>
      </c>
      <c r="C22" s="16" t="str">
        <f>A44</f>
        <v>Winnie the Pooh</v>
      </c>
    </row>
    <row r="23" spans="1:3" ht="15" customHeight="1">
      <c r="A23" s="29" t="s">
        <v>1384</v>
      </c>
      <c r="B23" s="16" t="str">
        <f>A45</f>
        <v>Growing apart doesn't change the fact that for a long time we grew side by side; our roots will always be tangled. I'm glad for that.</v>
      </c>
      <c r="C23" s="16" t="str">
        <f>A46</f>
        <v>Ally Condie</v>
      </c>
    </row>
    <row r="24" spans="1:3" ht="15" customHeight="1">
      <c r="A24" s="30" t="s">
        <v>1454</v>
      </c>
      <c r="B24" s="16" t="str">
        <f>A47</f>
        <v>One's friends are that part of the human race with which one can be human.</v>
      </c>
      <c r="C24" s="16" t="str">
        <f>A48</f>
        <v>George Santayana</v>
      </c>
    </row>
    <row r="25" spans="1:3" ht="15" customHeight="1">
      <c r="A25" s="29" t="s">
        <v>1385</v>
      </c>
      <c r="B25" s="16" t="str">
        <f>A49</f>
        <v>For beautiful eyes, look for the good in others; for beautiful lips, speak only words of kindness; and for poise, walk with the knowledge that you are never alone.</v>
      </c>
      <c r="C25" s="16" t="str">
        <f>A50</f>
        <v>Audrey Hepburn</v>
      </c>
    </row>
    <row r="26" spans="1:3" ht="15" customHeight="1">
      <c r="A26" s="30" t="s">
        <v>1455</v>
      </c>
      <c r="B26" s="16" t="str">
        <f>A51</f>
        <v>Be slow to fall into friendship; but when thou art in, continue firm &amp; constant.'</v>
      </c>
      <c r="C26" s="16" t="str">
        <f>A52</f>
        <v>Socrates</v>
      </c>
    </row>
    <row r="27" spans="1:3" ht="15" customHeight="1">
      <c r="A27" s="29" t="s">
        <v>1386</v>
      </c>
      <c r="B27" s="16" t="str">
        <f>A53</f>
        <v>One measure of friendship consists not in the number of things friends can discuss, but in the number of things they need no longer mention.</v>
      </c>
      <c r="C27" s="16" t="str">
        <f>A54</f>
        <v>Clifton Fadiman</v>
      </c>
    </row>
    <row r="28" spans="1:3" ht="15" customHeight="1">
      <c r="A28" s="30" t="s">
        <v>1456</v>
      </c>
      <c r="B28" s="16" t="str">
        <f>A55</f>
        <v xml:space="preserve">Never idealize others. They will never live up to your expectations. Don't over-analyze your relationships. Stop playing games. A growing relationship can only be nurtured by genuineness. </v>
      </c>
      <c r="C28" s="16" t="str">
        <f>A56</f>
        <v>Leo F. Buscaglia</v>
      </c>
    </row>
    <row r="29" spans="1:3" ht="15" customHeight="1">
      <c r="A29" s="32" t="s">
        <v>1387</v>
      </c>
      <c r="B29" s="16" t="str">
        <f>A57</f>
        <v>In the End, we will remember not the words of our enemies, but the silence of our friends.</v>
      </c>
      <c r="C29" s="16" t="str">
        <f>A58</f>
        <v>Martin Luther King, Jr.</v>
      </c>
    </row>
    <row r="30" spans="1:3" ht="15" customHeight="1">
      <c r="A30" s="30" t="s">
        <v>1457</v>
      </c>
      <c r="B30" s="16" t="str">
        <f>A59</f>
        <v>Let us be grateful to the people who make us happy; they are the charming gardeners who make our souls blossom.</v>
      </c>
      <c r="C30" s="16" t="str">
        <f>A60</f>
        <v>Marcel Proust</v>
      </c>
    </row>
    <row r="31" spans="1:3" ht="15" customHeight="1">
      <c r="A31" s="29" t="s">
        <v>1388</v>
      </c>
      <c r="B31" s="16" t="str">
        <f>A61</f>
        <v>Tis the privilege of friendship to talk nonsense, and to have her nonsense respected.</v>
      </c>
      <c r="C31" s="16" t="str">
        <f>A62</f>
        <v>Charles Lamb</v>
      </c>
    </row>
    <row r="32" spans="1:3" ht="15" customHeight="1">
      <c r="A32" s="30" t="s">
        <v>1458</v>
      </c>
      <c r="B32" s="16" t="str">
        <f>A63</f>
        <v>If you go looking for a friend, you're going to find they're very scarce. If you go out to be a friend, you'll find them everywhere.</v>
      </c>
      <c r="C32" s="16" t="str">
        <f>A64</f>
        <v>Zig Ziglar</v>
      </c>
    </row>
    <row r="33" spans="1:3" ht="15" customHeight="1">
      <c r="A33" s="29" t="s">
        <v>1389</v>
      </c>
      <c r="B33" s="16" t="str">
        <f>A65</f>
        <v>You can always tell a real friend: when you've made a fool of yourself he doesn't feel you've done a permanent job.</v>
      </c>
      <c r="C33" s="16" t="str">
        <f>A66</f>
        <v>Laurence J. Peter</v>
      </c>
    </row>
    <row r="34" spans="1:3" ht="15" customHeight="1">
      <c r="A34" s="30" t="s">
        <v>1459</v>
      </c>
      <c r="B34" s="16" t="str">
        <f>A67</f>
        <v>Keep away from those who try to belittle your ambitions. Small people always do that, but the really great make you believe that you too can become great.</v>
      </c>
      <c r="C34" s="16" t="str">
        <f>A68</f>
        <v>Mark Twain</v>
      </c>
    </row>
    <row r="35" spans="1:3" ht="15" customHeight="1">
      <c r="A35" s="29" t="s">
        <v>1390</v>
      </c>
      <c r="B35" s="16" t="str">
        <f>A69</f>
        <v>Flatter me, and I may not believe you. Criticize me, and I may not like you. Ignore me, and I may not forgive you. Encourage me, and I will not forget you. Love me and I may be forced to love you.</v>
      </c>
      <c r="C35" s="16" t="str">
        <f>A70</f>
        <v>William Arthur Ward</v>
      </c>
    </row>
    <row r="36" spans="1:3" ht="15" customHeight="1">
      <c r="A36" s="30" t="s">
        <v>1460</v>
      </c>
      <c r="B36" s="16" t="str">
        <f>A71</f>
        <v>No person is your friend who demands your silence, or denies your right to grow.</v>
      </c>
      <c r="C36" s="16" t="str">
        <f>A72</f>
        <v>Alice Walker</v>
      </c>
    </row>
    <row r="37" spans="1:3" ht="15" customHeight="1">
      <c r="A37" s="29" t="s">
        <v>1391</v>
      </c>
      <c r="B37" s="16" t="str">
        <f>A73</f>
        <v>Friendship is the only cement that will ever hold the world together.</v>
      </c>
      <c r="C37" s="16" t="str">
        <f>A74</f>
        <v>Woodrow T. Wilson</v>
      </c>
    </row>
    <row r="38" spans="1:3" ht="15" customHeight="1">
      <c r="A38" s="30" t="s">
        <v>1457</v>
      </c>
      <c r="B38" s="16" t="str">
        <f>A75</f>
        <v>Friends are those rare people who ask how we are and then wait to hear the answer.</v>
      </c>
      <c r="C38" s="16" t="str">
        <f>A76</f>
        <v>Ed Cunningham</v>
      </c>
    </row>
    <row r="39" spans="1:3" ht="15" customHeight="1">
      <c r="A39" s="29" t="s">
        <v>1392</v>
      </c>
      <c r="B39" s="16" t="str">
        <f>A77</f>
        <v>Anybody can sympathize with the sufferings of a friend, but it requires a very fine nature to sympathize with a friend's success.</v>
      </c>
      <c r="C39" s="16" t="str">
        <f>A78</f>
        <v>Oscar Wilde</v>
      </c>
    </row>
    <row r="40" spans="1:3" ht="15" customHeight="1">
      <c r="A40" s="30" t="s">
        <v>1461</v>
      </c>
      <c r="B40" s="16" t="str">
        <f>A79</f>
        <v>The most beautiful discovery true friends make is that they can grow separately without growing apart.</v>
      </c>
      <c r="C40" s="16" t="str">
        <f>A80</f>
        <v>Elisabeth Foley</v>
      </c>
    </row>
    <row r="41" spans="1:3" ht="15" customHeight="1">
      <c r="A41" s="29" t="s">
        <v>1393</v>
      </c>
      <c r="B41" s="16" t="str">
        <f>A81</f>
        <v>Lots of people want to ride with you in the limo, but what you want is someone who will take the bus with you when the limo breaks down.</v>
      </c>
      <c r="C41" s="16" t="str">
        <f>A82</f>
        <v>Oprah Winfrey</v>
      </c>
    </row>
    <row r="42" spans="1:3" ht="15" customHeight="1">
      <c r="A42" s="30" t="s">
        <v>1462</v>
      </c>
      <c r="B42" s="16" t="str">
        <f>A83</f>
        <v>Do not keep on with a mockery of friendship after the substance is gone but part, while you can part friends. Bury the carcass of friendship: it is not worth embalming.</v>
      </c>
      <c r="C42" s="16" t="str">
        <f>A84</f>
        <v>William Hazlitt</v>
      </c>
    </row>
    <row r="43" spans="1:3" ht="15" customHeight="1">
      <c r="A43" s="29" t="s">
        <v>1394</v>
      </c>
      <c r="B43" s="16" t="str">
        <f>A85</f>
        <v>A good friend can tell you what is the matter with you in a minute. He may not seem such a good friend after telling.</v>
      </c>
      <c r="C43" s="16" t="str">
        <f>A86</f>
        <v>Arthur Brisbane</v>
      </c>
    </row>
    <row r="44" spans="1:3" ht="15" customHeight="1">
      <c r="A44" s="30" t="s">
        <v>1444</v>
      </c>
      <c r="B44" s="16" t="str">
        <f>A87</f>
        <v>Many a person has held close, throughout their entire lives, two friends that always remained strange to one another, because one of them attracted by virtue of similarity, the other by difference.</v>
      </c>
      <c r="C44" s="16" t="str">
        <f>A88</f>
        <v>Emil Ludwig</v>
      </c>
    </row>
    <row r="45" spans="1:3" ht="15" customHeight="1">
      <c r="A45" s="29" t="s">
        <v>1395</v>
      </c>
      <c r="B45" s="16" t="str">
        <f>A89</f>
        <v>A good word is an easy obligation; but not to speak ill requires only our silence; which costs us nothing.</v>
      </c>
      <c r="C45" s="16" t="str">
        <f>A90</f>
        <v>John Tillotson</v>
      </c>
    </row>
    <row r="46" spans="1:3" ht="15" customHeight="1">
      <c r="A46" s="30" t="s">
        <v>1463</v>
      </c>
      <c r="B46" s="16" t="str">
        <f>A91</f>
        <v>When you stop expecting people to be perfect, you can like them for who they are.</v>
      </c>
      <c r="C46" s="16" t="str">
        <f>A92</f>
        <v>Donald Miller</v>
      </c>
    </row>
    <row r="47" spans="1:3" ht="15" customHeight="1">
      <c r="A47" s="29" t="s">
        <v>1396</v>
      </c>
      <c r="B47" s="16" t="str">
        <f>A93</f>
        <v>Each friend represents a world in us, a world possibly not born until they arrive, and it is only by this meeting that a new world is born.</v>
      </c>
      <c r="C47" s="16" t="str">
        <f>A94</f>
        <v>Anais Nin</v>
      </c>
    </row>
    <row r="48" spans="1:3" ht="15" customHeight="1">
      <c r="A48" s="30" t="s">
        <v>1464</v>
      </c>
      <c r="B48" s="16" t="str">
        <f>A95</f>
        <v>If you make friends with yourself you will never be alone.</v>
      </c>
      <c r="C48" s="16" t="str">
        <f>A96</f>
        <v>Maxwell Maltz</v>
      </c>
    </row>
    <row r="49" spans="1:3" ht="15" customHeight="1">
      <c r="A49" s="29" t="s">
        <v>1397</v>
      </c>
      <c r="B49" s="16" t="str">
        <f>A97</f>
        <v>A true friend is someone who thinks that you are a good egg even though he knows that you are slightly cracked.</v>
      </c>
      <c r="C49" s="16" t="str">
        <f>A98</f>
        <v>Bernard Meltzer</v>
      </c>
    </row>
    <row r="50" spans="1:3" ht="15" customHeight="1">
      <c r="A50" s="30" t="s">
        <v>1465</v>
      </c>
      <c r="B50" s="16" t="str">
        <f>A99</f>
        <v>The greatest compliment that was ever paid me was when someone asked me what I thought, and attended to my answer.</v>
      </c>
      <c r="C50" s="16" t="str">
        <f>A100</f>
        <v>Henry David Thoreau</v>
      </c>
    </row>
    <row r="51" spans="1:3" ht="15" customHeight="1">
      <c r="A51" s="29" t="s">
        <v>1398</v>
      </c>
      <c r="B51" s="16" t="str">
        <f>A101</f>
        <v>People are lonely because they build walls instead of bridges.</v>
      </c>
      <c r="C51" s="16" t="str">
        <f>A102</f>
        <v>Joseph F. Newton Men</v>
      </c>
    </row>
    <row r="52" spans="1:3" ht="15" customHeight="1">
      <c r="A52" s="30" t="s">
        <v>1466</v>
      </c>
      <c r="B52" s="16" t="str">
        <f>A103</f>
        <v>Friendship is like a glass ornament, once it is broken it can rarely be put back together exactly the same way.</v>
      </c>
      <c r="C52" s="16" t="str">
        <f>A104</f>
        <v>Charles Kingsley</v>
      </c>
    </row>
    <row r="53" spans="1:3" ht="15" customHeight="1">
      <c r="A53" s="29" t="s">
        <v>1399</v>
      </c>
      <c r="B53" s="16" t="str">
        <f>A105</f>
        <v>A friend knows the song in my heart and sings it to me when my memory fails.</v>
      </c>
      <c r="C53" s="16" t="str">
        <f>A106</f>
        <v>Donna Roberts</v>
      </c>
    </row>
    <row r="54" spans="1:3" ht="15" customHeight="1">
      <c r="A54" s="30" t="s">
        <v>1467</v>
      </c>
      <c r="B54" s="16" t="str">
        <f>A107</f>
        <v xml:space="preserve">There is nothing better than a friend, unless it is a friend with chocolate. </v>
      </c>
      <c r="C54" s="16" t="str">
        <f>A108</f>
        <v>Linda Grayson</v>
      </c>
    </row>
    <row r="55" spans="1:3" ht="15" customHeight="1">
      <c r="A55" s="29" t="s">
        <v>1400</v>
      </c>
      <c r="B55" s="16" t="str">
        <f>A109</f>
        <v>It is the friends you can call up at 4 a.m. that matter.</v>
      </c>
      <c r="C55" s="16" t="str">
        <f>A110</f>
        <v>Marlene Dietrich</v>
      </c>
    </row>
    <row r="56" spans="1:3" ht="15" customHeight="1">
      <c r="A56" s="30" t="s">
        <v>1468</v>
      </c>
      <c r="B56" s="16" t="str">
        <f>A111</f>
        <v>Sometimes being a friend means mastering the art of timing. There is a time for silence. A time to let go and allow people to hurl themselves into their own destiny. And a time to prepare to pick up the pieces when it's all over.</v>
      </c>
      <c r="C56" s="16" t="str">
        <f>A112</f>
        <v>Gloria Naylor</v>
      </c>
    </row>
    <row r="57" spans="1:3" ht="15" customHeight="1">
      <c r="A57" s="29" t="s">
        <v>1401</v>
      </c>
      <c r="B57" s="16" t="str">
        <f>A113</f>
        <v>There is magic in long-distance friendships. They let you relate to other human beings in a way that goes beyond being physically together and is often more profound.</v>
      </c>
      <c r="C57" s="16" t="str">
        <f>A114</f>
        <v>Diana Cortes</v>
      </c>
    </row>
    <row r="58" spans="1:3" ht="15" customHeight="1">
      <c r="A58" s="30" t="s">
        <v>1469</v>
      </c>
      <c r="B58" s="16" t="str">
        <f>A115</f>
        <v>Someone to tell it to is one of the fundamental needs of human beings.</v>
      </c>
      <c r="C58" s="16" t="str">
        <f>A116</f>
        <v>Miles Franklin</v>
      </c>
    </row>
    <row r="59" spans="1:3" ht="15" customHeight="1">
      <c r="A59" s="29" t="s">
        <v>1402</v>
      </c>
      <c r="B59" s="16" t="str">
        <f>A117</f>
        <v>It is not so much our friends' help that helps us, as the confidence of their help.</v>
      </c>
      <c r="C59" s="16" t="str">
        <f>A118</f>
        <v>Epicurus</v>
      </c>
    </row>
    <row r="60" spans="1:3" ht="15" customHeight="1">
      <c r="A60" s="30" t="s">
        <v>1470</v>
      </c>
      <c r="B60" s="16" t="str">
        <f>A119</f>
        <v>Whenever you're in conflict with someone, there is one factor that can make the difference between damaging your relationship and deepening it. That factor is attitude.</v>
      </c>
      <c r="C60" s="16" t="str">
        <f>A120</f>
        <v>William James</v>
      </c>
    </row>
    <row r="61" spans="1:3" ht="15" customHeight="1">
      <c r="A61" s="29" t="s">
        <v>1403</v>
      </c>
      <c r="B61" s="16" t="str">
        <f>A121</f>
        <v>Life is partly what we make it, and partly what it is made by the friends we choose.</v>
      </c>
      <c r="C61" s="16" t="str">
        <f>A122</f>
        <v>Tennessee Williams</v>
      </c>
    </row>
    <row r="62" spans="1:3" ht="15" customHeight="1">
      <c r="A62" s="30" t="s">
        <v>1471</v>
      </c>
      <c r="B62" s="16" t="str">
        <f>A123</f>
        <v>The tender friendships one gives up, on parting, leave their bite on the heart, but also a curious feeling of a treasure somewhere buried.</v>
      </c>
      <c r="C62" s="16" t="str">
        <f>A124</f>
        <v>Antoine de Saint-Exupéry</v>
      </c>
    </row>
    <row r="63" spans="1:3" ht="15" customHeight="1">
      <c r="A63" s="29" t="s">
        <v>1404</v>
      </c>
      <c r="B63" s="16" t="str">
        <f>A125</f>
        <v>Do I not destroy my enemies when I make them my friends?</v>
      </c>
      <c r="C63" s="16" t="str">
        <f>A126</f>
        <v>Abraham Lincoln</v>
      </c>
    </row>
    <row r="64" spans="1:3" ht="15" customHeight="1">
      <c r="A64" s="30" t="s">
        <v>1472</v>
      </c>
      <c r="B64" s="16" t="str">
        <f>A127</f>
        <v>A friend is a person with whom I may be sincere. Before him I may think aloud. I am arrived at last in the presence of a man so real and equal, that I may drop even those undermost garments of dissimulation, courtesy, and second thought, which men never put off, and may deal with him with the simplicity and wholeness with which one chemical atom meets another.</v>
      </c>
      <c r="C64" s="16" t="str">
        <f>A128</f>
        <v>Ralph Waldo Emerson</v>
      </c>
    </row>
    <row r="65" spans="1:3" ht="15" customHeight="1">
      <c r="A65" s="29" t="s">
        <v>1405</v>
      </c>
      <c r="B65" s="16" t="str">
        <f>A129</f>
        <v>If it's very painful for you to criticize your friends you're safe in doing it. But if you take the slightest pleasure in it, that's the time to hold your tongue.</v>
      </c>
      <c r="C65" s="16" t="str">
        <f>A130</f>
        <v>Alice Duer Miller</v>
      </c>
    </row>
    <row r="66" spans="1:3" ht="15" customHeight="1">
      <c r="A66" s="30" t="s">
        <v>1473</v>
      </c>
      <c r="B66" s="16" t="str">
        <f>A131</f>
        <v>The best time to make friends is before you need them.</v>
      </c>
      <c r="C66" s="16" t="str">
        <f>A132</f>
        <v>Ethel Barrymore</v>
      </c>
    </row>
    <row r="67" spans="1:3" ht="15" customHeight="1">
      <c r="A67" s="29" t="s">
        <v>1406</v>
      </c>
      <c r="B67" s="16" t="str">
        <f>A133</f>
        <v>In the sweetness of friendship let there be laughter, for in the dew of little things the heart finds its morning and is refreshed.</v>
      </c>
      <c r="C67" s="16" t="str">
        <f>A134</f>
        <v>Khalil Gibran</v>
      </c>
    </row>
    <row r="68" spans="1:3" ht="15" customHeight="1">
      <c r="A68" s="30" t="s">
        <v>1474</v>
      </c>
      <c r="B68" s="16" t="str">
        <f>A135</f>
        <v>Truly great friends are hard to find, difficult to leave, and impossible to forget.</v>
      </c>
      <c r="C68" s="16" t="str">
        <f>A136</f>
        <v>Unknown</v>
      </c>
    </row>
    <row r="69" spans="1:3" ht="15" customHeight="1">
      <c r="A69" s="29" t="s">
        <v>1407</v>
      </c>
      <c r="B69" s="16" t="str">
        <f>A137</f>
        <v>They may forget what you said, but they will never forget how you made them feel.</v>
      </c>
      <c r="C69" s="16" t="str">
        <f>A138</f>
        <v>Carl W. Buechner</v>
      </c>
    </row>
    <row r="70" spans="1:3" ht="15" customHeight="1">
      <c r="A70" s="30" t="s">
        <v>1475</v>
      </c>
      <c r="B70" s="16" t="str">
        <f>A139</f>
        <v>The royal road to a man's heart is to talk to him about the things he treasures most.</v>
      </c>
      <c r="C70" s="16" t="str">
        <f>A140</f>
        <v>Dale Carnegie</v>
      </c>
    </row>
    <row r="71" spans="1:3" ht="15" customHeight="1">
      <c r="A71" s="29" t="s">
        <v>1408</v>
      </c>
      <c r="B71" s="16" t="str">
        <f>A141</f>
        <v>Don't walk in front of me; I may not follow. Don't walk behind me; I may not lead. Just walk beside me and be my friend.</v>
      </c>
      <c r="C71" s="16" t="str">
        <f>A142</f>
        <v>Albert Camus</v>
      </c>
    </row>
    <row r="72" spans="1:3" ht="15" customHeight="1">
      <c r="A72" s="30" t="s">
        <v>1476</v>
      </c>
      <c r="B72" s="16" t="str">
        <f>A143</f>
        <v>To the world you may be just one person, but to one person you may be the world.</v>
      </c>
      <c r="C72" s="16" t="str">
        <f>A144</f>
        <v>Brandi Snyder</v>
      </c>
    </row>
    <row r="73" spans="1:3" ht="15" customHeight="1">
      <c r="A73" s="29" t="s">
        <v>1409</v>
      </c>
      <c r="B73" s="16"/>
    </row>
    <row r="74" spans="1:3" ht="15" customHeight="1">
      <c r="A74" s="30" t="s">
        <v>1477</v>
      </c>
      <c r="B74" s="16"/>
    </row>
    <row r="75" spans="1:3" ht="15" customHeight="1">
      <c r="A75" s="29" t="s">
        <v>1410</v>
      </c>
      <c r="B75" s="16"/>
    </row>
    <row r="76" spans="1:3" ht="15" customHeight="1">
      <c r="A76" s="30" t="s">
        <v>1478</v>
      </c>
      <c r="B76" s="16"/>
    </row>
    <row r="77" spans="1:3" ht="15" customHeight="1">
      <c r="A77" s="29" t="s">
        <v>1411</v>
      </c>
      <c r="B77" s="16"/>
    </row>
    <row r="78" spans="1:3" ht="15" customHeight="1">
      <c r="A78" s="30" t="s">
        <v>1455</v>
      </c>
      <c r="B78" s="16"/>
    </row>
    <row r="79" spans="1:3" ht="15" customHeight="1">
      <c r="A79" s="31" t="s">
        <v>1412</v>
      </c>
      <c r="B79" s="16"/>
    </row>
    <row r="80" spans="1:3" ht="15" customHeight="1">
      <c r="A80" s="33" t="s">
        <v>1479</v>
      </c>
      <c r="B80" s="16"/>
    </row>
    <row r="81" spans="1:2" ht="15" customHeight="1">
      <c r="A81" s="29" t="s">
        <v>1413</v>
      </c>
      <c r="B81" s="16"/>
    </row>
    <row r="82" spans="1:2" ht="15" customHeight="1">
      <c r="A82" s="30" t="s">
        <v>1480</v>
      </c>
      <c r="B82" s="16"/>
    </row>
    <row r="83" spans="1:2" ht="15" customHeight="1">
      <c r="A83" s="29" t="s">
        <v>1481</v>
      </c>
      <c r="B83" s="16"/>
    </row>
    <row r="84" spans="1:2" ht="15" customHeight="1">
      <c r="A84" s="30" t="s">
        <v>1482</v>
      </c>
      <c r="B84" s="16"/>
    </row>
    <row r="85" spans="1:2" ht="15" customHeight="1">
      <c r="A85" s="29" t="s">
        <v>1414</v>
      </c>
      <c r="B85" s="16"/>
    </row>
    <row r="86" spans="1:2" ht="15" customHeight="1">
      <c r="A86" s="30" t="s">
        <v>1483</v>
      </c>
      <c r="B86" s="16"/>
    </row>
    <row r="87" spans="1:2" ht="15" customHeight="1">
      <c r="A87" s="29" t="s">
        <v>1415</v>
      </c>
      <c r="B87" s="16"/>
    </row>
    <row r="88" spans="1:2" ht="15" customHeight="1">
      <c r="A88" s="30" t="s">
        <v>1484</v>
      </c>
      <c r="B88" s="16"/>
    </row>
    <row r="89" spans="1:2" ht="15" customHeight="1">
      <c r="A89" s="29" t="s">
        <v>1416</v>
      </c>
      <c r="B89" s="16"/>
    </row>
    <row r="90" spans="1:2" ht="15" customHeight="1">
      <c r="A90" s="30" t="s">
        <v>1485</v>
      </c>
      <c r="B90" s="16"/>
    </row>
    <row r="91" spans="1:2" ht="15" customHeight="1">
      <c r="A91" s="29" t="s">
        <v>1417</v>
      </c>
      <c r="B91" s="16"/>
    </row>
    <row r="92" spans="1:2" ht="15" customHeight="1">
      <c r="A92" s="30" t="s">
        <v>1486</v>
      </c>
      <c r="B92" s="16"/>
    </row>
    <row r="93" spans="1:2" ht="15" customHeight="1">
      <c r="A93" s="29" t="s">
        <v>1418</v>
      </c>
      <c r="B93" s="16"/>
    </row>
    <row r="94" spans="1:2" ht="15" customHeight="1">
      <c r="A94" s="30" t="s">
        <v>1487</v>
      </c>
    </row>
    <row r="95" spans="1:2" ht="15" customHeight="1">
      <c r="A95" s="29" t="s">
        <v>1419</v>
      </c>
    </row>
    <row r="96" spans="1:2" ht="15" customHeight="1">
      <c r="A96" s="30" t="s">
        <v>1488</v>
      </c>
    </row>
    <row r="97" spans="1:1" ht="15" customHeight="1">
      <c r="A97" s="29" t="s">
        <v>1420</v>
      </c>
    </row>
    <row r="98" spans="1:1" ht="15" customHeight="1">
      <c r="A98" s="30" t="s">
        <v>1489</v>
      </c>
    </row>
    <row r="99" spans="1:1" ht="15" customHeight="1">
      <c r="A99" s="29" t="s">
        <v>1421</v>
      </c>
    </row>
    <row r="100" spans="1:1" ht="15" customHeight="1">
      <c r="A100" s="30" t="s">
        <v>1490</v>
      </c>
    </row>
    <row r="101" spans="1:1" ht="15" customHeight="1">
      <c r="A101" s="29" t="s">
        <v>1422</v>
      </c>
    </row>
    <row r="102" spans="1:1" ht="15" customHeight="1">
      <c r="A102" s="30" t="s">
        <v>1491</v>
      </c>
    </row>
    <row r="103" spans="1:1" ht="15" customHeight="1">
      <c r="A103" s="29" t="s">
        <v>1423</v>
      </c>
    </row>
    <row r="104" spans="1:1" ht="15" customHeight="1">
      <c r="A104" s="30" t="s">
        <v>1492</v>
      </c>
    </row>
    <row r="105" spans="1:1" ht="15" customHeight="1">
      <c r="A105" s="29" t="s">
        <v>1424</v>
      </c>
    </row>
    <row r="106" spans="1:1" ht="15" customHeight="1">
      <c r="A106" s="30" t="s">
        <v>1493</v>
      </c>
    </row>
    <row r="107" spans="1:1" ht="15" customHeight="1">
      <c r="A107" s="29" t="s">
        <v>1425</v>
      </c>
    </row>
    <row r="108" spans="1:1" ht="15" customHeight="1">
      <c r="A108" s="30" t="s">
        <v>1494</v>
      </c>
    </row>
    <row r="109" spans="1:1" ht="15" customHeight="1">
      <c r="A109" s="29" t="s">
        <v>1426</v>
      </c>
    </row>
    <row r="110" spans="1:1" ht="15" customHeight="1">
      <c r="A110" s="30" t="s">
        <v>1495</v>
      </c>
    </row>
    <row r="111" spans="1:1" ht="15" customHeight="1">
      <c r="A111" s="29" t="s">
        <v>1427</v>
      </c>
    </row>
    <row r="112" spans="1:1" ht="15" customHeight="1">
      <c r="A112" s="30" t="s">
        <v>1496</v>
      </c>
    </row>
    <row r="113" spans="1:1" ht="15" customHeight="1">
      <c r="A113" s="29" t="s">
        <v>1428</v>
      </c>
    </row>
    <row r="114" spans="1:1" ht="15" customHeight="1">
      <c r="A114" s="30" t="s">
        <v>1497</v>
      </c>
    </row>
    <row r="115" spans="1:1" ht="15" customHeight="1">
      <c r="A115" s="29" t="s">
        <v>1429</v>
      </c>
    </row>
    <row r="116" spans="1:1" ht="15" customHeight="1">
      <c r="A116" s="30" t="s">
        <v>1498</v>
      </c>
    </row>
    <row r="117" spans="1:1" ht="15" customHeight="1">
      <c r="A117" s="29" t="s">
        <v>1430</v>
      </c>
    </row>
    <row r="118" spans="1:1" ht="15" customHeight="1">
      <c r="A118" s="30" t="s">
        <v>1499</v>
      </c>
    </row>
    <row r="119" spans="1:1" ht="15" customHeight="1">
      <c r="A119" s="29" t="s">
        <v>1431</v>
      </c>
    </row>
    <row r="120" spans="1:1" ht="15" customHeight="1">
      <c r="A120" s="30" t="s">
        <v>1500</v>
      </c>
    </row>
    <row r="121" spans="1:1" ht="15" customHeight="1">
      <c r="A121" s="29" t="s">
        <v>1432</v>
      </c>
    </row>
    <row r="122" spans="1:1" ht="15" customHeight="1">
      <c r="A122" s="30" t="s">
        <v>1501</v>
      </c>
    </row>
    <row r="123" spans="1:1" ht="15" customHeight="1">
      <c r="A123" s="29" t="s">
        <v>1433</v>
      </c>
    </row>
    <row r="124" spans="1:1" ht="15" customHeight="1">
      <c r="A124" s="30" t="s">
        <v>1502</v>
      </c>
    </row>
    <row r="125" spans="1:1" ht="15" customHeight="1">
      <c r="A125" s="29" t="s">
        <v>1434</v>
      </c>
    </row>
    <row r="126" spans="1:1" ht="15" customHeight="1">
      <c r="A126" s="30" t="s">
        <v>1503</v>
      </c>
    </row>
    <row r="127" spans="1:1" ht="15" customHeight="1">
      <c r="A127" s="29" t="s">
        <v>1435</v>
      </c>
    </row>
    <row r="128" spans="1:1" ht="15" customHeight="1">
      <c r="A128" s="30" t="s">
        <v>1504</v>
      </c>
    </row>
    <row r="129" spans="1:1" ht="15" customHeight="1">
      <c r="A129" s="29" t="s">
        <v>1505</v>
      </c>
    </row>
    <row r="130" spans="1:1" ht="15" customHeight="1">
      <c r="A130" s="30" t="s">
        <v>1506</v>
      </c>
    </row>
    <row r="131" spans="1:1" ht="15" customHeight="1">
      <c r="A131" s="29" t="s">
        <v>1436</v>
      </c>
    </row>
    <row r="132" spans="1:1" ht="15" customHeight="1">
      <c r="A132" s="30" t="s">
        <v>1507</v>
      </c>
    </row>
    <row r="133" spans="1:1" ht="15" customHeight="1">
      <c r="A133" s="29" t="s">
        <v>1437</v>
      </c>
    </row>
    <row r="134" spans="1:1" ht="15" customHeight="1">
      <c r="A134" s="30" t="s">
        <v>1508</v>
      </c>
    </row>
    <row r="135" spans="1:1" ht="15" customHeight="1">
      <c r="A135" s="29" t="s">
        <v>1438</v>
      </c>
    </row>
    <row r="136" spans="1:1" ht="15" customHeight="1">
      <c r="A136" s="30" t="s">
        <v>1453</v>
      </c>
    </row>
    <row r="137" spans="1:1" ht="15" customHeight="1">
      <c r="A137" s="29" t="s">
        <v>1439</v>
      </c>
    </row>
    <row r="138" spans="1:1" ht="15" customHeight="1">
      <c r="A138" s="30" t="s">
        <v>1509</v>
      </c>
    </row>
    <row r="139" spans="1:1" ht="15" customHeight="1">
      <c r="A139" s="29" t="s">
        <v>1440</v>
      </c>
    </row>
    <row r="140" spans="1:1" ht="15" customHeight="1">
      <c r="A140" s="30" t="s">
        <v>1452</v>
      </c>
    </row>
    <row r="141" spans="1:1" ht="15" customHeight="1">
      <c r="A141" s="29" t="s">
        <v>1441</v>
      </c>
    </row>
    <row r="142" spans="1:1" ht="15" customHeight="1">
      <c r="A142" s="30" t="s">
        <v>1510</v>
      </c>
    </row>
    <row r="143" spans="1:1" ht="15" customHeight="1">
      <c r="A143" s="29" t="s">
        <v>1442</v>
      </c>
    </row>
    <row r="144" spans="1:1" ht="15" customHeight="1">
      <c r="A144" s="30" t="s">
        <v>1511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Form responses 1</vt:lpstr>
      <vt:lpstr>Form responses 2</vt:lpstr>
      <vt:lpstr>Consolidated</vt:lpstr>
      <vt:lpstr>Sheet1</vt:lpstr>
      <vt:lpstr>Sheet2</vt:lpstr>
      <vt:lpstr>Sheet3</vt:lpstr>
      <vt:lpstr>Sheet4</vt:lpstr>
      <vt:lpstr>DATARANGER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Shubhi</dc:creator>
  <cp:lastModifiedBy>Shubhi</cp:lastModifiedBy>
  <dcterms:created xsi:type="dcterms:W3CDTF">2019-08-20T21:58:07Z</dcterms:created>
  <dcterms:modified xsi:type="dcterms:W3CDTF">2019-08-23T01:43:58Z</dcterms:modified>
</cp:coreProperties>
</file>