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166925"/>
  <mc:AlternateContent xmlns:mc="http://schemas.openxmlformats.org/markup-compatibility/2006">
    <mc:Choice Requires="x15">
      <x15ac:absPath xmlns:x15ac="http://schemas.microsoft.com/office/spreadsheetml/2010/11/ac" url="C:\Users\hp\Desktop\QSpiders\Software Testing Projects\Sololearn App - Manual Testing\"/>
    </mc:Choice>
  </mc:AlternateContent>
  <xr:revisionPtr revIDLastSave="0" documentId="13_ncr:1_{8CD893B8-ECCC-44EA-BE83-E25801E73CE2}" xr6:coauthVersionLast="47" xr6:coauthVersionMax="47" xr10:uidLastSave="{00000000-0000-0000-0000-000000000000}"/>
  <bookViews>
    <workbookView xWindow="-110" yWindow="-110" windowWidth="19420" windowHeight="10300" activeTab="1" xr2:uid="{259BCA92-CBE4-4C95-BCE7-2DE50D1EE378}"/>
  </bookViews>
  <sheets>
    <sheet name="TestCases" sheetId="1" r:id="rId1"/>
    <sheet name="Report" sheetId="2" r:id="rId2"/>
    <sheet name="Test Metrics" sheetId="3" r:id="rId3"/>
  </sheets>
  <externalReferences>
    <externalReference r:id="rId4"/>
    <externalReference r:id="rId5"/>
    <externalReference r:id="rId6"/>
  </externalReferences>
  <definedNames>
    <definedName name="Remember_Me_checkbox_error">[3]TestCase!#REF!</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13" i="2" l="1"/>
  <c r="G13" i="2"/>
  <c r="F13" i="2"/>
  <c r="E13" i="2"/>
  <c r="E14" i="2" s="1"/>
  <c r="K5" i="2" s="1"/>
  <c r="D13" i="2"/>
  <c r="D14" i="2"/>
  <c r="K4" i="2" s="1"/>
  <c r="H14" i="2"/>
  <c r="G14" i="2"/>
  <c r="K7" i="2" s="1"/>
  <c r="F14" i="2"/>
  <c r="K6" i="2" s="1"/>
  <c r="A49" i="1" l="1"/>
  <c r="A45" i="1"/>
  <c r="A47" i="1"/>
  <c r="A43" i="1"/>
  <c r="A41" i="1"/>
  <c r="A27" i="1"/>
  <c r="A23" i="1"/>
  <c r="A39" i="1"/>
  <c r="A63" i="1" l="1"/>
  <c r="A61" i="1"/>
  <c r="A59" i="1"/>
  <c r="A57" i="1"/>
  <c r="A55" i="1"/>
  <c r="A53" i="1"/>
  <c r="A37" i="1"/>
  <c r="A35" i="1"/>
  <c r="A33" i="1"/>
  <c r="A21" i="1"/>
  <c r="A19" i="1"/>
  <c r="A17" i="1"/>
  <c r="G6" i="1"/>
  <c r="G5" i="1"/>
  <c r="G4" i="1"/>
  <c r="G3" i="1"/>
  <c r="G7" i="1" l="1"/>
</calcChain>
</file>

<file path=xl/sharedStrings.xml><?xml version="1.0" encoding="utf-8"?>
<sst xmlns="http://schemas.openxmlformats.org/spreadsheetml/2006/main" count="297" uniqueCount="217">
  <si>
    <t>Product Name</t>
  </si>
  <si>
    <t>TEST CASE</t>
  </si>
  <si>
    <t>Module Name</t>
  </si>
  <si>
    <t>PASS</t>
  </si>
  <si>
    <t>Test Environment</t>
  </si>
  <si>
    <t>Android 14(OnePlus Nord CE 2)</t>
  </si>
  <si>
    <t>FAIL</t>
  </si>
  <si>
    <t>Test Case Developed By</t>
  </si>
  <si>
    <t>Ashwini P. Saravannavar</t>
  </si>
  <si>
    <t>Not Executed</t>
  </si>
  <si>
    <t>Test Case Reviewed By</t>
  </si>
  <si>
    <t>Rohan Kolamkar</t>
  </si>
  <si>
    <t>Out of Scope</t>
  </si>
  <si>
    <t>Test Executed by</t>
  </si>
  <si>
    <t>TOTAL</t>
  </si>
  <si>
    <t>#TestCase ID</t>
  </si>
  <si>
    <t>Testing Types</t>
  </si>
  <si>
    <t>Modules</t>
  </si>
  <si>
    <t>Test Case</t>
  </si>
  <si>
    <t>Expected Result</t>
  </si>
  <si>
    <t>Actual Result</t>
  </si>
  <si>
    <t>Test Data</t>
  </si>
  <si>
    <t>Test Steps</t>
  </si>
  <si>
    <t>Bug Screenshots</t>
  </si>
  <si>
    <t>Status</t>
  </si>
  <si>
    <t>Remarks</t>
  </si>
  <si>
    <t>TC001</t>
  </si>
  <si>
    <t>Installation Testing</t>
  </si>
  <si>
    <t>Verify user is able to install application successfully</t>
  </si>
  <si>
    <t>The app should be installed seamlessly without encountering errors or resulting in a partial installation</t>
  </si>
  <si>
    <t>Found as per expectation</t>
  </si>
  <si>
    <t>Pass</t>
  </si>
  <si>
    <t>TC002</t>
  </si>
  <si>
    <t>Compatibility Testing</t>
  </si>
  <si>
    <t>Verify if the app is running smoothly on different Android OS versions</t>
  </si>
  <si>
    <t xml:space="preserve">The app should be tested on different OS versions or different devices and should run smoothly </t>
  </si>
  <si>
    <t>TC003</t>
  </si>
  <si>
    <t>Verify if the app is running smoothly in different screen sized devices</t>
  </si>
  <si>
    <t>The app should be navigated through smoothly on different devices with different screen sizes</t>
  </si>
  <si>
    <t>TC004</t>
  </si>
  <si>
    <t>Verify if the app is running smoothly in different screen resolutions</t>
  </si>
  <si>
    <t>The app should work smoothly on different devices with different screen resolutions</t>
  </si>
  <si>
    <t>TC005</t>
  </si>
  <si>
    <t>UI Testing</t>
  </si>
  <si>
    <t>Verify spelling or grammatical mistakes</t>
  </si>
  <si>
    <t>No spelling or grammatical mistakes should be present</t>
  </si>
  <si>
    <t>TC006</t>
  </si>
  <si>
    <t xml:space="preserve">Verifying the font, text color and style </t>
  </si>
  <si>
    <t>Fonts should be the same, and text color and style should be relevant</t>
  </si>
  <si>
    <t>TC007</t>
  </si>
  <si>
    <t>Verify the alignment of the fields</t>
  </si>
  <si>
    <t>Proper alignment of the fields should be present</t>
  </si>
  <si>
    <t>TC008</t>
  </si>
  <si>
    <t>Verify smooth scrolling functionality</t>
  </si>
  <si>
    <t>Scrolling should be smooth and glitch-free throughout the app</t>
  </si>
  <si>
    <t>TC009</t>
  </si>
  <si>
    <t>Functional Testing</t>
  </si>
  <si>
    <t>Verify app start and stop functionality</t>
  </si>
  <si>
    <t>The app should start without errors, crashes, or excessive loading time and the app should close properly without freezing, errors, or background processes persisting after exit.</t>
  </si>
  <si>
    <t>TC010</t>
  </si>
  <si>
    <t>Verify the app behaviour in background</t>
  </si>
  <si>
    <t>The app should continue running smoothly in the background.
No data should be lost when reopening the app.
The app should not crash, freeze, or restart unexpectedly.</t>
  </si>
  <si>
    <t>TC011</t>
  </si>
  <si>
    <t>Verify the app behaviour during interruptions such as phone calls, notifications, etc.</t>
  </si>
  <si>
    <t>The app behaviour should be smooth during any interruptions</t>
  </si>
  <si>
    <t>TC012</t>
  </si>
  <si>
    <t>Verify if the app interferes with other background applications</t>
  </si>
  <si>
    <t>The app should not interfere with the functionality, performance, or stability of other active background applications.</t>
  </si>
  <si>
    <t>Background App: Spotify</t>
  </si>
  <si>
    <t>TC013</t>
  </si>
  <si>
    <t>Fail</t>
  </si>
  <si>
    <t>TC014</t>
  </si>
  <si>
    <t>TC015</t>
  </si>
  <si>
    <t>TC016</t>
  </si>
  <si>
    <t>TC017</t>
  </si>
  <si>
    <t>TC018</t>
  </si>
  <si>
    <t>TC019</t>
  </si>
  <si>
    <t>TC020</t>
  </si>
  <si>
    <t>TC021</t>
  </si>
  <si>
    <t>TC022</t>
  </si>
  <si>
    <t>TC023</t>
  </si>
  <si>
    <t>TC024</t>
  </si>
  <si>
    <t>TC025</t>
  </si>
  <si>
    <t>TC026</t>
  </si>
  <si>
    <t>TC027</t>
  </si>
  <si>
    <t>TC028</t>
  </si>
  <si>
    <t>Sign Up</t>
  </si>
  <si>
    <t>TC029</t>
  </si>
  <si>
    <t>Verify if user is able to unmask password</t>
  </si>
  <si>
    <t xml:space="preserve">Users should be able to view their given password by tapping on the eye icon (show password) </t>
  </si>
  <si>
    <t>Email: ashtestdata@gmail.com
Password: Test@123</t>
  </si>
  <si>
    <t>Usability Testing</t>
  </si>
  <si>
    <t>Verify user is able to perform copy paste functionality in email text field</t>
  </si>
  <si>
    <t>Should be able to copy and paste text from other fields</t>
  </si>
  <si>
    <t xml:space="preserve">Email: ashtestdata@gmail.com
</t>
  </si>
  <si>
    <t>Verify user is able to perform copy paste functionality in password text field</t>
  </si>
  <si>
    <t xml:space="preserve">Email: ashtestdata@gmail.com
Password: Test@123
</t>
  </si>
  <si>
    <t>Verify that mandatory fields can't be left blank</t>
  </si>
  <si>
    <t>The user should not be able to sign up without filling in the mandatory fields.</t>
  </si>
  <si>
    <t>Verify that the app does not accept an invalid email format</t>
  </si>
  <si>
    <t>User should not be able to proceed with the sign-up process and display an error message</t>
  </si>
  <si>
    <t>User can create an account with invalid email address.</t>
  </si>
  <si>
    <t>Sign-up with an invalid email format error</t>
  </si>
  <si>
    <t>Verify that the app accepts valid email format</t>
  </si>
  <si>
    <t>Should accept the provided input</t>
  </si>
  <si>
    <t>Email: ashtestdata@gmail.com</t>
  </si>
  <si>
    <t>User should be able to sign up by logging in using their Google account</t>
  </si>
  <si>
    <t>Existing Google Account: ashtestdata@gmail.com</t>
  </si>
  <si>
    <t>Log in</t>
  </si>
  <si>
    <t>Verify user can't login with blank email field</t>
  </si>
  <si>
    <t>Verify user can't login with blank password field</t>
  </si>
  <si>
    <t>Verify if the data in password is masked</t>
  </si>
  <si>
    <t>Password should be masked</t>
  </si>
  <si>
    <t>Verify login with wrong credentials</t>
  </si>
  <si>
    <t>User should not be allowed to login and display an error messeage</t>
  </si>
  <si>
    <t>Verify ‘Forgot Password’ functionality</t>
  </si>
  <si>
    <t>Verify reset the password link is sent to valid email 
address</t>
  </si>
  <si>
    <t xml:space="preserve">Provided email should contain reset password link </t>
  </si>
  <si>
    <t>Verify login with newly changed password</t>
  </si>
  <si>
    <t>User should be able to successfully log in using the newly changed password</t>
  </si>
  <si>
    <t>Email: ashtestdata@gmail.com
Password: abc1234</t>
  </si>
  <si>
    <t>Sign Up and Log In</t>
  </si>
  <si>
    <t>Sololearn : AI &amp; Code Learning</t>
  </si>
  <si>
    <t>1. Go to url "https://play.google.com/store/apps/details?id=com.sololearn&amp;hl=en_IN" or Google play store and search "Sololearn"
2. Tap on "Sololearn: AI &amp; Code Learning"
3. Tap on Install.</t>
  </si>
  <si>
    <t>1. Go to url "https://play.google.com/store/apps/details?id=com.sololearn&amp;hl=en_IN" or Google play store and search "Sololearn"
2. Tap on "Sololearn: AI &amp; Code Learning".
3. Tap on Install.
4. Explore the app.
5. Repeat step 1,2,3 and 4 on different versions on Android OS.</t>
  </si>
  <si>
    <t>1. Go to url "https://play.google.com/store/apps/details?id=com.sololearn&amp;hl=en_IN" or Google play store and search "Sololearn"
2. Tap on "Sololearn: AI &amp; Code Learning".
3. Tap on Install.
4. Explore the app.
5. Repeat step 1,2,3 and 4 on different devices with different screen sizes</t>
  </si>
  <si>
    <t>1. Go to url "https://play.google.com/store/apps/details?id=com.sololearn&amp;hl=en_IN" or Google play store and search "Sololearn"
2. Tap on "Sololearn: AI &amp; Code Learning"3. Tap on Install.
4. Explore the app.
5. Repeat step 1,2,3 and 4 on different devices with different screen resolutions</t>
  </si>
  <si>
    <t>1. Open the app.
2. Tap on "Sign Up with email" button 
3. Provide email, name , password.
4. Tap on "Create new account" button.
5. Check font, text color and style throughout the process and also in SQL Basics</t>
  </si>
  <si>
    <t xml:space="preserve">1. Open the app.
2. Tap on "Sign Up with email" button 
3. Provide email, name , password.
4. Tap on "Create new account" button.
5. Check field allignments throughout the process and also in SQL Basics
</t>
  </si>
  <si>
    <t>1. Open the app.
2. Tap on "Sign Up with email" button 
3. Provide email, name , password.
4. Tap on "Create new account" button.5. Check scrolling throughout the process and also in SQL Basics.</t>
  </si>
  <si>
    <t>1. Go to url "https://play.google.com/store/apps/details?id=com.sololearn&amp;hl=en_IN" or Google play store and search "Sololearn"
2. Tap on "Sololearn: AI &amp; Code Learning".
3. Tap on Install.
4. Open and close the app</t>
  </si>
  <si>
    <t>1. Install and open spotify.
2. Play a song on spotify.
3. Tap the home button to keep Spotify running in the background.
4. Open the Sololearn app.
5. Observe if Spotify continues playing music without interruptions or audio stuttering.
6. Check if Sololearn app functions smoothly without lag, crashes, or forced closures.</t>
  </si>
  <si>
    <t>1. Install and Open Sololearn app.
2. Tap on "Sign Up with email" button 
3. Provide email, name , password.
4. Tap on eye icon(show password) button.</t>
  </si>
  <si>
    <t>1. Install and Open the app.
2. Tap on "Sign Up with email" button 
3. Copy the email from another field and paste in the app email text field.</t>
  </si>
  <si>
    <t>1. Install and Open the app.
2. Tap on "Sign Up with email" button 
3. Copy the email from another field and paste in the app password text field.</t>
  </si>
  <si>
    <t>Verify user is able to perform copy paste functionality in name text field</t>
  </si>
  <si>
    <t>1. Install and Open the app.
2. Tap on "Sign Up with email" button 
3. Copy the email from another field and paste in the app name text field.</t>
  </si>
  <si>
    <t>Email: ash@g.co
Name: Ashwini S
Password: test@012</t>
  </si>
  <si>
    <t>Verify if user can sign up without any mandatory password length</t>
  </si>
  <si>
    <t>User shoud be able to Sign Up</t>
  </si>
  <si>
    <t>Email: ash@gmail.com
Name: Ashwini S
Password: test@012</t>
  </si>
  <si>
    <t>Verify user can't sign up with already registered email address</t>
  </si>
  <si>
    <t>Should not register with existing email address</t>
  </si>
  <si>
    <t>Email: ash1@gmail.com
Name: Ashwini S
Password: test@012</t>
  </si>
  <si>
    <t>Email: ash3@gmail.com
Name: Ashwini S
Password: test@012</t>
  </si>
  <si>
    <t>Verify 'Continue with Google' functionality</t>
  </si>
  <si>
    <t>1. Install and Open the app.
2. Tap on "Sign Up with email" button 
3. Provide email, name , password.
4. Tap on "Create new account" button.
6. Tap on home button.
7. Keep the app running in the background for a few minutes.
8. Reopen the app and check if it resumes properly without data loss or crashes.</t>
  </si>
  <si>
    <t>1. Install and Open the app.
2. Tap on "Sign Up with email" button 
3. Provide email, name , password.
4. Tap on "Create new account" button.
5. Fill out the survey.
6. From another device, place a call to the test phone.
7. While the phone is ringing, continue coding or performing project tasks.
8. Observe if the app remains responsive and does not crash or freeze.
9. Answer or reject the call, then return to the app.
10. Verify if progress is retained and the app resumes correctly.</t>
  </si>
  <si>
    <t xml:space="preserve">1. Install and Open the app.
2. Tap on "Sign Up with email" button 
3. Leave the email field blank and attempt to sign up.
</t>
  </si>
  <si>
    <t xml:space="preserve">1. Install and Open the app.
2. Tap on "Sign Up with email" button 
3. Provide an invalid email, name , password.
4. Tap on "Create new account" button.
</t>
  </si>
  <si>
    <t>1. Install and Open the app.
2. Tap on "Sign Up with email" button 
3. Provide a valid email, name , password.
4. Tap on "Create new account" button.</t>
  </si>
  <si>
    <t>1. Install and Open the app.
2. Tap on "Sign Up with email" button 
3. Provide email, name , password.
4. Tap on "Create new account" button.</t>
  </si>
  <si>
    <t xml:space="preserve">1. Install and Open the app.
2. Tap on "Sign Up with Google".
6. Select existing Google account.
</t>
  </si>
  <si>
    <t>User should not be allowed to log in with a blank email field and error message should be displayed</t>
  </si>
  <si>
    <t>1. Install and open the app.
2. Tap on "Log in" besides "Already have an account?".
3. Try to log in leaving the email field blank.</t>
  </si>
  <si>
    <t>User should not be allowed to log in with a blank password field and error message should be displayed</t>
  </si>
  <si>
    <t>1. Install and open the app.
2. Tap on "Log in" besides "Already have an account?".
3. Try to log in leaving the password field blank.</t>
  </si>
  <si>
    <t>1. Open the app.
2. Tap on "Sign Up with email" button 
3. Provide email, name , password.
4. Tap on "Create new account" button.
5. Check for any spelling or grammatical mistakes</t>
  </si>
  <si>
    <t>Email: testdata1@gmail.com
Name: Ashwini S
Password: test@123</t>
  </si>
  <si>
    <t>Email: testdata2@gmail.com
Name: Ashwini S
Password: admin@123</t>
  </si>
  <si>
    <t>Email: testdata3@gmail.com
Name: Ashwini S
Password: test@1234</t>
  </si>
  <si>
    <t>Email: testdata4@gmail.com
Name: Ashwini S
Password: test@1235</t>
  </si>
  <si>
    <t>Email: ashtestdata1@gmail.com
Name: Ashwini S
Password: test@123</t>
  </si>
  <si>
    <t>Email: ashtestdata2@gmail.com
Name: Ashwini S
Password: test@123</t>
  </si>
  <si>
    <t>Email: ashtestdata@gmail.com
Password: test@123</t>
  </si>
  <si>
    <t xml:space="preserve">1. Install and open the app.
2. Tap on "Log in" besides "Already have an account?".
3. Enter email.
6. Provide password and check if it's masked.
</t>
  </si>
  <si>
    <t>Email : ash9@gmail.com
Password : asdgjril</t>
  </si>
  <si>
    <t>1. Install and open the app.
2. Tap on "Log in" besides "Already have an account?".
3. Provide an invalid email and password.
4. Check if able to login with above email and password.</t>
  </si>
  <si>
    <t xml:space="preserve">1. Install and open the app.
2. Tap on "Log in" besides "Already have an account?".
3. Enter email.
4. Tap on "Forgot Password?"
7. Provide same email.
8. Tap on 'Send".
</t>
  </si>
  <si>
    <t>Should send a password recovery email to the email address provided and display email sent message</t>
  </si>
  <si>
    <t xml:space="preserve">1. Install and open the app.
2. Tap on "Log in" besides "Already have an account?".
3. Enter email.
4. Tap on "Forgot Password?"
7. Provide same email.
8. Tap on 'Send".
9. Check for password reset link in the email inbox.
</t>
  </si>
  <si>
    <t xml:space="preserve">1. Install and open the app.
2. Tap on "Log in" besides "Already have an account?".
3. Enter email.
4. Tap on "Forgot Password?"
7. Provide same email.
8. Tap on 'Send".
9. Check for password reset link in the email inbox.
10. Reset the password.
11. Try to login with email and newly changed password.
</t>
  </si>
  <si>
    <t>Test Case Report</t>
  </si>
  <si>
    <t xml:space="preserve">Total No. </t>
  </si>
  <si>
    <t xml:space="preserve">   Project Name   </t>
  </si>
  <si>
    <t xml:space="preserve">Module Name   </t>
  </si>
  <si>
    <t>Test Case Version</t>
  </si>
  <si>
    <t>Written By</t>
  </si>
  <si>
    <t>Executed By</t>
  </si>
  <si>
    <t>Reviewed By</t>
  </si>
  <si>
    <t>TEST EXECUTION REPORT</t>
  </si>
  <si>
    <t>Out Of Scope</t>
  </si>
  <si>
    <t>Total TC</t>
  </si>
  <si>
    <t xml:space="preserve">Grand Total  </t>
  </si>
  <si>
    <t>Test Metrics</t>
  </si>
  <si>
    <t>#SL</t>
  </si>
  <si>
    <t>Metrics</t>
  </si>
  <si>
    <t>Description</t>
  </si>
  <si>
    <t>Result (%)</t>
  </si>
  <si>
    <t>Percentage of Test Cases Executed</t>
  </si>
  <si>
    <t>(No. of Test Cases Executed / Total no. of Test Cases Written) * 100</t>
  </si>
  <si>
    <t>Percentage of Test Cases Not Executed</t>
  </si>
  <si>
    <t>(No. of Test Cases not Executed / Total no. of Test Cases Written) * 100</t>
  </si>
  <si>
    <t>Percentage of Test Cases Passed</t>
  </si>
  <si>
    <t>(No. of Test Cases Success / Total no. of Test Cases Executed) * 100</t>
  </si>
  <si>
    <t>Percentage of Test Cases Failed</t>
  </si>
  <si>
    <t>(No. of Test Cases Failed / Total no. of Test Cases Executed) * 100</t>
  </si>
  <si>
    <t>Percentage of Test Cases Blocked</t>
  </si>
  <si>
    <t>(No. of Test Cases Blocked / Total no. of Test Cases Executed) * 100</t>
  </si>
  <si>
    <t>Defect Density</t>
  </si>
  <si>
    <t>No. of Defects found / Size (No. of Requirements)</t>
  </si>
  <si>
    <t>N/A</t>
  </si>
  <si>
    <t>Defect Removal Efficiency (DRE)</t>
  </si>
  <si>
    <t>(Fixed Defects / (Fixed Defects + Missed Defects)) * 100</t>
  </si>
  <si>
    <t>Defect Leakage</t>
  </si>
  <si>
    <t>(No. of Defects found in UAT/ No. of Defects found in Testing) * 100</t>
  </si>
  <si>
    <t>Defect Rejection Ratio</t>
  </si>
  <si>
    <t>(No. of Defects Rejected/ Total no. of Defects Raised) * 100</t>
  </si>
  <si>
    <t>Defect Age</t>
  </si>
  <si>
    <t>Fixed date - Reported date</t>
  </si>
  <si>
    <t>Customer Satisfaction</t>
  </si>
  <si>
    <t>No. of complaints per Period of Time</t>
  </si>
  <si>
    <t>(29/29)*100 = 100</t>
  </si>
  <si>
    <t>(0/29)*100 = 0</t>
  </si>
  <si>
    <t>(28/29)*100 = 82.5</t>
  </si>
  <si>
    <t>(1/29)*100 = 17.50</t>
  </si>
  <si>
    <t>Sololearn: AI &amp; Code Learning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</si>
</sst>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
    <font>
      <sz val="11"/>
      <color theme="1"/>
      <name val="Calibri"/>
      <family val="2"/>
      <scheme val="minor"/>
    </font>
    <font>
      <u/>
      <sz val="11"/>
      <color theme="10"/>
      <name val="Calibri"/>
      <family val="2"/>
      <scheme val="minor"/>
    </font>
    <font>
      <b/>
      <sz val="10"/>
      <color rgb="FF000000"/>
      <name val="Calibri"/>
      <family val="2"/>
      <charset val="1"/>
    </font>
    <font>
      <sz val="10"/>
      <color rgb="FF000000"/>
      <name val="Verdana"/>
      <family val="2"/>
      <charset val="1"/>
    </font>
    <font>
      <b/>
      <sz val="10"/>
      <name val="Verdana"/>
      <family val="2"/>
      <charset val="1"/>
    </font>
    <font>
      <sz val="11"/>
      <color rgb="FF000000"/>
      <name val="Calibri"/>
      <family val="2"/>
      <scheme val="minor"/>
    </font>
    <font>
      <sz val="10"/>
      <color rgb="FF000000"/>
      <name val="Calibri"/>
      <family val="2"/>
      <charset val="1"/>
    </font>
    <font>
      <b/>
      <sz val="10"/>
      <color rgb="FF000000"/>
      <name val="Verdana"/>
      <family val="2"/>
      <charset val="1"/>
    </font>
    <font>
      <sz val="10"/>
      <name val="Verdana"/>
      <family val="2"/>
      <charset val="1"/>
    </font>
    <font>
      <b/>
      <sz val="10"/>
      <color rgb="FFFFFFFF"/>
      <name val="Verdana"/>
      <family val="2"/>
      <charset val="1"/>
    </font>
    <font>
      <sz val="10"/>
      <color rgb="FF000000"/>
      <name val="Arial"/>
      <family val="2"/>
      <charset val="1"/>
    </font>
    <font>
      <b/>
      <sz val="11"/>
      <name val="Calibri"/>
      <family val="2"/>
      <scheme val="minor"/>
    </font>
    <font>
      <sz val="11"/>
      <name val="Calibri"/>
      <family val="2"/>
      <scheme val="minor"/>
    </font>
    <font>
      <sz val="11"/>
      <color rgb="FF000000"/>
      <name val="Calibri"/>
      <family val="2"/>
      <charset val="1"/>
    </font>
    <font>
      <sz val="10"/>
      <color rgb="FF000000"/>
      <name val="Calibri"/>
      <family val="2"/>
      <scheme val="minor"/>
    </font>
    <font>
      <sz val="11"/>
      <color rgb="FF0A0A0A"/>
      <name val="Calibri"/>
      <family val="2"/>
      <scheme val="minor"/>
    </font>
    <font>
      <sz val="11"/>
      <color indexed="8"/>
      <name val="Calibri"/>
      <family val="2"/>
      <scheme val="minor"/>
    </font>
    <font>
      <b/>
      <sz val="24"/>
      <name val="Calibri"/>
      <family val="2"/>
    </font>
    <font>
      <b/>
      <sz val="24"/>
      <color rgb="FFFFFFFF"/>
      <name val="Calibri"/>
      <family val="2"/>
      <charset val="1"/>
    </font>
    <font>
      <b/>
      <sz val="10"/>
      <name val="Arial"/>
      <family val="2"/>
      <charset val="1"/>
    </font>
    <font>
      <b/>
      <sz val="11"/>
      <name val="Calibri"/>
      <family val="2"/>
      <charset val="1"/>
    </font>
    <font>
      <sz val="10"/>
      <name val="Arial"/>
      <family val="2"/>
      <charset val="1"/>
    </font>
    <font>
      <b/>
      <sz val="11"/>
      <name val="Comfortaa"/>
      <charset val="1"/>
    </font>
    <font>
      <b/>
      <sz val="12"/>
      <name val="Calibri"/>
      <family val="2"/>
      <charset val="1"/>
    </font>
    <font>
      <sz val="11"/>
      <name val="Calibri"/>
      <family val="2"/>
      <charset val="1"/>
    </font>
    <font>
      <b/>
      <sz val="14"/>
      <name val="Calibri"/>
      <family val="2"/>
      <charset val="1"/>
    </font>
    <font>
      <b/>
      <sz val="18"/>
      <color rgb="FF000000"/>
      <name val="Calibri"/>
      <family val="2"/>
      <charset val="1"/>
    </font>
    <font>
      <b/>
      <sz val="14"/>
      <color rgb="FF000000"/>
      <name val="Calibri"/>
      <family val="2"/>
      <charset val="1"/>
    </font>
  </fonts>
  <fills count="38">
    <fill>
      <patternFill patternType="none"/>
    </fill>
    <fill>
      <patternFill patternType="gray125"/>
    </fill>
    <fill>
      <patternFill patternType="solid">
        <fgColor theme="0"/>
        <bgColor rgb="FFDCE6F2"/>
      </patternFill>
    </fill>
    <fill>
      <patternFill patternType="solid">
        <fgColor theme="0"/>
        <bgColor rgb="FFB6DDE8"/>
      </patternFill>
    </fill>
    <fill>
      <patternFill patternType="solid">
        <fgColor rgb="FFDBEEF4"/>
        <bgColor rgb="FFDCE6F2"/>
      </patternFill>
    </fill>
    <fill>
      <patternFill patternType="solid">
        <fgColor rgb="FFC6D9F0"/>
        <bgColor rgb="FFB6DDE8"/>
      </patternFill>
    </fill>
    <fill>
      <patternFill patternType="solid">
        <fgColor theme="0"/>
        <bgColor indexed="64"/>
      </patternFill>
    </fill>
    <fill>
      <patternFill patternType="solid">
        <fgColor rgb="FF00FF00"/>
        <bgColor rgb="FF99FF66"/>
      </patternFill>
    </fill>
    <fill>
      <patternFill patternType="solid">
        <fgColor rgb="FFD6E3BC"/>
        <bgColor rgb="FFD9EAD3"/>
      </patternFill>
    </fill>
    <fill>
      <patternFill patternType="solid">
        <fgColor theme="1" tint="0.499984740745262"/>
        <bgColor indexed="64"/>
      </patternFill>
    </fill>
    <fill>
      <patternFill patternType="solid">
        <fgColor rgb="FFFF0000"/>
        <bgColor rgb="FFCC4125"/>
      </patternFill>
    </fill>
    <fill>
      <patternFill patternType="solid">
        <fgColor rgb="FFFFFF00"/>
        <bgColor rgb="FFFFC000"/>
      </patternFill>
    </fill>
    <fill>
      <patternFill patternType="solid">
        <fgColor rgb="FFFAC090"/>
        <bgColor rgb="FFE6B9B8"/>
      </patternFill>
    </fill>
    <fill>
      <patternFill patternType="solid">
        <fgColor theme="0"/>
        <bgColor rgb="FFE6B9B8"/>
      </patternFill>
    </fill>
    <fill>
      <patternFill patternType="solid">
        <fgColor rgb="FFE6B8AF"/>
        <bgColor rgb="FFE6B8AF"/>
      </patternFill>
    </fill>
    <fill>
      <patternFill patternType="solid">
        <fgColor theme="0"/>
        <bgColor rgb="FFE6B8AF"/>
      </patternFill>
    </fill>
    <fill>
      <patternFill patternType="solid">
        <fgColor rgb="FFFFFFFF"/>
        <bgColor rgb="FFF2F2F2"/>
      </patternFill>
    </fill>
    <fill>
      <patternFill patternType="solid">
        <fgColor rgb="FF70AD47"/>
        <bgColor indexed="64"/>
      </patternFill>
    </fill>
    <fill>
      <patternFill patternType="solid">
        <fgColor theme="1" tint="0.499984740745262"/>
        <bgColor rgb="FFE6B8AF"/>
      </patternFill>
    </fill>
    <fill>
      <patternFill patternType="solid">
        <fgColor theme="9"/>
        <bgColor indexed="64"/>
      </patternFill>
    </fill>
    <fill>
      <patternFill patternType="solid">
        <fgColor theme="3" tint="0.499984740745262"/>
        <bgColor indexed="64"/>
      </patternFill>
    </fill>
    <fill>
      <patternFill patternType="solid">
        <fgColor rgb="FFFFFFFF"/>
        <bgColor rgb="FFFFFFFF"/>
      </patternFill>
    </fill>
    <fill>
      <patternFill patternType="solid">
        <fgColor theme="0"/>
        <bgColor rgb="FFFFFF00"/>
      </patternFill>
    </fill>
    <fill>
      <patternFill patternType="solid">
        <fgColor rgb="FFFFFFFF"/>
        <bgColor rgb="FFE6B8AF"/>
      </patternFill>
    </fill>
    <fill>
      <patternFill patternType="solid">
        <fgColor rgb="FF00FF00"/>
        <bgColor rgb="FF008080"/>
      </patternFill>
    </fill>
    <fill>
      <patternFill patternType="solid">
        <fgColor rgb="FFFFC000"/>
        <bgColor rgb="FFFAC090"/>
      </patternFill>
    </fill>
    <fill>
      <patternFill patternType="solid">
        <fgColor rgb="FFF2DBDB"/>
        <bgColor rgb="FFD9D9D9"/>
      </patternFill>
    </fill>
    <fill>
      <patternFill patternType="solid">
        <fgColor rgb="FFB6DDE8"/>
        <bgColor rgb="FFC6D9F0"/>
      </patternFill>
    </fill>
    <fill>
      <patternFill patternType="solid">
        <fgColor rgb="FFDCE6F2"/>
        <bgColor rgb="FFDBEEF4"/>
      </patternFill>
    </fill>
    <fill>
      <patternFill patternType="solid">
        <fgColor rgb="FFA4C2F4"/>
        <bgColor rgb="FF95B3D7"/>
      </patternFill>
    </fill>
    <fill>
      <patternFill patternType="solid">
        <fgColor rgb="FFD9EAD3"/>
        <bgColor rgb="FFD6E3BC"/>
      </patternFill>
    </fill>
    <fill>
      <patternFill patternType="solid">
        <fgColor rgb="FF00FF00"/>
        <bgColor rgb="FFC3D69B"/>
      </patternFill>
    </fill>
    <fill>
      <patternFill patternType="solid">
        <fgColor rgb="FFFF5050"/>
        <bgColor rgb="FFCC4125"/>
      </patternFill>
    </fill>
    <fill>
      <patternFill patternType="solid">
        <fgColor theme="7" tint="0.59999389629810485"/>
        <bgColor rgb="FFFFE599"/>
      </patternFill>
    </fill>
    <fill>
      <patternFill patternType="solid">
        <fgColor rgb="FFCCC1DA"/>
        <bgColor rgb="FFBFBFBF"/>
      </patternFill>
    </fill>
    <fill>
      <patternFill patternType="solid">
        <fgColor rgb="FFFFCC66"/>
        <bgColor rgb="FFE6B9B8"/>
      </patternFill>
    </fill>
    <fill>
      <patternFill patternType="solid">
        <fgColor rgb="FFE6B9B8"/>
        <bgColor rgb="FFFAC090"/>
      </patternFill>
    </fill>
    <fill>
      <patternFill patternType="solid">
        <fgColor rgb="FF95B3D7"/>
        <bgColor rgb="FFA4C2F4"/>
      </patternFill>
    </fill>
  </fills>
  <borders count="46">
    <border>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auto="1"/>
      </left>
      <right style="medium">
        <color auto="1"/>
      </right>
      <top style="medium">
        <color auto="1"/>
      </top>
      <bottom style="medium">
        <color auto="1"/>
      </bottom>
      <diagonal/>
    </border>
    <border>
      <left style="medium">
        <color auto="1"/>
      </left>
      <right/>
      <top/>
      <bottom/>
      <diagonal/>
    </border>
    <border>
      <left style="thin">
        <color indexed="64"/>
      </left>
      <right style="thin">
        <color indexed="64"/>
      </right>
      <top style="thin">
        <color indexed="64"/>
      </top>
      <bottom style="medium">
        <color indexed="64"/>
      </bottom>
      <diagonal/>
    </border>
    <border>
      <left/>
      <right style="medium">
        <color auto="1"/>
      </right>
      <top/>
      <bottom style="medium">
        <color auto="1"/>
      </bottom>
      <diagonal/>
    </border>
    <border>
      <left style="thin">
        <color auto="1"/>
      </left>
      <right style="medium">
        <color auto="1"/>
      </right>
      <top style="medium">
        <color auto="1"/>
      </top>
      <bottom style="medium">
        <color auto="1"/>
      </bottom>
      <diagonal/>
    </border>
    <border>
      <left/>
      <right style="thin">
        <color indexed="64"/>
      </right>
      <top/>
      <bottom style="medium">
        <color indexed="64"/>
      </bottom>
      <diagonal/>
    </border>
    <border>
      <left/>
      <right style="medium">
        <color auto="1"/>
      </right>
      <top style="medium">
        <color auto="1"/>
      </top>
      <bottom style="medium">
        <color auto="1"/>
      </bottom>
      <diagonal/>
    </border>
    <border>
      <left/>
      <right style="thin">
        <color auto="1"/>
      </right>
      <top style="medium">
        <color auto="1"/>
      </top>
      <bottom style="medium">
        <color auto="1"/>
      </bottom>
      <diagonal/>
    </border>
    <border>
      <left style="medium">
        <color auto="1"/>
      </left>
      <right style="medium">
        <color auto="1"/>
      </right>
      <top style="medium">
        <color auto="1"/>
      </top>
      <bottom/>
      <diagonal/>
    </border>
    <border>
      <left style="thin">
        <color auto="1"/>
      </left>
      <right style="medium">
        <color auto="1"/>
      </right>
      <top style="medium">
        <color auto="1"/>
      </top>
      <bottom/>
      <diagonal/>
    </border>
    <border>
      <left/>
      <right style="thin">
        <color indexed="64"/>
      </right>
      <top style="medium">
        <color indexed="64"/>
      </top>
      <bottom/>
      <diagonal/>
    </border>
    <border>
      <left style="thin">
        <color auto="1"/>
      </left>
      <right style="medium">
        <color auto="1"/>
      </right>
      <top style="medium">
        <color auto="1"/>
      </top>
      <bottom style="thin">
        <color auto="1"/>
      </bottom>
      <diagonal/>
    </border>
    <border>
      <left/>
      <right style="thin">
        <color auto="1"/>
      </right>
      <top style="medium">
        <color auto="1"/>
      </top>
      <bottom style="thin">
        <color auto="1"/>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right style="thin">
        <color rgb="FF000000"/>
      </right>
      <top style="thin">
        <color rgb="FF000000"/>
      </top>
      <bottom style="thin">
        <color rgb="FF000000"/>
      </bottom>
      <diagonal/>
    </border>
    <border>
      <left style="thin">
        <color indexed="64"/>
      </left>
      <right/>
      <top style="thin">
        <color indexed="64"/>
      </top>
      <bottom style="thin">
        <color indexed="64"/>
      </bottom>
      <diagonal/>
    </border>
    <border>
      <left style="thin">
        <color rgb="FF000000"/>
      </left>
      <right/>
      <top style="thin">
        <color rgb="FF000000"/>
      </top>
      <bottom/>
      <diagonal/>
    </border>
    <border>
      <left style="thin">
        <color indexed="64"/>
      </left>
      <right/>
      <top style="thin">
        <color rgb="FF000000"/>
      </top>
      <bottom/>
      <diagonal/>
    </border>
    <border>
      <left style="thin">
        <color rgb="FF000000"/>
      </left>
      <right/>
      <top/>
      <bottom/>
      <diagonal/>
    </border>
    <border>
      <left style="thin">
        <color indexed="64"/>
      </left>
      <right/>
      <top/>
      <bottom/>
      <diagonal/>
    </border>
    <border>
      <left/>
      <right/>
      <top style="thin">
        <color rgb="FF000000"/>
      </top>
      <bottom style="thin">
        <color rgb="FF000000"/>
      </bottom>
      <diagonal/>
    </border>
    <border>
      <left style="thin">
        <color rgb="FF000000"/>
      </left>
      <right/>
      <top/>
      <bottom style="thin">
        <color indexed="64"/>
      </bottom>
      <diagonal/>
    </border>
    <border>
      <left/>
      <right style="thin">
        <color rgb="FF000000"/>
      </right>
      <top style="thin">
        <color rgb="FF000000"/>
      </top>
      <bottom/>
      <diagonal/>
    </border>
    <border>
      <left style="thin">
        <color indexed="64"/>
      </left>
      <right style="thin">
        <color indexed="64"/>
      </right>
      <top/>
      <bottom/>
      <diagonal/>
    </border>
    <border>
      <left/>
      <right/>
      <top style="thin">
        <color indexed="64"/>
      </top>
      <bottom/>
      <diagonal/>
    </border>
    <border>
      <left style="thin">
        <color rgb="FF000000"/>
      </left>
      <right/>
      <top/>
      <bottom style="thin">
        <color rgb="FF000000"/>
      </bottom>
      <diagonal/>
    </border>
    <border>
      <left/>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medium">
        <color auto="1"/>
      </left>
      <right style="thin">
        <color auto="1"/>
      </right>
      <top/>
      <bottom style="thin">
        <color auto="1"/>
      </bottom>
      <diagonal/>
    </border>
    <border>
      <left style="medium">
        <color auto="1"/>
      </left>
      <right style="thin">
        <color auto="1"/>
      </right>
      <top/>
      <bottom style="medium">
        <color auto="1"/>
      </bottom>
      <diagonal/>
    </border>
    <border>
      <left style="medium">
        <color auto="1"/>
      </left>
      <right style="medium">
        <color auto="1"/>
      </right>
      <top/>
      <bottom style="medium">
        <color auto="1"/>
      </bottom>
      <diagonal/>
    </border>
    <border>
      <left/>
      <right style="medium">
        <color auto="1"/>
      </right>
      <top/>
      <bottom style="thin">
        <color auto="1"/>
      </bottom>
      <diagonal/>
    </border>
  </borders>
  <cellStyleXfs count="4">
    <xf numFmtId="0" fontId="0" fillId="0" borderId="0"/>
    <xf numFmtId="0" fontId="1" fillId="0" borderId="0" applyNumberFormat="0" applyFill="0" applyBorder="0" applyAlignment="0" applyProtection="0"/>
    <xf numFmtId="0" fontId="14" fillId="0" borderId="0"/>
    <xf numFmtId="0" fontId="16" fillId="0" borderId="0"/>
  </cellStyleXfs>
  <cellXfs count="239">
    <xf numFmtId="0" fontId="0" fillId="0" borderId="0" xfId="0"/>
    <xf numFmtId="0" fontId="1" fillId="0" borderId="0" xfId="1" applyBorder="1" applyAlignment="1" applyProtection="1">
      <alignment horizontal="center" vertical="center" wrapText="1"/>
    </xf>
    <xf numFmtId="0" fontId="3" fillId="0" borderId="0" xfId="0" applyFont="1" applyAlignment="1">
      <alignment horizontal="left"/>
    </xf>
    <xf numFmtId="0" fontId="3" fillId="0" borderId="0" xfId="0" applyFont="1" applyAlignment="1">
      <alignment wrapText="1"/>
    </xf>
    <xf numFmtId="0" fontId="5" fillId="0" borderId="0" xfId="0" applyFont="1"/>
    <xf numFmtId="0" fontId="1" fillId="0" borderId="5" xfId="1" applyBorder="1" applyAlignment="1" applyProtection="1">
      <alignment horizontal="center" vertical="center" wrapText="1"/>
    </xf>
    <xf numFmtId="0" fontId="5" fillId="6" borderId="0" xfId="0" applyFont="1" applyFill="1"/>
    <xf numFmtId="0" fontId="6" fillId="0" borderId="8" xfId="0" applyFont="1" applyBorder="1" applyAlignment="1">
      <alignment horizontal="center" vertical="center" wrapText="1"/>
    </xf>
    <xf numFmtId="0" fontId="6" fillId="0" borderId="6" xfId="0" applyFont="1" applyBorder="1" applyAlignment="1">
      <alignment horizontal="center" vertical="center" wrapText="1"/>
    </xf>
    <xf numFmtId="0" fontId="6" fillId="0" borderId="0" xfId="0" applyFont="1" applyAlignment="1">
      <alignment horizontal="center" vertical="center" wrapText="1"/>
    </xf>
    <xf numFmtId="0" fontId="7" fillId="7" borderId="9" xfId="0" applyFont="1" applyFill="1" applyBorder="1" applyAlignment="1">
      <alignment horizontal="center" vertical="center" wrapText="1"/>
    </xf>
    <xf numFmtId="0" fontId="8" fillId="8" borderId="10" xfId="0" applyFont="1" applyFill="1" applyBorder="1" applyAlignment="1">
      <alignment horizontal="center" wrapText="1"/>
    </xf>
    <xf numFmtId="0" fontId="5" fillId="9" borderId="0" xfId="0" applyFont="1" applyFill="1"/>
    <xf numFmtId="0" fontId="9" fillId="10" borderId="9" xfId="0" applyFont="1" applyFill="1" applyBorder="1" applyAlignment="1">
      <alignment horizontal="center" vertical="center" wrapText="1"/>
    </xf>
    <xf numFmtId="0" fontId="8" fillId="8" borderId="12" xfId="0" applyFont="1" applyFill="1" applyBorder="1" applyAlignment="1">
      <alignment horizontal="center" wrapText="1"/>
    </xf>
    <xf numFmtId="0" fontId="4" fillId="11" borderId="9" xfId="0" applyFont="1" applyFill="1" applyBorder="1" applyAlignment="1">
      <alignment horizontal="center" vertical="center" wrapText="1"/>
    </xf>
    <xf numFmtId="0" fontId="6" fillId="0" borderId="13" xfId="0" applyFont="1" applyBorder="1" applyAlignment="1">
      <alignment horizontal="center" vertical="center" wrapText="1"/>
    </xf>
    <xf numFmtId="0" fontId="4" fillId="12" borderId="14" xfId="0" applyFont="1" applyFill="1" applyBorder="1" applyAlignment="1">
      <alignment horizontal="center" vertical="center" wrapText="1"/>
    </xf>
    <xf numFmtId="0" fontId="8" fillId="12" borderId="15" xfId="0" applyFont="1" applyFill="1" applyBorder="1" applyAlignment="1">
      <alignment horizontal="center" wrapText="1"/>
    </xf>
    <xf numFmtId="0" fontId="10" fillId="12" borderId="5" xfId="0" applyFont="1" applyFill="1" applyBorder="1" applyAlignment="1">
      <alignment vertical="center" wrapText="1"/>
    </xf>
    <xf numFmtId="0" fontId="10" fillId="12" borderId="0" xfId="0" applyFont="1" applyFill="1" applyAlignment="1">
      <alignment vertical="center" wrapText="1"/>
    </xf>
    <xf numFmtId="0" fontId="4" fillId="5" borderId="16" xfId="0" applyFont="1" applyFill="1" applyBorder="1" applyAlignment="1">
      <alignment horizontal="center" vertical="center" wrapText="1"/>
    </xf>
    <xf numFmtId="0" fontId="4" fillId="8" borderId="17" xfId="0" applyFont="1" applyFill="1" applyBorder="1" applyAlignment="1">
      <alignment horizontal="center" wrapText="1"/>
    </xf>
    <xf numFmtId="0" fontId="2" fillId="13" borderId="0" xfId="0" applyFont="1" applyFill="1" applyAlignment="1">
      <alignment horizontal="center" vertical="center"/>
    </xf>
    <xf numFmtId="0" fontId="10" fillId="13" borderId="0" xfId="0" applyFont="1" applyFill="1" applyAlignment="1">
      <alignment vertical="center"/>
    </xf>
    <xf numFmtId="0" fontId="3" fillId="13" borderId="0" xfId="0" applyFont="1" applyFill="1" applyAlignment="1">
      <alignment horizontal="left"/>
    </xf>
    <xf numFmtId="0" fontId="3" fillId="13" borderId="0" xfId="0" applyFont="1" applyFill="1"/>
    <xf numFmtId="0" fontId="4" fillId="13" borderId="0" xfId="0" applyFont="1" applyFill="1" applyAlignment="1">
      <alignment horizontal="center" vertical="center"/>
    </xf>
    <xf numFmtId="0" fontId="8" fillId="13" borderId="0" xfId="0" applyFont="1" applyFill="1" applyAlignment="1">
      <alignment horizontal="center"/>
    </xf>
    <xf numFmtId="0" fontId="11" fillId="14" borderId="18" xfId="0" applyFont="1" applyFill="1" applyBorder="1" applyAlignment="1">
      <alignment horizontal="center" vertical="top"/>
    </xf>
    <xf numFmtId="0" fontId="11" fillId="14" borderId="19" xfId="0" applyFont="1" applyFill="1" applyBorder="1" applyAlignment="1">
      <alignment horizontal="center" vertical="top"/>
    </xf>
    <xf numFmtId="0" fontId="11" fillId="14" borderId="20" xfId="0" applyFont="1" applyFill="1" applyBorder="1" applyAlignment="1">
      <alignment horizontal="center" vertical="top" wrapText="1"/>
    </xf>
    <xf numFmtId="0" fontId="11" fillId="14" borderId="19" xfId="0" applyFont="1" applyFill="1" applyBorder="1" applyAlignment="1">
      <alignment horizontal="center" vertical="top" wrapText="1"/>
    </xf>
    <xf numFmtId="0" fontId="12" fillId="15" borderId="19" xfId="0" applyFont="1" applyFill="1" applyBorder="1" applyAlignment="1">
      <alignment horizontal="left" vertical="top"/>
    </xf>
    <xf numFmtId="0" fontId="12" fillId="15" borderId="21" xfId="0" applyFont="1" applyFill="1" applyBorder="1" applyAlignment="1">
      <alignment horizontal="center" vertical="center"/>
    </xf>
    <xf numFmtId="0" fontId="11" fillId="15" borderId="21" xfId="0" applyFont="1" applyFill="1" applyBorder="1" applyAlignment="1">
      <alignment horizontal="center" vertical="top"/>
    </xf>
    <xf numFmtId="0" fontId="12" fillId="15" borderId="22" xfId="0" applyFont="1" applyFill="1" applyBorder="1" applyAlignment="1">
      <alignment horizontal="left" vertical="top"/>
    </xf>
    <xf numFmtId="0" fontId="12" fillId="15" borderId="23" xfId="0" applyFont="1" applyFill="1" applyBorder="1" applyAlignment="1">
      <alignment horizontal="left" vertical="top" wrapText="1"/>
    </xf>
    <xf numFmtId="0" fontId="13" fillId="16" borderId="23" xfId="0" applyFont="1" applyFill="1" applyBorder="1" applyAlignment="1">
      <alignment horizontal="left" vertical="center" wrapText="1"/>
    </xf>
    <xf numFmtId="0" fontId="11" fillId="15" borderId="24" xfId="0" applyFont="1" applyFill="1" applyBorder="1" applyAlignment="1">
      <alignment horizontal="center" vertical="top" wrapText="1"/>
    </xf>
    <xf numFmtId="0" fontId="11" fillId="15" borderId="19" xfId="0" applyFont="1" applyFill="1" applyBorder="1" applyAlignment="1">
      <alignment horizontal="center" vertical="top" wrapText="1"/>
    </xf>
    <xf numFmtId="0" fontId="12" fillId="17" borderId="19" xfId="0" applyFont="1" applyFill="1" applyBorder="1" applyAlignment="1">
      <alignment horizontal="center" vertical="center"/>
    </xf>
    <xf numFmtId="0" fontId="11" fillId="15" borderId="19" xfId="0" applyFont="1" applyFill="1" applyBorder="1" applyAlignment="1">
      <alignment horizontal="center" vertical="top"/>
    </xf>
    <xf numFmtId="0" fontId="5" fillId="9" borderId="25" xfId="2" applyFont="1" applyFill="1" applyBorder="1" applyAlignment="1">
      <alignment vertical="center" wrapText="1"/>
    </xf>
    <xf numFmtId="0" fontId="11" fillId="18" borderId="21" xfId="0" applyFont="1" applyFill="1" applyBorder="1" applyAlignment="1">
      <alignment horizontal="center" vertical="top"/>
    </xf>
    <xf numFmtId="0" fontId="11" fillId="18" borderId="19" xfId="0" applyFont="1" applyFill="1" applyBorder="1" applyAlignment="1">
      <alignment horizontal="center" vertical="top"/>
    </xf>
    <xf numFmtId="0" fontId="11" fillId="18" borderId="20" xfId="0" applyFont="1" applyFill="1" applyBorder="1" applyAlignment="1">
      <alignment horizontal="center" vertical="top" wrapText="1"/>
    </xf>
    <xf numFmtId="0" fontId="11" fillId="18" borderId="19" xfId="0" applyFont="1" applyFill="1" applyBorder="1" applyAlignment="1">
      <alignment horizontal="center" vertical="top" wrapText="1"/>
    </xf>
    <xf numFmtId="0" fontId="12" fillId="9" borderId="19" xfId="0" applyFont="1" applyFill="1" applyBorder="1" applyAlignment="1">
      <alignment horizontal="center" vertical="center"/>
    </xf>
    <xf numFmtId="0" fontId="12" fillId="15" borderId="22" xfId="0" applyFont="1" applyFill="1" applyBorder="1" applyAlignment="1">
      <alignment horizontal="left" vertical="top" wrapText="1"/>
    </xf>
    <xf numFmtId="0" fontId="5" fillId="0" borderId="19" xfId="0" applyFont="1" applyBorder="1" applyAlignment="1">
      <alignment horizontal="left" vertical="top" wrapText="1"/>
    </xf>
    <xf numFmtId="0" fontId="12" fillId="19" borderId="19" xfId="0" applyFont="1" applyFill="1" applyBorder="1" applyAlignment="1">
      <alignment horizontal="center" vertical="center"/>
    </xf>
    <xf numFmtId="0" fontId="12" fillId="0" borderId="19" xfId="0" applyFont="1" applyBorder="1" applyAlignment="1">
      <alignment horizontal="center" vertical="center"/>
    </xf>
    <xf numFmtId="0" fontId="12" fillId="18" borderId="21" xfId="0" applyFont="1" applyFill="1" applyBorder="1" applyAlignment="1">
      <alignment horizontal="left" vertical="top" wrapText="1"/>
    </xf>
    <xf numFmtId="0" fontId="12" fillId="18" borderId="20" xfId="0" applyFont="1" applyFill="1" applyBorder="1" applyAlignment="1">
      <alignment horizontal="left" vertical="top" wrapText="1"/>
    </xf>
    <xf numFmtId="0" fontId="5" fillId="9" borderId="19" xfId="0" applyFont="1" applyFill="1" applyBorder="1" applyAlignment="1">
      <alignment horizontal="left" vertical="top" wrapText="1"/>
    </xf>
    <xf numFmtId="49" fontId="5" fillId="0" borderId="24" xfId="0" applyNumberFormat="1" applyFont="1" applyBorder="1" applyAlignment="1">
      <alignment horizontal="left" vertical="top" wrapText="1"/>
    </xf>
    <xf numFmtId="0" fontId="5" fillId="0" borderId="19" xfId="0" applyFont="1" applyBorder="1" applyAlignment="1">
      <alignment vertical="center" wrapText="1"/>
    </xf>
    <xf numFmtId="0" fontId="12" fillId="0" borderId="19" xfId="0" applyFont="1" applyBorder="1"/>
    <xf numFmtId="0" fontId="5" fillId="0" borderId="20" xfId="0" applyFont="1" applyBorder="1" applyAlignment="1">
      <alignment horizontal="left" vertical="top" wrapText="1"/>
    </xf>
    <xf numFmtId="0" fontId="5" fillId="0" borderId="21" xfId="0" applyFont="1" applyBorder="1" applyAlignment="1">
      <alignment horizontal="left" vertical="top" wrapText="1"/>
    </xf>
    <xf numFmtId="49" fontId="5" fillId="0" borderId="19" xfId="0" applyNumberFormat="1" applyFont="1" applyBorder="1" applyAlignment="1">
      <alignment horizontal="left" vertical="top" wrapText="1"/>
    </xf>
    <xf numFmtId="0" fontId="12" fillId="0" borderId="19" xfId="0" applyFont="1" applyBorder="1" applyAlignment="1">
      <alignment vertical="center"/>
    </xf>
    <xf numFmtId="0" fontId="5" fillId="0" borderId="30" xfId="0" applyFont="1" applyBorder="1" applyAlignment="1">
      <alignment horizontal="left" vertical="top" wrapText="1"/>
    </xf>
    <xf numFmtId="0" fontId="1" fillId="0" borderId="19" xfId="1" applyBorder="1" applyAlignment="1">
      <alignment vertical="center" wrapText="1"/>
    </xf>
    <xf numFmtId="0" fontId="5" fillId="9" borderId="23" xfId="0" applyFont="1" applyFill="1" applyBorder="1"/>
    <xf numFmtId="0" fontId="5" fillId="0" borderId="26" xfId="0" applyFont="1" applyBorder="1" applyAlignment="1">
      <alignment horizontal="left" vertical="top" wrapText="1"/>
    </xf>
    <xf numFmtId="0" fontId="12" fillId="0" borderId="21" xfId="0" applyFont="1" applyBorder="1" applyAlignment="1">
      <alignment horizontal="center" vertical="center"/>
    </xf>
    <xf numFmtId="0" fontId="5" fillId="9" borderId="23" xfId="0" applyFont="1" applyFill="1" applyBorder="1" applyAlignment="1">
      <alignment horizontal="left" vertical="top" wrapText="1"/>
    </xf>
    <xf numFmtId="0" fontId="5" fillId="9" borderId="33" xfId="0" applyFont="1" applyFill="1" applyBorder="1" applyAlignment="1">
      <alignment horizontal="left" vertical="top" wrapText="1"/>
    </xf>
    <xf numFmtId="49" fontId="5" fillId="9" borderId="23" xfId="0" applyNumberFormat="1" applyFont="1" applyFill="1" applyBorder="1" applyAlignment="1">
      <alignment horizontal="left" vertical="top" wrapText="1"/>
    </xf>
    <xf numFmtId="0" fontId="5" fillId="9" borderId="23" xfId="0" applyFont="1" applyFill="1" applyBorder="1" applyAlignment="1">
      <alignment vertical="center" wrapText="1"/>
    </xf>
    <xf numFmtId="0" fontId="12" fillId="9" borderId="23" xfId="0" applyFont="1" applyFill="1" applyBorder="1" applyAlignment="1">
      <alignment horizontal="center" vertical="center"/>
    </xf>
    <xf numFmtId="0" fontId="5" fillId="0" borderId="18" xfId="0" applyFont="1" applyBorder="1" applyAlignment="1">
      <alignment horizontal="left" vertical="top" wrapText="1"/>
    </xf>
    <xf numFmtId="0" fontId="5" fillId="0" borderId="35" xfId="0" applyFont="1" applyBorder="1" applyAlignment="1">
      <alignment horizontal="left" vertical="top" wrapText="1"/>
    </xf>
    <xf numFmtId="0" fontId="12" fillId="0" borderId="18" xfId="0" applyFont="1" applyBorder="1" applyAlignment="1">
      <alignment horizontal="center" vertical="center"/>
    </xf>
    <xf numFmtId="0" fontId="5" fillId="0" borderId="22" xfId="0" applyFont="1" applyBorder="1" applyAlignment="1">
      <alignment horizontal="left" vertical="top" wrapText="1"/>
    </xf>
    <xf numFmtId="0" fontId="5" fillId="0" borderId="23" xfId="0" applyFont="1" applyBorder="1" applyAlignment="1">
      <alignment horizontal="left" vertical="top" wrapText="1"/>
    </xf>
    <xf numFmtId="0" fontId="5" fillId="0" borderId="32" xfId="0" applyFont="1" applyBorder="1" applyAlignment="1">
      <alignment horizontal="left" vertical="top" wrapText="1"/>
    </xf>
    <xf numFmtId="0" fontId="5" fillId="0" borderId="36" xfId="2" applyFont="1" applyBorder="1" applyAlignment="1">
      <alignment horizontal="center" vertical="top" wrapText="1"/>
    </xf>
    <xf numFmtId="0" fontId="5" fillId="20" borderId="23" xfId="2" applyFont="1" applyFill="1" applyBorder="1" applyAlignment="1">
      <alignment vertical="center" wrapText="1"/>
    </xf>
    <xf numFmtId="0" fontId="5" fillId="0" borderId="18" xfId="0" applyFont="1" applyBorder="1" applyAlignment="1">
      <alignment vertical="center" wrapText="1"/>
    </xf>
    <xf numFmtId="0" fontId="5" fillId="0" borderId="23" xfId="0" applyFont="1" applyBorder="1"/>
    <xf numFmtId="0" fontId="5" fillId="20" borderId="0" xfId="0" applyFont="1" applyFill="1"/>
    <xf numFmtId="0" fontId="13" fillId="16" borderId="37" xfId="0" applyFont="1" applyFill="1" applyBorder="1" applyAlignment="1">
      <alignment horizontal="left" vertical="center" wrapText="1"/>
    </xf>
    <xf numFmtId="0" fontId="5" fillId="0" borderId="23" xfId="0" applyFont="1" applyBorder="1" applyAlignment="1">
      <alignment vertical="top" wrapText="1"/>
    </xf>
    <xf numFmtId="0" fontId="5" fillId="0" borderId="23" xfId="0" applyFont="1" applyBorder="1" applyAlignment="1">
      <alignment vertical="center" wrapText="1"/>
    </xf>
    <xf numFmtId="0" fontId="12" fillId="0" borderId="23" xfId="0" applyFont="1" applyBorder="1" applyAlignment="1">
      <alignment horizontal="center" vertical="center"/>
    </xf>
    <xf numFmtId="0" fontId="5" fillId="20" borderId="20" xfId="0" applyFont="1" applyFill="1" applyBorder="1" applyAlignment="1">
      <alignment horizontal="left" vertical="top" wrapText="1"/>
    </xf>
    <xf numFmtId="0" fontId="13" fillId="0" borderId="23" xfId="0" applyFont="1" applyBorder="1" applyAlignment="1">
      <alignment vertical="center" wrapText="1"/>
    </xf>
    <xf numFmtId="0" fontId="13" fillId="0" borderId="23" xfId="0" applyFont="1" applyBorder="1" applyAlignment="1">
      <alignment horizontal="left" vertical="center" wrapText="1"/>
    </xf>
    <xf numFmtId="0" fontId="13" fillId="16" borderId="38" xfId="0" applyFont="1" applyFill="1" applyBorder="1" applyAlignment="1">
      <alignment horizontal="left" vertical="center" wrapText="1"/>
    </xf>
    <xf numFmtId="0" fontId="5" fillId="6" borderId="23" xfId="0" applyFont="1" applyFill="1" applyBorder="1" applyAlignment="1">
      <alignment vertical="top" wrapText="1"/>
    </xf>
    <xf numFmtId="0" fontId="5" fillId="6" borderId="23" xfId="0" applyFont="1" applyFill="1" applyBorder="1" applyAlignment="1">
      <alignment vertical="center" wrapText="1"/>
    </xf>
    <xf numFmtId="0" fontId="12" fillId="6" borderId="23" xfId="0" applyFont="1" applyFill="1" applyBorder="1" applyAlignment="1">
      <alignment horizontal="center" vertical="center"/>
    </xf>
    <xf numFmtId="0" fontId="5" fillId="6" borderId="23" xfId="0" applyFont="1" applyFill="1" applyBorder="1"/>
    <xf numFmtId="0" fontId="5" fillId="0" borderId="0" xfId="0" applyFont="1" applyAlignment="1">
      <alignment horizontal="left" vertical="top" wrapText="1"/>
    </xf>
    <xf numFmtId="0" fontId="13" fillId="0" borderId="23" xfId="0" applyFont="1" applyBorder="1" applyAlignment="1">
      <alignment vertical="center"/>
    </xf>
    <xf numFmtId="0" fontId="5" fillId="0" borderId="24" xfId="0" applyFont="1" applyBorder="1" applyAlignment="1">
      <alignment horizontal="left" vertical="top" wrapText="1"/>
    </xf>
    <xf numFmtId="0" fontId="13" fillId="16" borderId="41" xfId="0" applyFont="1" applyFill="1" applyBorder="1" applyAlignment="1">
      <alignment horizontal="left" vertical="center" wrapText="1"/>
    </xf>
    <xf numFmtId="0" fontId="5" fillId="0" borderId="33" xfId="0" applyFont="1" applyBorder="1" applyAlignment="1">
      <alignment horizontal="left" vertical="top" wrapText="1"/>
    </xf>
    <xf numFmtId="0" fontId="5" fillId="20" borderId="20" xfId="2" applyFont="1" applyFill="1" applyBorder="1" applyAlignment="1">
      <alignment vertical="center" wrapText="1"/>
    </xf>
    <xf numFmtId="0" fontId="5" fillId="20" borderId="28" xfId="0" applyFont="1" applyFill="1" applyBorder="1" applyAlignment="1">
      <alignment horizontal="center" vertical="center" wrapText="1"/>
    </xf>
    <xf numFmtId="0" fontId="5" fillId="20" borderId="21" xfId="0" applyFont="1" applyFill="1" applyBorder="1" applyAlignment="1">
      <alignment horizontal="left" vertical="top" wrapText="1"/>
    </xf>
    <xf numFmtId="0" fontId="5" fillId="20" borderId="19" xfId="0" applyFont="1" applyFill="1" applyBorder="1" applyAlignment="1">
      <alignment horizontal="left" vertical="top" wrapText="1"/>
    </xf>
    <xf numFmtId="49" fontId="5" fillId="20" borderId="19" xfId="0" applyNumberFormat="1" applyFont="1" applyFill="1" applyBorder="1" applyAlignment="1">
      <alignment horizontal="left" vertical="top" wrapText="1"/>
    </xf>
    <xf numFmtId="0" fontId="5" fillId="20" borderId="19" xfId="0" applyFont="1" applyFill="1" applyBorder="1" applyAlignment="1">
      <alignment vertical="center" wrapText="1"/>
    </xf>
    <xf numFmtId="0" fontId="12" fillId="20" borderId="19" xfId="0" applyFont="1" applyFill="1" applyBorder="1" applyAlignment="1">
      <alignment horizontal="center" vertical="center"/>
    </xf>
    <xf numFmtId="0" fontId="5" fillId="0" borderId="28" xfId="0" applyFont="1" applyBorder="1" applyAlignment="1">
      <alignment horizontal="center" vertical="center" wrapText="1"/>
    </xf>
    <xf numFmtId="0" fontId="5" fillId="0" borderId="41" xfId="0" applyFont="1" applyBorder="1" applyAlignment="1">
      <alignment horizontal="left" vertical="top" wrapText="1"/>
    </xf>
    <xf numFmtId="0" fontId="5" fillId="0" borderId="0" xfId="0" applyFont="1" applyAlignment="1">
      <alignment vertical="center" wrapText="1"/>
    </xf>
    <xf numFmtId="0" fontId="13" fillId="0" borderId="23" xfId="0" applyFont="1" applyBorder="1" applyAlignment="1">
      <alignment horizontal="left" vertical="top" wrapText="1"/>
    </xf>
    <xf numFmtId="0" fontId="5" fillId="20" borderId="19" xfId="2" applyFont="1" applyFill="1" applyBorder="1" applyAlignment="1">
      <alignment vertical="center" wrapText="1"/>
    </xf>
    <xf numFmtId="0" fontId="5" fillId="0" borderId="19" xfId="2" applyFont="1" applyBorder="1" applyAlignment="1">
      <alignment vertical="center" wrapText="1"/>
    </xf>
    <xf numFmtId="0" fontId="5" fillId="0" borderId="20" xfId="2" applyFont="1" applyBorder="1" applyAlignment="1">
      <alignment vertical="center" wrapText="1"/>
    </xf>
    <xf numFmtId="0" fontId="5" fillId="0" borderId="20" xfId="0" applyFont="1" applyBorder="1" applyAlignment="1">
      <alignment vertical="top" wrapText="1"/>
    </xf>
    <xf numFmtId="49" fontId="5" fillId="0" borderId="19" xfId="0" applyNumberFormat="1" applyFont="1" applyBorder="1" applyAlignment="1">
      <alignment horizontal="left" vertical="top"/>
    </xf>
    <xf numFmtId="0" fontId="15" fillId="21" borderId="0" xfId="0" applyFont="1" applyFill="1"/>
    <xf numFmtId="49" fontId="1" fillId="0" borderId="19" xfId="1" applyNumberFormat="1" applyBorder="1" applyAlignment="1">
      <alignment horizontal="left" vertical="top" wrapText="1"/>
    </xf>
    <xf numFmtId="0" fontId="5" fillId="0" borderId="20" xfId="0" applyFont="1" applyBorder="1" applyAlignment="1">
      <alignment vertical="center" wrapText="1"/>
    </xf>
    <xf numFmtId="0" fontId="12" fillId="0" borderId="19" xfId="0" applyFont="1" applyBorder="1" applyAlignment="1">
      <alignment horizontal="left" vertical="top"/>
    </xf>
    <xf numFmtId="0" fontId="5" fillId="0" borderId="0" xfId="0" applyFont="1" applyAlignment="1">
      <alignment vertical="center"/>
    </xf>
    <xf numFmtId="0" fontId="5" fillId="0" borderId="19" xfId="0" applyFont="1" applyBorder="1" applyAlignment="1">
      <alignment horizontal="left" vertical="top"/>
    </xf>
    <xf numFmtId="0" fontId="5" fillId="0" borderId="18" xfId="0" applyFont="1" applyBorder="1" applyAlignment="1">
      <alignment vertical="top" wrapText="1"/>
    </xf>
    <xf numFmtId="0" fontId="12" fillId="0" borderId="19" xfId="0" applyFont="1" applyBorder="1" applyAlignment="1">
      <alignment horizontal="left"/>
    </xf>
    <xf numFmtId="0" fontId="12" fillId="0" borderId="19" xfId="0" applyFont="1" applyBorder="1" applyAlignment="1">
      <alignment vertical="center" wrapText="1"/>
    </xf>
    <xf numFmtId="0" fontId="12" fillId="0" borderId="19" xfId="0" applyFont="1" applyBorder="1" applyAlignment="1">
      <alignment horizontal="left" vertical="center"/>
    </xf>
    <xf numFmtId="0" fontId="12" fillId="0" borderId="19" xfId="0" applyFont="1" applyBorder="1" applyAlignment="1">
      <alignment wrapText="1"/>
    </xf>
    <xf numFmtId="0" fontId="12" fillId="0" borderId="21" xfId="0" applyFont="1" applyBorder="1" applyAlignment="1">
      <alignment horizontal="left"/>
    </xf>
    <xf numFmtId="0" fontId="12" fillId="0" borderId="21" xfId="0" applyFont="1" applyBorder="1" applyAlignment="1">
      <alignment vertical="center"/>
    </xf>
    <xf numFmtId="0" fontId="12" fillId="0" borderId="22" xfId="0" applyFont="1" applyBorder="1" applyAlignment="1">
      <alignment vertical="top" wrapText="1"/>
    </xf>
    <xf numFmtId="0" fontId="12" fillId="0" borderId="22" xfId="0" applyFont="1" applyBorder="1" applyAlignment="1">
      <alignment wrapText="1"/>
    </xf>
    <xf numFmtId="0" fontId="12" fillId="0" borderId="24" xfId="0" applyFont="1" applyBorder="1"/>
    <xf numFmtId="0" fontId="5" fillId="21" borderId="22" xfId="0" applyFont="1" applyFill="1" applyBorder="1" applyAlignment="1">
      <alignment wrapText="1"/>
    </xf>
    <xf numFmtId="0" fontId="12" fillId="0" borderId="19" xfId="0" applyFont="1" applyBorder="1" applyAlignment="1">
      <alignment vertical="top" wrapText="1"/>
    </xf>
    <xf numFmtId="0" fontId="5" fillId="21" borderId="19" xfId="0" applyFont="1" applyFill="1" applyBorder="1" applyAlignment="1">
      <alignment vertical="center" wrapText="1"/>
    </xf>
    <xf numFmtId="0" fontId="5" fillId="21" borderId="19" xfId="0" applyFont="1" applyFill="1" applyBorder="1" applyAlignment="1">
      <alignment horizontal="left" vertical="center" wrapText="1"/>
    </xf>
    <xf numFmtId="0" fontId="5" fillId="21" borderId="21" xfId="0" applyFont="1" applyFill="1" applyBorder="1" applyAlignment="1">
      <alignment vertical="center" wrapText="1"/>
    </xf>
    <xf numFmtId="0" fontId="12" fillId="0" borderId="18" xfId="0" applyFont="1" applyBorder="1" applyAlignment="1">
      <alignment horizontal="center" vertical="center" wrapText="1"/>
    </xf>
    <xf numFmtId="0" fontId="12" fillId="0" borderId="18" xfId="0" applyFont="1" applyBorder="1" applyAlignment="1">
      <alignment horizontal="left" vertical="center"/>
    </xf>
    <xf numFmtId="0" fontId="12" fillId="22" borderId="32" xfId="0" applyFont="1" applyFill="1" applyBorder="1"/>
    <xf numFmtId="0" fontId="12" fillId="0" borderId="18" xfId="0" applyFont="1" applyBorder="1" applyAlignment="1">
      <alignment horizontal="left" vertical="center" wrapText="1"/>
    </xf>
    <xf numFmtId="0" fontId="12" fillId="0" borderId="20" xfId="0" applyFont="1" applyBorder="1" applyAlignment="1">
      <alignment vertical="center" wrapText="1"/>
    </xf>
    <xf numFmtId="0" fontId="12" fillId="0" borderId="20" xfId="0" applyFont="1" applyBorder="1" applyAlignment="1">
      <alignment vertical="center"/>
    </xf>
    <xf numFmtId="0" fontId="12" fillId="0" borderId="18" xfId="0" applyFont="1" applyBorder="1" applyAlignment="1">
      <alignment vertical="center" wrapText="1"/>
    </xf>
    <xf numFmtId="0" fontId="12" fillId="0" borderId="18" xfId="0" applyFont="1" applyBorder="1" applyAlignment="1">
      <alignment vertical="center"/>
    </xf>
    <xf numFmtId="0" fontId="12" fillId="22" borderId="21" xfId="0" applyFont="1" applyFill="1" applyBorder="1" applyAlignment="1">
      <alignment vertical="center" wrapText="1"/>
    </xf>
    <xf numFmtId="0" fontId="12" fillId="22" borderId="21" xfId="0" applyFont="1" applyFill="1" applyBorder="1" applyAlignment="1">
      <alignment vertical="center"/>
    </xf>
    <xf numFmtId="0" fontId="12" fillId="0" borderId="21" xfId="0" applyFont="1" applyBorder="1" applyAlignment="1">
      <alignment vertical="center" wrapText="1"/>
    </xf>
    <xf numFmtId="0" fontId="12" fillId="0" borderId="18" xfId="0" applyFont="1" applyBorder="1" applyAlignment="1">
      <alignment wrapText="1"/>
    </xf>
    <xf numFmtId="0" fontId="12" fillId="0" borderId="0" xfId="0" applyFont="1"/>
    <xf numFmtId="0" fontId="12" fillId="0" borderId="0" xfId="0" applyFont="1" applyAlignment="1">
      <alignment horizontal="left"/>
    </xf>
    <xf numFmtId="0" fontId="12" fillId="0" borderId="0" xfId="0" applyFont="1" applyAlignment="1">
      <alignment vertical="center"/>
    </xf>
    <xf numFmtId="0" fontId="12" fillId="0" borderId="0" xfId="0" applyFont="1" applyAlignment="1">
      <alignment horizontal="left" vertical="center" wrapText="1"/>
    </xf>
    <xf numFmtId="0" fontId="12" fillId="0" borderId="0" xfId="0" applyFont="1" applyAlignment="1">
      <alignment vertical="center" wrapText="1"/>
    </xf>
    <xf numFmtId="0" fontId="12" fillId="15" borderId="24" xfId="0" applyFont="1" applyFill="1" applyBorder="1" applyAlignment="1">
      <alignment horizontal="left" vertical="top" wrapText="1"/>
    </xf>
    <xf numFmtId="0" fontId="12" fillId="23" borderId="24" xfId="0" applyFont="1" applyFill="1" applyBorder="1" applyAlignment="1">
      <alignment horizontal="left" vertical="top" wrapText="1"/>
    </xf>
    <xf numFmtId="0" fontId="5" fillId="9" borderId="0" xfId="2" applyFont="1" applyFill="1" applyAlignment="1">
      <alignment vertical="center" wrapText="1"/>
    </xf>
    <xf numFmtId="0" fontId="5" fillId="9" borderId="34" xfId="2" applyFont="1" applyFill="1" applyBorder="1" applyAlignment="1">
      <alignment vertical="center" wrapText="1"/>
    </xf>
    <xf numFmtId="0" fontId="5" fillId="9" borderId="0" xfId="0" applyFont="1" applyFill="1" applyAlignment="1">
      <alignment horizontal="left" vertical="top" wrapText="1"/>
    </xf>
    <xf numFmtId="49" fontId="5" fillId="9" borderId="0" xfId="0" applyNumberFormat="1" applyFont="1" applyFill="1" applyAlignment="1">
      <alignment horizontal="left" vertical="top" wrapText="1"/>
    </xf>
    <xf numFmtId="0" fontId="5" fillId="9" borderId="0" xfId="0" applyFont="1" applyFill="1" applyAlignment="1">
      <alignment vertical="center" wrapText="1"/>
    </xf>
    <xf numFmtId="0" fontId="12" fillId="9" borderId="0" xfId="0" applyFont="1" applyFill="1" applyAlignment="1">
      <alignment horizontal="center" vertical="center"/>
    </xf>
    <xf numFmtId="0" fontId="5" fillId="0" borderId="38" xfId="0" applyFont="1" applyBorder="1" applyAlignment="1">
      <alignment horizontal="left" vertical="top" wrapText="1"/>
    </xf>
    <xf numFmtId="49" fontId="5" fillId="0" borderId="0" xfId="0" applyNumberFormat="1" applyFont="1" applyAlignment="1">
      <alignment horizontal="left" vertical="top" wrapText="1"/>
    </xf>
    <xf numFmtId="0" fontId="12" fillId="0" borderId="21" xfId="0" applyFont="1" applyBorder="1" applyAlignment="1">
      <alignment vertical="top"/>
    </xf>
    <xf numFmtId="0" fontId="12" fillId="0" borderId="20" xfId="0" applyFont="1" applyBorder="1" applyAlignment="1">
      <alignment vertical="top"/>
    </xf>
    <xf numFmtId="0" fontId="12" fillId="0" borderId="18" xfId="0" applyFont="1" applyBorder="1" applyAlignment="1">
      <alignment vertical="top"/>
    </xf>
    <xf numFmtId="0" fontId="12" fillId="0" borderId="21" xfId="0" applyFont="1" applyBorder="1" applyAlignment="1">
      <alignment horizontal="center" vertical="center" wrapText="1"/>
    </xf>
    <xf numFmtId="0" fontId="12" fillId="0" borderId="20" xfId="0" applyFont="1" applyBorder="1"/>
    <xf numFmtId="0" fontId="12" fillId="0" borderId="18" xfId="0" applyFont="1" applyBorder="1"/>
    <xf numFmtId="0" fontId="12" fillId="0" borderId="21" xfId="0" applyFont="1" applyBorder="1" applyAlignment="1">
      <alignment horizontal="left" vertical="center"/>
    </xf>
    <xf numFmtId="0" fontId="5" fillId="21" borderId="21" xfId="0" applyFont="1" applyFill="1" applyBorder="1" applyAlignment="1">
      <alignment horizontal="center" vertical="center" wrapText="1"/>
    </xf>
    <xf numFmtId="0" fontId="5" fillId="6" borderId="38" xfId="2" applyFont="1" applyFill="1" applyBorder="1" applyAlignment="1">
      <alignment horizontal="center" vertical="center" wrapText="1"/>
    </xf>
    <xf numFmtId="0" fontId="5" fillId="6" borderId="39" xfId="2" applyFont="1" applyFill="1" applyBorder="1" applyAlignment="1">
      <alignment horizontal="center" vertical="center" wrapText="1"/>
    </xf>
    <xf numFmtId="0" fontId="5" fillId="6" borderId="40" xfId="2" applyFont="1" applyFill="1" applyBorder="1" applyAlignment="1">
      <alignment horizontal="center" vertical="center" wrapText="1"/>
    </xf>
    <xf numFmtId="0" fontId="5" fillId="0" borderId="20" xfId="2" applyFont="1" applyBorder="1" applyAlignment="1">
      <alignment horizontal="center" vertical="center" wrapText="1"/>
    </xf>
    <xf numFmtId="0" fontId="5" fillId="0" borderId="28" xfId="0" applyFont="1" applyBorder="1" applyAlignment="1">
      <alignment horizontal="center" vertical="center" wrapText="1"/>
    </xf>
    <xf numFmtId="0" fontId="2" fillId="12" borderId="5" xfId="0" applyFont="1" applyFill="1" applyBorder="1" applyAlignment="1">
      <alignment horizontal="center" vertical="center" wrapText="1"/>
    </xf>
    <xf numFmtId="0" fontId="12" fillId="15" borderId="21" xfId="0" applyFont="1" applyFill="1" applyBorder="1" applyAlignment="1">
      <alignment horizontal="center" vertical="center" wrapText="1"/>
    </xf>
    <xf numFmtId="0" fontId="12" fillId="15" borderId="20" xfId="0" applyFont="1" applyFill="1" applyBorder="1" applyAlignment="1">
      <alignment horizontal="center" vertical="center" wrapText="1"/>
    </xf>
    <xf numFmtId="0" fontId="12" fillId="15" borderId="18" xfId="0" applyFont="1" applyFill="1" applyBorder="1" applyAlignment="1">
      <alignment horizontal="center" vertical="center" wrapText="1"/>
    </xf>
    <xf numFmtId="0" fontId="11" fillId="15" borderId="21" xfId="0" applyFont="1" applyFill="1" applyBorder="1" applyAlignment="1">
      <alignment horizontal="center" vertical="top"/>
    </xf>
    <xf numFmtId="0" fontId="11" fillId="15" borderId="20" xfId="0" applyFont="1" applyFill="1" applyBorder="1" applyAlignment="1">
      <alignment horizontal="center" vertical="top"/>
    </xf>
    <xf numFmtId="0" fontId="11" fillId="15" borderId="18" xfId="0" applyFont="1" applyFill="1" applyBorder="1" applyAlignment="1">
      <alignment horizontal="center" vertical="top"/>
    </xf>
    <xf numFmtId="0" fontId="5" fillId="0" borderId="26" xfId="2" applyFont="1" applyBorder="1" applyAlignment="1">
      <alignment horizontal="center" vertical="top" wrapText="1"/>
    </xf>
    <xf numFmtId="0" fontId="5" fillId="0" borderId="28" xfId="2" applyFont="1" applyBorder="1" applyAlignment="1">
      <alignment horizontal="center" vertical="top" wrapText="1"/>
    </xf>
    <xf numFmtId="0" fontId="5" fillId="0" borderId="31" xfId="2" applyFont="1" applyBorder="1" applyAlignment="1">
      <alignment horizontal="center" vertical="top" wrapText="1"/>
    </xf>
    <xf numFmtId="0" fontId="5" fillId="0" borderId="27" xfId="0" applyFont="1" applyBorder="1" applyAlignment="1">
      <alignment horizontal="center" vertical="top" wrapText="1"/>
    </xf>
    <xf numFmtId="0" fontId="5" fillId="0" borderId="29" xfId="0" applyFont="1" applyBorder="1" applyAlignment="1">
      <alignment horizontal="center" vertical="top" wrapText="1"/>
    </xf>
    <xf numFmtId="0" fontId="5" fillId="0" borderId="34" xfId="2" applyFont="1" applyBorder="1" applyAlignment="1">
      <alignment horizontal="center" vertical="top" wrapText="1"/>
    </xf>
    <xf numFmtId="0" fontId="5" fillId="0" borderId="0" xfId="2" applyFont="1" applyAlignment="1">
      <alignment horizontal="center" vertical="top" wrapText="1"/>
    </xf>
    <xf numFmtId="0" fontId="2" fillId="4" borderId="5" xfId="0" applyFont="1" applyFill="1" applyBorder="1" applyAlignment="1">
      <alignment horizontal="center" vertical="center" wrapText="1"/>
    </xf>
    <xf numFmtId="0" fontId="6" fillId="0" borderId="6" xfId="0" applyFont="1" applyBorder="1" applyAlignment="1">
      <alignment horizontal="center" vertical="center" wrapText="1"/>
    </xf>
    <xf numFmtId="0" fontId="6" fillId="0" borderId="0" xfId="0" applyFont="1" applyAlignment="1">
      <alignment horizontal="center" vertical="center" wrapText="1"/>
    </xf>
    <xf numFmtId="0" fontId="2" fillId="4" borderId="2" xfId="0" applyFont="1" applyFill="1" applyBorder="1" applyAlignment="1">
      <alignment horizontal="center" vertical="center" wrapText="1"/>
    </xf>
    <xf numFmtId="0" fontId="2" fillId="4" borderId="11" xfId="0" applyFont="1" applyFill="1" applyBorder="1" applyAlignment="1">
      <alignment horizontal="center" vertical="center" wrapText="1"/>
    </xf>
    <xf numFmtId="0" fontId="3" fillId="0" borderId="6" xfId="0" applyFont="1" applyBorder="1" applyAlignment="1">
      <alignment horizontal="center"/>
    </xf>
    <xf numFmtId="0" fontId="3" fillId="0" borderId="0" xfId="0" applyFont="1" applyAlignment="1">
      <alignment horizontal="center"/>
    </xf>
    <xf numFmtId="0" fontId="2" fillId="2" borderId="1" xfId="0" applyFont="1" applyFill="1" applyBorder="1" applyAlignment="1">
      <alignment horizontal="center" vertical="center" wrapText="1"/>
    </xf>
    <xf numFmtId="0" fontId="2" fillId="2" borderId="2" xfId="0" applyFont="1" applyFill="1" applyBorder="1" applyAlignment="1">
      <alignment horizontal="center" vertical="center" wrapText="1"/>
    </xf>
    <xf numFmtId="0" fontId="4" fillId="3" borderId="3" xfId="0" applyFont="1" applyFill="1" applyBorder="1" applyAlignment="1">
      <alignment horizontal="center" wrapText="1"/>
    </xf>
    <xf numFmtId="0" fontId="4" fillId="3" borderId="4" xfId="0" applyFont="1" applyFill="1" applyBorder="1" applyAlignment="1">
      <alignment horizontal="center" wrapText="1"/>
    </xf>
    <xf numFmtId="0" fontId="4" fillId="5" borderId="7" xfId="0" applyFont="1" applyFill="1" applyBorder="1" applyAlignment="1">
      <alignment horizontal="center" wrapText="1"/>
    </xf>
    <xf numFmtId="0" fontId="16" fillId="0" borderId="0" xfId="3"/>
    <xf numFmtId="0" fontId="17" fillId="24" borderId="5" xfId="3" applyFont="1" applyFill="1" applyBorder="1" applyAlignment="1">
      <alignment horizontal="center"/>
    </xf>
    <xf numFmtId="0" fontId="18" fillId="24" borderId="5" xfId="3" applyFont="1" applyFill="1" applyBorder="1" applyAlignment="1">
      <alignment horizontal="center"/>
    </xf>
    <xf numFmtId="0" fontId="19" fillId="25" borderId="5" xfId="3" applyFont="1" applyFill="1" applyBorder="1" applyAlignment="1">
      <alignment horizontal="center"/>
    </xf>
    <xf numFmtId="0" fontId="20" fillId="26" borderId="42" xfId="3" applyFont="1" applyFill="1" applyBorder="1" applyAlignment="1">
      <alignment horizontal="right"/>
    </xf>
    <xf numFmtId="0" fontId="20" fillId="27" borderId="8" xfId="3" applyFont="1" applyFill="1" applyBorder="1" applyAlignment="1">
      <alignment horizontal="left" vertical="center" wrapText="1"/>
    </xf>
    <xf numFmtId="0" fontId="21" fillId="0" borderId="5" xfId="3" applyFont="1" applyBorder="1" applyAlignment="1">
      <alignment horizontal="center"/>
    </xf>
    <xf numFmtId="0" fontId="20" fillId="26" borderId="43" xfId="3" applyFont="1" applyFill="1" applyBorder="1" applyAlignment="1">
      <alignment horizontal="right"/>
    </xf>
    <xf numFmtId="0" fontId="22" fillId="28" borderId="44" xfId="3" applyFont="1" applyFill="1" applyBorder="1" applyAlignment="1">
      <alignment horizontal="center" vertical="center" wrapText="1"/>
    </xf>
    <xf numFmtId="0" fontId="23" fillId="29" borderId="42" xfId="3" applyFont="1" applyFill="1" applyBorder="1" applyAlignment="1">
      <alignment horizontal="center" vertical="top" wrapText="1"/>
    </xf>
    <xf numFmtId="0" fontId="23" fillId="29" borderId="40" xfId="3" applyFont="1" applyFill="1" applyBorder="1" applyAlignment="1">
      <alignment horizontal="center" vertical="top" wrapText="1"/>
    </xf>
    <xf numFmtId="0" fontId="23" fillId="29" borderId="45" xfId="3" applyFont="1" applyFill="1" applyBorder="1" applyAlignment="1">
      <alignment horizontal="center" vertical="top" wrapText="1"/>
    </xf>
    <xf numFmtId="0" fontId="24" fillId="30" borderId="42" xfId="3" applyFont="1" applyFill="1" applyBorder="1" applyAlignment="1">
      <alignment vertical="center"/>
    </xf>
    <xf numFmtId="0" fontId="24" fillId="31" borderId="40" xfId="3" applyFont="1" applyFill="1" applyBorder="1" applyAlignment="1">
      <alignment horizontal="center" vertical="center"/>
    </xf>
    <xf numFmtId="0" fontId="24" fillId="32" borderId="40" xfId="3" applyFont="1" applyFill="1" applyBorder="1" applyAlignment="1">
      <alignment horizontal="center" vertical="center"/>
    </xf>
    <xf numFmtId="0" fontId="24" fillId="33" borderId="40" xfId="3" applyFont="1" applyFill="1" applyBorder="1" applyAlignment="1">
      <alignment horizontal="center" vertical="center"/>
    </xf>
    <xf numFmtId="0" fontId="24" fillId="34" borderId="40" xfId="3" applyFont="1" applyFill="1" applyBorder="1" applyAlignment="1">
      <alignment horizontal="center" vertical="center"/>
    </xf>
    <xf numFmtId="0" fontId="13" fillId="35" borderId="45" xfId="3" applyFont="1" applyFill="1" applyBorder="1" applyAlignment="1">
      <alignment horizontal="center" vertical="center"/>
    </xf>
    <xf numFmtId="0" fontId="25" fillId="36" borderId="43" xfId="3" applyFont="1" applyFill="1" applyBorder="1" applyAlignment="1">
      <alignment horizontal="center"/>
    </xf>
    <xf numFmtId="0" fontId="25" fillId="36" borderId="10" xfId="3" applyFont="1" applyFill="1" applyBorder="1" applyAlignment="1">
      <alignment horizontal="center"/>
    </xf>
    <xf numFmtId="0" fontId="25" fillId="36" borderId="10" xfId="3" applyFont="1" applyFill="1" applyBorder="1" applyAlignment="1">
      <alignment horizontal="center" wrapText="1"/>
    </xf>
    <xf numFmtId="0" fontId="25" fillId="36" borderId="8" xfId="3" applyFont="1" applyFill="1" applyBorder="1" applyAlignment="1">
      <alignment horizontal="center"/>
    </xf>
    <xf numFmtId="0" fontId="26" fillId="37" borderId="5" xfId="3" applyFont="1" applyFill="1" applyBorder="1" applyAlignment="1">
      <alignment horizontal="center" vertical="center"/>
    </xf>
    <xf numFmtId="0" fontId="27" fillId="28" borderId="5" xfId="3" applyFont="1" applyFill="1" applyBorder="1" applyAlignment="1">
      <alignment horizontal="center" vertical="center"/>
    </xf>
    <xf numFmtId="0" fontId="27" fillId="28" borderId="44" xfId="3" applyFont="1" applyFill="1" applyBorder="1" applyAlignment="1">
      <alignment horizontal="center" vertical="center"/>
    </xf>
    <xf numFmtId="0" fontId="2" fillId="0" borderId="0" xfId="3" applyFont="1"/>
    <xf numFmtId="0" fontId="6" fillId="0" borderId="5" xfId="3" applyFont="1" applyBorder="1" applyAlignment="1">
      <alignment horizontal="center" vertical="center"/>
    </xf>
    <xf numFmtId="0" fontId="2" fillId="0" borderId="5" xfId="3" applyFont="1" applyBorder="1" applyAlignment="1">
      <alignment vertical="center"/>
    </xf>
    <xf numFmtId="0" fontId="6" fillId="0" borderId="5" xfId="3" applyFont="1" applyBorder="1" applyAlignment="1">
      <alignment vertical="center"/>
    </xf>
    <xf numFmtId="0" fontId="2" fillId="0" borderId="5" xfId="3" applyFont="1" applyBorder="1" applyAlignment="1">
      <alignment horizontal="left" vertical="center"/>
    </xf>
    <xf numFmtId="0" fontId="6" fillId="0" borderId="5" xfId="3" applyFont="1" applyBorder="1" applyAlignment="1">
      <alignment horizontal="left" vertical="center"/>
    </xf>
    <xf numFmtId="0" fontId="2" fillId="0" borderId="0" xfId="3" applyFont="1" applyAlignment="1">
      <alignment horizontal="center" vertical="center"/>
    </xf>
    <xf numFmtId="0" fontId="16" fillId="0" borderId="0" xfId="3" applyAlignment="1">
      <alignment horizontal="center"/>
    </xf>
    <xf numFmtId="0" fontId="27" fillId="0" borderId="0" xfId="3" applyFont="1" applyAlignment="1">
      <alignment horizontal="center" vertical="center"/>
    </xf>
    <xf numFmtId="0" fontId="6" fillId="0" borderId="0" xfId="3" applyFont="1"/>
  </cellXfs>
  <cellStyles count="4">
    <cellStyle name="Hyperlink" xfId="1" builtinId="8"/>
    <cellStyle name="Normal" xfId="0" builtinId="0"/>
    <cellStyle name="Normal 2" xfId="2" xr:uid="{0C1A0F94-3A1C-423D-8479-17C5F78B955F}"/>
    <cellStyle name="Normal 3" xfId="3" xr:uid="{9239D601-6FE4-46F1-A678-B20A5BA4BDFF}"/>
  </cellStyles>
  <dxfs count="73">
    <dxf>
      <fill>
        <patternFill>
          <bgColor rgb="FFFF00FF"/>
        </patternFill>
      </fill>
    </dxf>
    <dxf>
      <font>
        <color auto="1"/>
      </font>
      <fill>
        <patternFill patternType="solid">
          <fgColor rgb="FFE8150A"/>
          <bgColor rgb="FFFF0000"/>
        </patternFill>
      </fill>
    </dxf>
    <dxf>
      <fill>
        <patternFill patternType="solid">
          <fgColor rgb="FF93C47D"/>
          <bgColor rgb="FF93C47D"/>
        </patternFill>
      </fill>
    </dxf>
    <dxf>
      <fill>
        <patternFill patternType="solid">
          <fgColor rgb="FFFF00FF"/>
          <bgColor rgb="FFFF00FF"/>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CC4125"/>
          <bgColor rgb="FFCC4125"/>
        </patternFill>
      </fill>
    </dxf>
    <dxf>
      <fill>
        <patternFill patternType="solid">
          <fgColor rgb="FF93C47D"/>
          <bgColor rgb="FF93C47D"/>
        </patternFill>
      </fill>
    </dxf>
    <dxf>
      <fill>
        <patternFill>
          <bgColor rgb="FFFF00FF"/>
        </patternFill>
      </fill>
    </dxf>
    <dxf>
      <fill>
        <patternFill>
          <bgColor rgb="FFFF00FF"/>
        </patternFill>
      </fill>
    </dxf>
    <dxf>
      <font>
        <color auto="1"/>
      </font>
      <fill>
        <patternFill patternType="solid">
          <fgColor rgb="FFE8150A"/>
          <bgColor rgb="FFFF0000"/>
        </patternFill>
      </fill>
    </dxf>
    <dxf>
      <fill>
        <patternFill patternType="solid">
          <fgColor rgb="FF93C47D"/>
          <bgColor rgb="FF93C47D"/>
        </patternFill>
      </fill>
    </dxf>
    <dxf>
      <fill>
        <patternFill patternType="solid">
          <fgColor rgb="FFFFE599"/>
          <bgColor rgb="FFFFE599"/>
        </patternFill>
      </fill>
    </dxf>
    <dxf>
      <fill>
        <patternFill patternType="solid">
          <fgColor rgb="FFFF00FF"/>
          <bgColor rgb="FFFF00FF"/>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CC4125"/>
          <bgColor rgb="FFCC4125"/>
        </patternFill>
      </fill>
    </dxf>
    <dxf>
      <fill>
        <patternFill patternType="solid">
          <fgColor rgb="FF93C47D"/>
          <bgColor rgb="FF93C47D"/>
        </patternFill>
      </fill>
    </dxf>
    <dxf>
      <font>
        <color auto="1"/>
      </font>
      <fill>
        <patternFill patternType="solid">
          <fgColor rgb="FFE8150A"/>
          <bgColor rgb="FFFF0000"/>
        </patternFill>
      </fill>
    </dxf>
    <dxf>
      <fill>
        <patternFill patternType="solid">
          <fgColor rgb="FF93C47D"/>
          <bgColor rgb="FF93C47D"/>
        </patternFill>
      </fill>
    </dxf>
    <dxf>
      <fill>
        <patternFill patternType="solid">
          <fgColor rgb="FFFF00FF"/>
          <bgColor rgb="FFFF00FF"/>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CC4125"/>
          <bgColor rgb="FFCC4125"/>
        </patternFill>
      </fill>
    </dxf>
    <dxf>
      <fill>
        <patternFill patternType="solid">
          <fgColor rgb="FF93C47D"/>
          <bgColor rgb="FF93C47D"/>
        </patternFill>
      </fill>
    </dxf>
    <dxf>
      <fill>
        <patternFill patternType="solid">
          <fgColor rgb="FFFFE599"/>
          <bgColor rgb="FFFFE599"/>
        </patternFill>
      </fill>
    </dxf>
    <dxf>
      <fill>
        <patternFill patternType="solid">
          <fgColor rgb="FFFF00FF"/>
          <bgColor rgb="FFFF00FF"/>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3.xml"/><Relationship Id="rId5" Type="http://schemas.openxmlformats.org/officeDocument/2006/relationships/externalLink" Target="externalLinks/externalLink2.xml"/><Relationship Id="rId10" Type="http://schemas.openxmlformats.org/officeDocument/2006/relationships/calcChain" Target="calcChain.xml"/><Relationship Id="rId4" Type="http://schemas.openxmlformats.org/officeDocument/2006/relationships/externalLink" Target="externalLinks/externalLink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IN"/>
              <a:t>Test Case Report</a:t>
            </a:r>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21713385344482405"/>
          <c:y val="0.24600967465333218"/>
          <c:w val="0.36002258121069752"/>
          <c:h val="0.64994738270457231"/>
        </c:manualLayout>
      </c:layout>
      <c:doughnutChart>
        <c:varyColors val="1"/>
        <c:ser>
          <c:idx val="0"/>
          <c:order val="0"/>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A6FC-4A3D-A06C-47855F28E941}"/>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A6FC-4A3D-A06C-47855F28E941}"/>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A6FC-4A3D-A06C-47855F28E941}"/>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A6FC-4A3D-A06C-47855F28E941}"/>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[1]Report!$L$5:$L$8</c:f>
              <c:strCache>
                <c:ptCount val="4"/>
                <c:pt idx="0">
                  <c:v>PASS</c:v>
                </c:pt>
                <c:pt idx="1">
                  <c:v>FAIL</c:v>
                </c:pt>
                <c:pt idx="2">
                  <c:v>Not Executed</c:v>
                </c:pt>
                <c:pt idx="3">
                  <c:v>Out of Scope</c:v>
                </c:pt>
              </c:strCache>
            </c:strRef>
          </c:cat>
          <c:val>
            <c:numRef>
              <c:f>[2]Report!$K$4:$K$7</c:f>
              <c:numCache>
                <c:formatCode>General</c:formatCode>
                <c:ptCount val="4"/>
                <c:pt idx="0">
                  <c:v>38</c:v>
                </c:pt>
                <c:pt idx="1">
                  <c:v>9</c:v>
                </c:pt>
                <c:pt idx="2">
                  <c:v>0</c:v>
                </c:pt>
                <c:pt idx="3">
                  <c:v>0</c:v>
                </c:pt>
              </c:numCache>
            </c:numRef>
          </c:val>
          <c:extLst>
            <c:ext xmlns:c16="http://schemas.microsoft.com/office/drawing/2014/chart" uri="{C3380CC4-5D6E-409C-BE32-E72D297353CC}">
              <c16:uniqueId val="{00000008-A6FC-4A3D-A06C-47855F28E941}"/>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9</xdr:col>
      <xdr:colOff>422551</xdr:colOff>
      <xdr:row>8</xdr:row>
      <xdr:rowOff>23519</xdr:rowOff>
    </xdr:from>
    <xdr:to>
      <xdr:col>13</xdr:col>
      <xdr:colOff>400050</xdr:colOff>
      <xdr:row>18</xdr:row>
      <xdr:rowOff>57150</xdr:rowOff>
    </xdr:to>
    <xdr:graphicFrame macro="">
      <xdr:nvGraphicFramePr>
        <xdr:cNvPr id="2" name="Chart 1">
          <a:extLst>
            <a:ext uri="{FF2B5EF4-FFF2-40B4-BE49-F238E27FC236}">
              <a16:creationId xmlns:a16="http://schemas.microsoft.com/office/drawing/2014/main" id="{A6E317D9-0126-43FC-92DA-6961130990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hp\Desktop\QSpiders\API%20Testing\Project\ShoppersStack_TestCases(2).xlsx" TargetMode="External"/><Relationship Id="rId1" Type="http://schemas.openxmlformats.org/officeDocument/2006/relationships/externalLinkPath" Target="/Users/hp/Desktop/QSpiders/API%20Testing/Project/ShoppersStack_TestCases(2).xlsx"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file:///C:\Users\hp\Desktop\QSpiders\Software%20Testing%20Projects\Mimo%20App%20-%20Manual%20Testing\TestCase_Mimo1.xlsx" TargetMode="External"/><Relationship Id="rId1" Type="http://schemas.openxmlformats.org/officeDocument/2006/relationships/externalLinkPath" Target="/Users/hp/Desktop/QSpiders/Software%20Testing%20Projects/Mimo%20App%20-%20Manual%20Testing/TestCase_Mimo1.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F:\Testing\Manual-Testing--Test-Cases-with-Scenarios--Mindmaps--Reports---Test-Metrics-\Manual%20Testing%20(Bikroy.com)\TestCase_Bikroy.com.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TestCase"/>
      <sheetName val="Report"/>
      <sheetName val="Test Metrics"/>
    </sheetNames>
    <sheetDataSet>
      <sheetData sheetId="0">
        <row r="3">
          <cell r="F3">
            <v>0</v>
          </cell>
        </row>
      </sheetData>
      <sheetData sheetId="1">
        <row r="5">
          <cell r="K5">
            <v>26</v>
          </cell>
          <cell r="L5" t="str">
            <v>PASS</v>
          </cell>
        </row>
        <row r="6">
          <cell r="L6" t="str">
            <v>FAIL</v>
          </cell>
        </row>
        <row r="7">
          <cell r="L7" t="str">
            <v>Not Executed</v>
          </cell>
        </row>
        <row r="8">
          <cell r="L8" t="str">
            <v>Out of Scope</v>
          </cell>
        </row>
      </sheetData>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TestCase"/>
      <sheetName val="Report"/>
      <sheetName val="Test Metrics"/>
    </sheetNames>
    <sheetDataSet>
      <sheetData sheetId="0"/>
      <sheetData sheetId="1">
        <row r="4">
          <cell r="K4">
            <v>38</v>
          </cell>
        </row>
        <row r="5">
          <cell r="K5">
            <v>9</v>
          </cell>
        </row>
        <row r="6">
          <cell r="K6">
            <v>0</v>
          </cell>
        </row>
        <row r="7">
          <cell r="K7">
            <v>0</v>
          </cell>
        </row>
      </sheetData>
      <sheetData sheetId="2"/>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est Plan"/>
      <sheetName val="Mind Maps"/>
      <sheetName val="Test Scenarios"/>
      <sheetName val="Report"/>
      <sheetName val="TestCase"/>
      <sheetName val="Bug Report"/>
      <sheetName val="Test Metrics"/>
    </sheetNames>
    <sheetDataSet>
      <sheetData sheetId="0" refreshError="1"/>
      <sheetData sheetId="1" refreshError="1"/>
      <sheetData sheetId="2" refreshError="1"/>
      <sheetData sheetId="3" refreshError="1"/>
      <sheetData sheetId="4"/>
      <sheetData sheetId="5" refreshError="1"/>
      <sheetData sheetId="6"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https://prnt.sc/v3iJSdEyG0iX" TargetMode="External"/><Relationship Id="rId1" Type="http://schemas.openxmlformats.org/officeDocument/2006/relationships/hyperlink" Target="https://www.sololearn.com/en/"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C5459D-251A-4529-A70C-22A6AE8A741B}">
  <dimension ref="A1:NV379"/>
  <sheetViews>
    <sheetView zoomScale="69" zoomScaleNormal="69" workbookViewId="0">
      <selection activeCell="C70" sqref="C70"/>
    </sheetView>
  </sheetViews>
  <sheetFormatPr defaultRowHeight="14.5"/>
  <cols>
    <col min="1" max="1" width="13.1796875" customWidth="1"/>
    <col min="2" max="2" width="17.36328125" customWidth="1"/>
    <col min="3" max="3" width="23.6328125" customWidth="1"/>
    <col min="4" max="4" width="44.1796875" customWidth="1"/>
    <col min="5" max="5" width="33.81640625" customWidth="1"/>
    <col min="6" max="6" width="21.7265625" customWidth="1"/>
    <col min="7" max="7" width="21.54296875" customWidth="1"/>
    <col min="8" max="8" width="20.36328125" customWidth="1"/>
    <col min="9" max="9" width="18.26953125" customWidth="1"/>
    <col min="10" max="10" width="10.81640625" customWidth="1"/>
  </cols>
  <sheetData>
    <row r="1" spans="1:386" s="4" customFormat="1" ht="21" customHeight="1" thickBot="1">
      <c r="A1" s="199"/>
      <c r="B1" s="200"/>
      <c r="C1" s="1"/>
      <c r="D1" s="198"/>
      <c r="E1" s="198"/>
      <c r="F1" s="201"/>
      <c r="G1" s="202"/>
      <c r="H1" s="2"/>
      <c r="I1" s="3"/>
    </row>
    <row r="2" spans="1:386" s="6" customFormat="1" ht="30" customHeight="1" thickBot="1">
      <c r="A2" s="192" t="s">
        <v>0</v>
      </c>
      <c r="B2" s="192"/>
      <c r="C2" s="5" t="s">
        <v>122</v>
      </c>
      <c r="D2" s="197"/>
      <c r="E2" s="198"/>
      <c r="F2" s="203" t="s">
        <v>1</v>
      </c>
      <c r="G2" s="203"/>
      <c r="H2" s="2"/>
      <c r="I2" s="3"/>
    </row>
    <row r="3" spans="1:386" s="12" customFormat="1" ht="25.5" customHeight="1" thickBot="1">
      <c r="A3" s="192" t="s">
        <v>2</v>
      </c>
      <c r="B3" s="192"/>
      <c r="C3" s="7" t="s">
        <v>121</v>
      </c>
      <c r="D3" s="193"/>
      <c r="E3" s="194"/>
      <c r="F3" s="10" t="s">
        <v>3</v>
      </c>
      <c r="G3" s="11">
        <f>COUNTIF(J10:J71, "Pass")</f>
        <v>28</v>
      </c>
      <c r="H3" s="2"/>
      <c r="I3" s="3"/>
      <c r="J3" s="6"/>
      <c r="K3" s="6"/>
      <c r="L3" s="6"/>
      <c r="M3" s="6"/>
      <c r="N3" s="6"/>
      <c r="O3" s="6"/>
      <c r="P3" s="6"/>
      <c r="Q3" s="6"/>
      <c r="R3" s="6"/>
      <c r="S3" s="6"/>
      <c r="T3" s="6"/>
      <c r="U3" s="6"/>
      <c r="V3" s="6"/>
      <c r="W3" s="6"/>
      <c r="X3" s="6"/>
      <c r="Y3" s="6"/>
      <c r="Z3" s="6"/>
      <c r="AA3" s="6"/>
      <c r="AB3" s="6"/>
      <c r="AC3" s="6"/>
      <c r="AD3" s="6"/>
      <c r="AE3" s="6"/>
      <c r="AF3" s="6"/>
      <c r="AG3" s="6"/>
      <c r="AH3" s="6"/>
      <c r="AI3" s="6"/>
      <c r="AJ3" s="6"/>
      <c r="AK3" s="6"/>
      <c r="AL3" s="6"/>
      <c r="AM3" s="6"/>
      <c r="AN3" s="6"/>
      <c r="AO3" s="6"/>
      <c r="AP3" s="6"/>
      <c r="AQ3" s="6"/>
      <c r="AR3" s="6"/>
      <c r="AS3" s="6"/>
      <c r="AT3" s="6"/>
      <c r="AU3" s="6"/>
      <c r="AV3" s="6"/>
      <c r="AW3" s="6"/>
      <c r="AX3" s="6"/>
      <c r="AY3" s="6"/>
      <c r="AZ3" s="6"/>
      <c r="BA3" s="6"/>
      <c r="BB3" s="6"/>
      <c r="BC3" s="6"/>
      <c r="BD3" s="6"/>
      <c r="BE3" s="6"/>
      <c r="BF3" s="6"/>
      <c r="BG3" s="6"/>
      <c r="BH3" s="6"/>
      <c r="BI3" s="6"/>
      <c r="BJ3" s="6"/>
      <c r="BK3" s="6"/>
      <c r="BL3" s="6"/>
      <c r="BM3" s="6"/>
      <c r="BN3" s="6"/>
      <c r="BO3" s="6"/>
      <c r="BP3" s="6"/>
      <c r="BQ3" s="6"/>
      <c r="BR3" s="6"/>
      <c r="BS3" s="6"/>
      <c r="BT3" s="6"/>
      <c r="BU3" s="6"/>
      <c r="BV3" s="6"/>
      <c r="BW3" s="6"/>
      <c r="BX3" s="6"/>
      <c r="BY3" s="6"/>
      <c r="BZ3" s="6"/>
      <c r="CA3" s="6"/>
      <c r="CB3" s="6"/>
      <c r="CC3" s="6"/>
      <c r="CD3" s="6"/>
      <c r="CE3" s="6"/>
      <c r="CF3" s="6"/>
      <c r="CG3" s="6"/>
      <c r="CH3" s="6"/>
      <c r="CI3" s="6"/>
      <c r="CJ3" s="6"/>
      <c r="CK3" s="6"/>
      <c r="CL3" s="6"/>
      <c r="CM3" s="6"/>
      <c r="CN3" s="6"/>
      <c r="CO3" s="6"/>
      <c r="CP3" s="6"/>
      <c r="CQ3" s="6"/>
      <c r="CR3" s="6"/>
      <c r="CS3" s="6"/>
      <c r="CT3" s="6"/>
      <c r="CU3" s="6"/>
      <c r="CV3" s="6"/>
      <c r="CW3" s="6"/>
      <c r="CX3" s="6"/>
      <c r="CY3" s="6"/>
      <c r="CZ3" s="6"/>
      <c r="DA3" s="6"/>
      <c r="DB3" s="6"/>
      <c r="DC3" s="6"/>
      <c r="DD3" s="6"/>
      <c r="DE3" s="6"/>
      <c r="DF3" s="6"/>
      <c r="DG3" s="6"/>
      <c r="DH3" s="6"/>
      <c r="DI3" s="6"/>
      <c r="DJ3" s="6"/>
      <c r="DK3" s="6"/>
      <c r="DL3" s="6"/>
      <c r="DM3" s="6"/>
      <c r="DN3" s="6"/>
      <c r="DO3" s="6"/>
      <c r="DP3" s="6"/>
      <c r="DQ3" s="6"/>
      <c r="DR3" s="6"/>
      <c r="DS3" s="6"/>
      <c r="DT3" s="6"/>
      <c r="DU3" s="6"/>
      <c r="DV3" s="6"/>
      <c r="DW3" s="6"/>
      <c r="DX3" s="6"/>
      <c r="DY3" s="6"/>
      <c r="DZ3" s="6"/>
      <c r="EA3" s="6"/>
      <c r="EB3" s="6"/>
      <c r="EC3" s="6"/>
      <c r="ED3" s="6"/>
      <c r="EE3" s="6"/>
      <c r="EF3" s="6"/>
      <c r="EG3" s="6"/>
      <c r="EH3" s="6"/>
      <c r="EI3" s="6"/>
      <c r="EJ3" s="6"/>
      <c r="EK3" s="6"/>
      <c r="EL3" s="6"/>
      <c r="EM3" s="6"/>
      <c r="EN3" s="6"/>
      <c r="EO3" s="6"/>
      <c r="EP3" s="6"/>
      <c r="EQ3" s="6"/>
      <c r="ER3" s="6"/>
      <c r="ES3" s="6"/>
      <c r="ET3" s="6"/>
      <c r="EU3" s="6"/>
      <c r="EV3" s="6"/>
      <c r="EW3" s="6"/>
      <c r="EX3" s="6"/>
      <c r="EY3" s="6"/>
      <c r="EZ3" s="6"/>
      <c r="FA3" s="6"/>
      <c r="FB3" s="6"/>
      <c r="FC3" s="6"/>
      <c r="FD3" s="6"/>
      <c r="FE3" s="6"/>
      <c r="FF3" s="6"/>
      <c r="FG3" s="6"/>
      <c r="FH3" s="6"/>
      <c r="FI3" s="6"/>
      <c r="FJ3" s="6"/>
      <c r="FK3" s="6"/>
      <c r="FL3" s="6"/>
      <c r="FM3" s="6"/>
      <c r="FN3" s="6"/>
      <c r="FO3" s="6"/>
      <c r="FP3" s="6"/>
      <c r="FQ3" s="6"/>
      <c r="FR3" s="6"/>
      <c r="FS3" s="6"/>
      <c r="FT3" s="6"/>
      <c r="FU3" s="6"/>
      <c r="FV3" s="6"/>
      <c r="FW3" s="6"/>
      <c r="FX3" s="6"/>
      <c r="FY3" s="6"/>
      <c r="FZ3" s="6"/>
      <c r="GA3" s="6"/>
      <c r="GB3" s="6"/>
      <c r="GC3" s="6"/>
      <c r="GD3" s="6"/>
      <c r="GE3" s="6"/>
      <c r="GF3" s="6"/>
      <c r="GG3" s="6"/>
      <c r="GH3" s="6"/>
      <c r="GI3" s="6"/>
      <c r="GJ3" s="6"/>
      <c r="GK3" s="6"/>
      <c r="GL3" s="6"/>
      <c r="GM3" s="6"/>
      <c r="GN3" s="6"/>
      <c r="GO3" s="6"/>
      <c r="GP3" s="6"/>
      <c r="GQ3" s="6"/>
      <c r="GR3" s="6"/>
      <c r="GS3" s="6"/>
      <c r="GT3" s="6"/>
      <c r="GU3" s="6"/>
      <c r="GV3" s="6"/>
      <c r="GW3" s="6"/>
      <c r="GX3" s="6"/>
      <c r="GY3" s="6"/>
      <c r="GZ3" s="6"/>
      <c r="HA3" s="6"/>
      <c r="HB3" s="6"/>
      <c r="HC3" s="6"/>
      <c r="HD3" s="6"/>
      <c r="HE3" s="6"/>
      <c r="HF3" s="6"/>
      <c r="HG3" s="6"/>
      <c r="HH3" s="6"/>
      <c r="HI3" s="6"/>
      <c r="HJ3" s="6"/>
      <c r="HK3" s="6"/>
      <c r="HL3" s="6"/>
      <c r="HM3" s="6"/>
      <c r="HN3" s="6"/>
      <c r="HO3" s="6"/>
      <c r="HP3" s="6"/>
      <c r="HQ3" s="6"/>
      <c r="HR3" s="6"/>
      <c r="HS3" s="6"/>
      <c r="HT3" s="6"/>
      <c r="HU3" s="6"/>
      <c r="HV3" s="6"/>
      <c r="HW3" s="6"/>
      <c r="HX3" s="6"/>
      <c r="HY3" s="6"/>
      <c r="HZ3" s="6"/>
      <c r="IA3" s="6"/>
      <c r="IB3" s="6"/>
      <c r="IC3" s="6"/>
      <c r="ID3" s="6"/>
      <c r="IE3" s="6"/>
      <c r="IF3" s="6"/>
      <c r="IG3" s="6"/>
      <c r="IH3" s="6"/>
      <c r="II3" s="6"/>
      <c r="IJ3" s="6"/>
      <c r="IK3" s="6"/>
      <c r="IL3" s="6"/>
      <c r="IM3" s="6"/>
      <c r="IN3" s="6"/>
      <c r="IO3" s="6"/>
      <c r="IP3" s="6"/>
      <c r="IQ3" s="6"/>
      <c r="IR3" s="6"/>
      <c r="IS3" s="6"/>
      <c r="IT3" s="6"/>
      <c r="IU3" s="6"/>
      <c r="IV3" s="6"/>
      <c r="IW3" s="6"/>
      <c r="IX3" s="6"/>
      <c r="IY3" s="6"/>
      <c r="IZ3" s="6"/>
      <c r="JA3" s="6"/>
      <c r="JB3" s="6"/>
      <c r="JC3" s="6"/>
      <c r="JD3" s="6"/>
      <c r="JE3" s="6"/>
      <c r="JF3" s="6"/>
      <c r="JG3" s="6"/>
      <c r="JH3" s="6"/>
      <c r="JI3" s="6"/>
      <c r="JJ3" s="6"/>
      <c r="JK3" s="6"/>
      <c r="JL3" s="6"/>
      <c r="JM3" s="6"/>
      <c r="JN3" s="6"/>
      <c r="JO3" s="6"/>
      <c r="JP3" s="6"/>
      <c r="JQ3" s="6"/>
      <c r="JR3" s="6"/>
      <c r="JS3" s="6"/>
      <c r="JT3" s="6"/>
      <c r="JU3" s="6"/>
      <c r="JV3" s="6"/>
      <c r="JW3" s="6"/>
      <c r="JX3" s="6"/>
      <c r="JY3" s="6"/>
      <c r="JZ3" s="6"/>
      <c r="KA3" s="6"/>
      <c r="KB3" s="6"/>
      <c r="KC3" s="6"/>
      <c r="KD3" s="6"/>
      <c r="KE3" s="6"/>
      <c r="KF3" s="6"/>
      <c r="KG3" s="6"/>
      <c r="KH3" s="6"/>
      <c r="KI3" s="6"/>
      <c r="KJ3" s="6"/>
      <c r="KK3" s="6"/>
      <c r="KL3" s="6"/>
      <c r="KM3" s="6"/>
      <c r="KN3" s="6"/>
      <c r="KO3" s="6"/>
      <c r="KP3" s="6"/>
      <c r="KQ3" s="6"/>
      <c r="KR3" s="6"/>
      <c r="KS3" s="6"/>
      <c r="KT3" s="6"/>
      <c r="KU3" s="6"/>
      <c r="KV3" s="6"/>
      <c r="KW3" s="6"/>
      <c r="KX3" s="6"/>
      <c r="KY3" s="6"/>
      <c r="KZ3" s="6"/>
      <c r="LA3" s="6"/>
      <c r="LB3" s="6"/>
      <c r="LC3" s="6"/>
      <c r="LD3" s="6"/>
      <c r="LE3" s="6"/>
      <c r="LF3" s="6"/>
      <c r="LG3" s="6"/>
      <c r="LH3" s="6"/>
      <c r="LI3" s="6"/>
      <c r="LJ3" s="6"/>
      <c r="LK3" s="6"/>
      <c r="LL3" s="6"/>
      <c r="LM3" s="6"/>
      <c r="LN3" s="6"/>
      <c r="LO3" s="6"/>
      <c r="LP3" s="6"/>
      <c r="LQ3" s="6"/>
      <c r="LR3" s="6"/>
      <c r="LS3" s="6"/>
      <c r="LT3" s="6"/>
      <c r="LU3" s="6"/>
      <c r="LV3" s="6"/>
      <c r="LW3" s="6"/>
      <c r="LX3" s="6"/>
      <c r="LY3" s="6"/>
      <c r="LZ3" s="6"/>
      <c r="MA3" s="6"/>
      <c r="MB3" s="6"/>
      <c r="MC3" s="6"/>
      <c r="MD3" s="6"/>
      <c r="ME3" s="6"/>
      <c r="MF3" s="6"/>
      <c r="MG3" s="6"/>
      <c r="MH3" s="6"/>
      <c r="MI3" s="6"/>
      <c r="MJ3" s="6"/>
      <c r="MK3" s="6"/>
      <c r="ML3" s="6"/>
      <c r="MM3" s="6"/>
      <c r="MN3" s="6"/>
      <c r="MO3" s="6"/>
      <c r="MP3" s="6"/>
      <c r="MQ3" s="6"/>
      <c r="MR3" s="6"/>
      <c r="MS3" s="6"/>
      <c r="MT3" s="6"/>
      <c r="MU3" s="6"/>
      <c r="MV3" s="6"/>
      <c r="MW3" s="6"/>
      <c r="MX3" s="6"/>
      <c r="MY3" s="6"/>
      <c r="MZ3" s="6"/>
      <c r="NA3" s="6"/>
      <c r="NB3" s="6"/>
      <c r="NC3" s="6"/>
      <c r="ND3" s="6"/>
      <c r="NE3" s="6"/>
      <c r="NF3" s="6"/>
      <c r="NG3" s="6"/>
      <c r="NH3" s="6"/>
      <c r="NI3" s="6"/>
      <c r="NJ3" s="6"/>
      <c r="NK3" s="6"/>
      <c r="NL3" s="6"/>
      <c r="NM3" s="6"/>
      <c r="NN3" s="6"/>
      <c r="NO3" s="6"/>
      <c r="NP3" s="6"/>
      <c r="NQ3" s="6"/>
      <c r="NR3" s="6"/>
    </row>
    <row r="4" spans="1:386" s="12" customFormat="1" ht="21.5" customHeight="1" thickBot="1">
      <c r="A4" s="195" t="s">
        <v>4</v>
      </c>
      <c r="B4" s="196"/>
      <c r="C4" s="7" t="s">
        <v>5</v>
      </c>
      <c r="D4" s="8"/>
      <c r="E4" s="9"/>
      <c r="F4" s="13" t="s">
        <v>6</v>
      </c>
      <c r="G4" s="14">
        <f>COUNTIF(J10:J70, "Fail")</f>
        <v>1</v>
      </c>
      <c r="H4" s="2"/>
      <c r="I4" s="3"/>
      <c r="J4" s="6"/>
      <c r="K4" s="6"/>
      <c r="L4" s="6"/>
      <c r="M4" s="6"/>
      <c r="N4" s="6"/>
      <c r="O4" s="6"/>
      <c r="P4" s="6"/>
      <c r="Q4" s="6"/>
      <c r="R4" s="6"/>
      <c r="S4" s="6"/>
      <c r="T4" s="6"/>
      <c r="U4" s="6"/>
      <c r="V4" s="6"/>
      <c r="W4" s="6"/>
      <c r="X4" s="6"/>
      <c r="Y4" s="6"/>
      <c r="Z4" s="6"/>
      <c r="AA4" s="6"/>
      <c r="AB4" s="6"/>
      <c r="AC4" s="6"/>
      <c r="AD4" s="6"/>
      <c r="AE4" s="6"/>
      <c r="AF4" s="6"/>
      <c r="AG4" s="6"/>
      <c r="AH4" s="6"/>
      <c r="AI4" s="6"/>
      <c r="AJ4" s="6"/>
      <c r="AK4" s="6"/>
      <c r="AL4" s="6"/>
      <c r="AM4" s="6"/>
      <c r="AN4" s="6"/>
      <c r="AO4" s="6"/>
      <c r="AP4" s="6"/>
      <c r="AQ4" s="6"/>
      <c r="AR4" s="6"/>
      <c r="AS4" s="6"/>
      <c r="AT4" s="6"/>
      <c r="AU4" s="6"/>
      <c r="AV4" s="6"/>
      <c r="AW4" s="6"/>
      <c r="AX4" s="6"/>
      <c r="AY4" s="6"/>
      <c r="AZ4" s="6"/>
      <c r="BA4" s="6"/>
      <c r="BB4" s="6"/>
      <c r="BC4" s="6"/>
      <c r="BD4" s="6"/>
      <c r="BE4" s="6"/>
      <c r="BF4" s="6"/>
      <c r="BG4" s="6"/>
      <c r="BH4" s="6"/>
      <c r="BI4" s="6"/>
      <c r="BJ4" s="6"/>
      <c r="BK4" s="6"/>
      <c r="BL4" s="6"/>
      <c r="BM4" s="6"/>
      <c r="BN4" s="6"/>
      <c r="BO4" s="6"/>
      <c r="BP4" s="6"/>
      <c r="BQ4" s="6"/>
      <c r="BR4" s="6"/>
      <c r="BS4" s="6"/>
      <c r="BT4" s="6"/>
      <c r="BU4" s="6"/>
      <c r="BV4" s="6"/>
      <c r="BW4" s="6"/>
      <c r="BX4" s="6"/>
      <c r="BY4" s="6"/>
      <c r="BZ4" s="6"/>
      <c r="CA4" s="6"/>
      <c r="CB4" s="6"/>
      <c r="CC4" s="6"/>
      <c r="CD4" s="6"/>
      <c r="CE4" s="6"/>
      <c r="CF4" s="6"/>
      <c r="CG4" s="6"/>
      <c r="CH4" s="6"/>
      <c r="CI4" s="6"/>
      <c r="CJ4" s="6"/>
      <c r="CK4" s="6"/>
      <c r="CL4" s="6"/>
      <c r="CM4" s="6"/>
      <c r="CN4" s="6"/>
      <c r="CO4" s="6"/>
      <c r="CP4" s="6"/>
      <c r="CQ4" s="6"/>
      <c r="CR4" s="6"/>
      <c r="CS4" s="6"/>
      <c r="CT4" s="6"/>
      <c r="CU4" s="6"/>
      <c r="CV4" s="6"/>
      <c r="CW4" s="6"/>
      <c r="CX4" s="6"/>
      <c r="CY4" s="6"/>
      <c r="CZ4" s="6"/>
      <c r="DA4" s="6"/>
      <c r="DB4" s="6"/>
      <c r="DC4" s="6"/>
      <c r="DD4" s="6"/>
      <c r="DE4" s="6"/>
      <c r="DF4" s="6"/>
      <c r="DG4" s="6"/>
      <c r="DH4" s="6"/>
      <c r="DI4" s="6"/>
      <c r="DJ4" s="6"/>
      <c r="DK4" s="6"/>
      <c r="DL4" s="6"/>
      <c r="DM4" s="6"/>
      <c r="DN4" s="6"/>
      <c r="DO4" s="6"/>
      <c r="DP4" s="6"/>
      <c r="DQ4" s="6"/>
      <c r="DR4" s="6"/>
      <c r="DS4" s="6"/>
      <c r="DT4" s="6"/>
      <c r="DU4" s="6"/>
      <c r="DV4" s="6"/>
      <c r="DW4" s="6"/>
      <c r="DX4" s="6"/>
      <c r="DY4" s="6"/>
      <c r="DZ4" s="6"/>
      <c r="EA4" s="6"/>
      <c r="EB4" s="6"/>
      <c r="EC4" s="6"/>
      <c r="ED4" s="6"/>
      <c r="EE4" s="6"/>
      <c r="EF4" s="6"/>
      <c r="EG4" s="6"/>
      <c r="EH4" s="6"/>
      <c r="EI4" s="6"/>
      <c r="EJ4" s="6"/>
      <c r="EK4" s="6"/>
      <c r="EL4" s="6"/>
      <c r="EM4" s="6"/>
      <c r="EN4" s="6"/>
      <c r="EO4" s="6"/>
      <c r="EP4" s="6"/>
      <c r="EQ4" s="6"/>
      <c r="ER4" s="6"/>
      <c r="ES4" s="6"/>
      <c r="ET4" s="6"/>
      <c r="EU4" s="6"/>
      <c r="EV4" s="6"/>
      <c r="EW4" s="6"/>
      <c r="EX4" s="6"/>
      <c r="EY4" s="6"/>
      <c r="EZ4" s="6"/>
      <c r="FA4" s="6"/>
      <c r="FB4" s="6"/>
      <c r="FC4" s="6"/>
      <c r="FD4" s="6"/>
      <c r="FE4" s="6"/>
      <c r="FF4" s="6"/>
      <c r="FG4" s="6"/>
      <c r="FH4" s="6"/>
      <c r="FI4" s="6"/>
      <c r="FJ4" s="6"/>
      <c r="FK4" s="6"/>
      <c r="FL4" s="6"/>
      <c r="FM4" s="6"/>
      <c r="FN4" s="6"/>
      <c r="FO4" s="6"/>
      <c r="FP4" s="6"/>
      <c r="FQ4" s="6"/>
      <c r="FR4" s="6"/>
      <c r="FS4" s="6"/>
      <c r="FT4" s="6"/>
      <c r="FU4" s="6"/>
      <c r="FV4" s="6"/>
      <c r="FW4" s="6"/>
      <c r="FX4" s="6"/>
      <c r="FY4" s="6"/>
      <c r="FZ4" s="6"/>
      <c r="GA4" s="6"/>
      <c r="GB4" s="6"/>
      <c r="GC4" s="6"/>
      <c r="GD4" s="6"/>
      <c r="GE4" s="6"/>
      <c r="GF4" s="6"/>
      <c r="GG4" s="6"/>
      <c r="GH4" s="6"/>
      <c r="GI4" s="6"/>
      <c r="GJ4" s="6"/>
      <c r="GK4" s="6"/>
      <c r="GL4" s="6"/>
      <c r="GM4" s="6"/>
      <c r="GN4" s="6"/>
      <c r="GO4" s="6"/>
      <c r="GP4" s="6"/>
      <c r="GQ4" s="6"/>
      <c r="GR4" s="6"/>
      <c r="GS4" s="6"/>
      <c r="GT4" s="6"/>
      <c r="GU4" s="6"/>
      <c r="GV4" s="6"/>
      <c r="GW4" s="6"/>
      <c r="GX4" s="6"/>
      <c r="GY4" s="6"/>
      <c r="GZ4" s="6"/>
      <c r="HA4" s="6"/>
      <c r="HB4" s="6"/>
      <c r="HC4" s="6"/>
      <c r="HD4" s="6"/>
      <c r="HE4" s="6"/>
      <c r="HF4" s="6"/>
      <c r="HG4" s="6"/>
      <c r="HH4" s="6"/>
      <c r="HI4" s="6"/>
      <c r="HJ4" s="6"/>
      <c r="HK4" s="6"/>
      <c r="HL4" s="6"/>
      <c r="HM4" s="6"/>
      <c r="HN4" s="6"/>
      <c r="HO4" s="6"/>
      <c r="HP4" s="6"/>
      <c r="HQ4" s="6"/>
      <c r="HR4" s="6"/>
      <c r="HS4" s="6"/>
      <c r="HT4" s="6"/>
      <c r="HU4" s="6"/>
      <c r="HV4" s="6"/>
      <c r="HW4" s="6"/>
      <c r="HX4" s="6"/>
      <c r="HY4" s="6"/>
      <c r="HZ4" s="6"/>
      <c r="IA4" s="6"/>
      <c r="IB4" s="6"/>
      <c r="IC4" s="6"/>
      <c r="ID4" s="6"/>
      <c r="IE4" s="6"/>
      <c r="IF4" s="6"/>
      <c r="IG4" s="6"/>
      <c r="IH4" s="6"/>
      <c r="II4" s="6"/>
      <c r="IJ4" s="6"/>
      <c r="IK4" s="6"/>
      <c r="IL4" s="6"/>
      <c r="IM4" s="6"/>
      <c r="IN4" s="6"/>
      <c r="IO4" s="6"/>
      <c r="IP4" s="6"/>
      <c r="IQ4" s="6"/>
      <c r="IR4" s="6"/>
      <c r="IS4" s="6"/>
      <c r="IT4" s="6"/>
      <c r="IU4" s="6"/>
      <c r="IV4" s="6"/>
      <c r="IW4" s="6"/>
      <c r="IX4" s="6"/>
      <c r="IY4" s="6"/>
      <c r="IZ4" s="6"/>
      <c r="JA4" s="6"/>
      <c r="JB4" s="6"/>
      <c r="JC4" s="6"/>
      <c r="JD4" s="6"/>
      <c r="JE4" s="6"/>
      <c r="JF4" s="6"/>
      <c r="JG4" s="6"/>
      <c r="JH4" s="6"/>
      <c r="JI4" s="6"/>
      <c r="JJ4" s="6"/>
      <c r="JK4" s="6"/>
      <c r="JL4" s="6"/>
      <c r="JM4" s="6"/>
      <c r="JN4" s="6"/>
      <c r="JO4" s="6"/>
      <c r="JP4" s="6"/>
      <c r="JQ4" s="6"/>
      <c r="JR4" s="6"/>
      <c r="JS4" s="6"/>
      <c r="JT4" s="6"/>
      <c r="JU4" s="6"/>
      <c r="JV4" s="6"/>
      <c r="JW4" s="6"/>
      <c r="JX4" s="6"/>
      <c r="JY4" s="6"/>
      <c r="JZ4" s="6"/>
      <c r="KA4" s="6"/>
      <c r="KB4" s="6"/>
      <c r="KC4" s="6"/>
      <c r="KD4" s="6"/>
      <c r="KE4" s="6"/>
      <c r="KF4" s="6"/>
      <c r="KG4" s="6"/>
      <c r="KH4" s="6"/>
      <c r="KI4" s="6"/>
      <c r="KJ4" s="6"/>
      <c r="KK4" s="6"/>
      <c r="KL4" s="6"/>
      <c r="KM4" s="6"/>
      <c r="KN4" s="6"/>
      <c r="KO4" s="6"/>
      <c r="KP4" s="6"/>
      <c r="KQ4" s="6"/>
      <c r="KR4" s="6"/>
      <c r="KS4" s="6"/>
      <c r="KT4" s="6"/>
      <c r="KU4" s="6"/>
      <c r="KV4" s="6"/>
      <c r="KW4" s="6"/>
      <c r="KX4" s="6"/>
      <c r="KY4" s="6"/>
      <c r="KZ4" s="6"/>
      <c r="LA4" s="6"/>
      <c r="LB4" s="6"/>
      <c r="LC4" s="6"/>
      <c r="LD4" s="6"/>
      <c r="LE4" s="6"/>
      <c r="LF4" s="6"/>
      <c r="LG4" s="6"/>
      <c r="LH4" s="6"/>
      <c r="LI4" s="6"/>
      <c r="LJ4" s="6"/>
      <c r="LK4" s="6"/>
      <c r="LL4" s="6"/>
      <c r="LM4" s="6"/>
      <c r="LN4" s="6"/>
      <c r="LO4" s="6"/>
      <c r="LP4" s="6"/>
      <c r="LQ4" s="6"/>
      <c r="LR4" s="6"/>
      <c r="LS4" s="6"/>
      <c r="LT4" s="6"/>
      <c r="LU4" s="6"/>
      <c r="LV4" s="6"/>
      <c r="LW4" s="6"/>
      <c r="LX4" s="6"/>
      <c r="LY4" s="6"/>
      <c r="LZ4" s="6"/>
      <c r="MA4" s="6"/>
      <c r="MB4" s="6"/>
      <c r="MC4" s="6"/>
      <c r="MD4" s="6"/>
      <c r="ME4" s="6"/>
      <c r="MF4" s="6"/>
      <c r="MG4" s="6"/>
      <c r="MH4" s="6"/>
      <c r="MI4" s="6"/>
      <c r="MJ4" s="6"/>
      <c r="MK4" s="6"/>
      <c r="ML4" s="6"/>
      <c r="MM4" s="6"/>
      <c r="MN4" s="6"/>
      <c r="MO4" s="6"/>
      <c r="MP4" s="6"/>
      <c r="MQ4" s="6"/>
      <c r="MR4" s="6"/>
      <c r="MS4" s="6"/>
      <c r="MT4" s="6"/>
      <c r="MU4" s="6"/>
      <c r="MV4" s="6"/>
      <c r="MW4" s="6"/>
      <c r="MX4" s="6"/>
      <c r="MY4" s="6"/>
      <c r="MZ4" s="6"/>
      <c r="NA4" s="6"/>
      <c r="NB4" s="6"/>
      <c r="NC4" s="6"/>
      <c r="ND4" s="6"/>
      <c r="NE4" s="6"/>
      <c r="NF4" s="6"/>
      <c r="NG4" s="6"/>
      <c r="NH4" s="6"/>
      <c r="NI4" s="6"/>
      <c r="NJ4" s="6"/>
      <c r="NK4" s="6"/>
      <c r="NL4" s="6"/>
      <c r="NM4" s="6"/>
      <c r="NN4" s="6"/>
      <c r="NO4" s="6"/>
      <c r="NP4" s="6"/>
      <c r="NQ4" s="6"/>
      <c r="NR4" s="6"/>
    </row>
    <row r="5" spans="1:386" s="6" customFormat="1" ht="24" customHeight="1" thickBot="1">
      <c r="A5" s="195" t="s">
        <v>7</v>
      </c>
      <c r="B5" s="196"/>
      <c r="C5" s="7" t="s">
        <v>8</v>
      </c>
      <c r="D5" s="193"/>
      <c r="E5" s="194"/>
      <c r="F5" s="15" t="s">
        <v>9</v>
      </c>
      <c r="G5" s="14">
        <f>COUNTIF(J10:J70, "Not Executed")</f>
        <v>0</v>
      </c>
      <c r="H5" s="2"/>
      <c r="I5" s="3"/>
    </row>
    <row r="6" spans="1:386" s="6" customFormat="1" ht="24.5" customHeight="1" thickBot="1">
      <c r="A6" s="195" t="s">
        <v>10</v>
      </c>
      <c r="B6" s="196"/>
      <c r="C6" s="16" t="s">
        <v>11</v>
      </c>
      <c r="D6" s="197"/>
      <c r="E6" s="198"/>
      <c r="F6" s="17" t="s">
        <v>12</v>
      </c>
      <c r="G6" s="18">
        <f>COUNTIF(J10:J70, "Out of Scope")</f>
        <v>0</v>
      </c>
    </row>
    <row r="7" spans="1:386" s="6" customFormat="1" ht="25.5" customHeight="1" thickBot="1">
      <c r="A7" s="178" t="s">
        <v>13</v>
      </c>
      <c r="B7" s="178"/>
      <c r="C7" s="19" t="s">
        <v>8</v>
      </c>
      <c r="D7" s="20"/>
      <c r="E7" s="20"/>
      <c r="F7" s="21" t="s">
        <v>14</v>
      </c>
      <c r="G7" s="22">
        <f>SUM(G3:G6)</f>
        <v>29</v>
      </c>
    </row>
    <row r="8" spans="1:386" s="6" customFormat="1" ht="23" customHeight="1">
      <c r="A8" s="23"/>
      <c r="B8" s="23"/>
      <c r="C8" s="24"/>
      <c r="D8" s="24"/>
      <c r="E8" s="24"/>
      <c r="F8" s="24"/>
      <c r="G8" s="24"/>
      <c r="H8" s="25"/>
      <c r="I8" s="25"/>
      <c r="J8" s="25"/>
      <c r="K8" s="26"/>
      <c r="L8" s="27"/>
      <c r="M8" s="28"/>
    </row>
    <row r="9" spans="1:386" s="6" customFormat="1" ht="30" customHeight="1">
      <c r="A9" s="29" t="s">
        <v>15</v>
      </c>
      <c r="B9" s="29" t="s">
        <v>16</v>
      </c>
      <c r="C9" s="29" t="s">
        <v>17</v>
      </c>
      <c r="D9" s="30" t="s">
        <v>18</v>
      </c>
      <c r="E9" s="31" t="s">
        <v>19</v>
      </c>
      <c r="F9" s="31" t="s">
        <v>20</v>
      </c>
      <c r="G9" s="32" t="s">
        <v>21</v>
      </c>
      <c r="H9" s="32" t="s">
        <v>22</v>
      </c>
      <c r="I9" s="32" t="s">
        <v>23</v>
      </c>
      <c r="J9" s="30" t="s">
        <v>24</v>
      </c>
      <c r="K9" s="30" t="s">
        <v>25</v>
      </c>
      <c r="L9" s="4"/>
      <c r="M9" s="4"/>
    </row>
    <row r="10" spans="1:386" s="12" customFormat="1" ht="29.5" customHeight="1">
      <c r="A10" s="33" t="s">
        <v>26</v>
      </c>
      <c r="B10" s="34" t="s">
        <v>27</v>
      </c>
      <c r="C10" s="35"/>
      <c r="D10" s="36" t="s">
        <v>28</v>
      </c>
      <c r="E10" s="37" t="s">
        <v>29</v>
      </c>
      <c r="F10" s="38" t="s">
        <v>30</v>
      </c>
      <c r="G10" s="39"/>
      <c r="H10" s="50" t="s">
        <v>123</v>
      </c>
      <c r="I10" s="40"/>
      <c r="J10" s="41" t="s">
        <v>31</v>
      </c>
      <c r="K10" s="42"/>
      <c r="L10" s="6"/>
      <c r="M10" s="6"/>
      <c r="N10" s="6"/>
      <c r="O10" s="6"/>
      <c r="P10" s="6"/>
      <c r="Q10" s="6"/>
      <c r="R10" s="6"/>
      <c r="S10" s="6"/>
      <c r="T10" s="6"/>
      <c r="U10" s="6"/>
      <c r="V10" s="6"/>
      <c r="W10" s="6"/>
      <c r="X10" s="6"/>
      <c r="Y10" s="6"/>
      <c r="Z10" s="6"/>
      <c r="AA10" s="6"/>
      <c r="AB10" s="6"/>
      <c r="AC10" s="6"/>
      <c r="AD10" s="6"/>
      <c r="AE10" s="6"/>
      <c r="AF10" s="6"/>
      <c r="AG10" s="6"/>
      <c r="AH10" s="6"/>
      <c r="AI10" s="6"/>
      <c r="AJ10" s="6"/>
      <c r="AK10" s="6"/>
      <c r="AL10" s="6"/>
      <c r="AM10" s="6"/>
      <c r="AN10" s="6"/>
      <c r="AO10" s="6"/>
      <c r="AP10" s="6"/>
      <c r="AQ10" s="6"/>
      <c r="AR10" s="6"/>
      <c r="AS10" s="6"/>
      <c r="AT10" s="6"/>
      <c r="AU10" s="6"/>
      <c r="AV10" s="6"/>
      <c r="AW10" s="6"/>
      <c r="AX10" s="6"/>
      <c r="AY10" s="6"/>
      <c r="AZ10" s="6"/>
      <c r="BA10" s="6"/>
      <c r="BB10" s="6"/>
      <c r="BC10" s="6"/>
      <c r="BD10" s="6"/>
      <c r="BE10" s="6"/>
      <c r="BF10" s="6"/>
      <c r="BG10" s="6"/>
      <c r="BH10" s="6"/>
      <c r="BI10" s="6"/>
      <c r="BJ10" s="6"/>
      <c r="BK10" s="6"/>
      <c r="BL10" s="6"/>
      <c r="BM10" s="6"/>
      <c r="BN10" s="6"/>
      <c r="BO10" s="6"/>
      <c r="BP10" s="6"/>
      <c r="BQ10" s="6"/>
      <c r="BR10" s="6"/>
      <c r="BS10" s="6"/>
      <c r="BT10" s="6"/>
      <c r="BU10" s="6"/>
      <c r="BV10" s="6"/>
      <c r="BW10" s="6"/>
      <c r="BX10" s="6"/>
      <c r="BY10" s="6"/>
      <c r="BZ10" s="6"/>
      <c r="CA10" s="6"/>
      <c r="CB10" s="6"/>
      <c r="CC10" s="6"/>
      <c r="CD10" s="6"/>
      <c r="CE10" s="6"/>
      <c r="CF10" s="6"/>
      <c r="CG10" s="6"/>
      <c r="CH10" s="6"/>
      <c r="CI10" s="6"/>
      <c r="CJ10" s="6"/>
      <c r="CK10" s="6"/>
      <c r="CL10" s="6"/>
      <c r="CM10" s="6"/>
      <c r="CN10" s="6"/>
      <c r="CO10" s="6"/>
      <c r="CP10" s="6"/>
      <c r="CQ10" s="6"/>
      <c r="CR10" s="6"/>
      <c r="CS10" s="6"/>
      <c r="CT10" s="6"/>
      <c r="CU10" s="6"/>
      <c r="CV10" s="6"/>
      <c r="CW10" s="6"/>
      <c r="CX10" s="6"/>
      <c r="CY10" s="6"/>
      <c r="CZ10" s="6"/>
      <c r="DA10" s="6"/>
      <c r="DB10" s="6"/>
      <c r="DC10" s="6"/>
      <c r="DD10" s="6"/>
      <c r="DE10" s="6"/>
      <c r="DF10" s="6"/>
      <c r="DG10" s="6"/>
      <c r="DH10" s="6"/>
      <c r="DI10" s="6"/>
      <c r="DJ10" s="6"/>
      <c r="DK10" s="6"/>
      <c r="DL10" s="6"/>
      <c r="DM10" s="6"/>
      <c r="DN10" s="6"/>
      <c r="DO10" s="6"/>
      <c r="DP10" s="6"/>
      <c r="DQ10" s="6"/>
      <c r="DR10" s="6"/>
      <c r="DS10" s="6"/>
      <c r="DT10" s="6"/>
      <c r="DU10" s="6"/>
      <c r="DV10" s="6"/>
      <c r="DW10" s="6"/>
      <c r="DX10" s="6"/>
      <c r="DY10" s="6"/>
      <c r="DZ10" s="6"/>
      <c r="EA10" s="6"/>
      <c r="EB10" s="6"/>
      <c r="EC10" s="6"/>
      <c r="ED10" s="6"/>
      <c r="EE10" s="6"/>
      <c r="EF10" s="6"/>
      <c r="EG10" s="6"/>
      <c r="EH10" s="6"/>
      <c r="EI10" s="6"/>
      <c r="EJ10" s="6"/>
      <c r="EK10" s="6"/>
      <c r="EL10" s="6"/>
      <c r="EM10" s="6"/>
      <c r="EN10" s="6"/>
      <c r="EO10" s="6"/>
      <c r="EP10" s="6"/>
      <c r="EQ10" s="6"/>
      <c r="ER10" s="6"/>
      <c r="ES10" s="6"/>
      <c r="ET10" s="6"/>
      <c r="EU10" s="6"/>
      <c r="EV10" s="6"/>
      <c r="EW10" s="6"/>
      <c r="EX10" s="6"/>
      <c r="EY10" s="6"/>
      <c r="EZ10" s="6"/>
      <c r="FA10" s="6"/>
      <c r="FB10" s="6"/>
      <c r="FC10" s="6"/>
      <c r="FD10" s="6"/>
      <c r="FE10" s="6"/>
      <c r="FF10" s="6"/>
      <c r="FG10" s="6"/>
      <c r="FH10" s="6"/>
      <c r="FI10" s="6"/>
      <c r="FJ10" s="6"/>
      <c r="FK10" s="6"/>
      <c r="FL10" s="6"/>
      <c r="FM10" s="6"/>
      <c r="FN10" s="6"/>
      <c r="FO10" s="6"/>
      <c r="FP10" s="6"/>
      <c r="FQ10" s="6"/>
      <c r="FR10" s="6"/>
      <c r="FS10" s="6"/>
      <c r="FT10" s="6"/>
      <c r="FU10" s="6"/>
      <c r="FV10" s="6"/>
      <c r="FW10" s="6"/>
      <c r="FX10" s="6"/>
      <c r="FY10" s="6"/>
      <c r="FZ10" s="6"/>
      <c r="GA10" s="6"/>
      <c r="GB10" s="6"/>
      <c r="GC10" s="6"/>
      <c r="GD10" s="6"/>
      <c r="GE10" s="6"/>
      <c r="GF10" s="6"/>
      <c r="GG10" s="6"/>
      <c r="GH10" s="6"/>
      <c r="GI10" s="6"/>
      <c r="GJ10" s="6"/>
      <c r="GK10" s="6"/>
      <c r="GL10" s="6"/>
      <c r="GM10" s="6"/>
      <c r="GN10" s="6"/>
      <c r="GO10" s="6"/>
      <c r="GP10" s="6"/>
      <c r="GQ10" s="6"/>
      <c r="GR10" s="6"/>
      <c r="GS10" s="6"/>
      <c r="GT10" s="6"/>
      <c r="GU10" s="6"/>
      <c r="GV10" s="6"/>
      <c r="GW10" s="6"/>
      <c r="GX10" s="6"/>
      <c r="GY10" s="6"/>
      <c r="GZ10" s="6"/>
      <c r="HA10" s="6"/>
      <c r="HB10" s="6"/>
      <c r="HC10" s="6"/>
      <c r="HD10" s="6"/>
      <c r="HE10" s="6"/>
      <c r="HF10" s="6"/>
      <c r="HG10" s="6"/>
      <c r="HH10" s="6"/>
      <c r="HI10" s="6"/>
      <c r="HJ10" s="6"/>
      <c r="HK10" s="6"/>
      <c r="HL10" s="6"/>
      <c r="HM10" s="6"/>
      <c r="HN10" s="6"/>
      <c r="HO10" s="6"/>
      <c r="HP10" s="6"/>
      <c r="HQ10" s="6"/>
      <c r="HR10" s="6"/>
      <c r="HS10" s="6"/>
      <c r="HT10" s="6"/>
      <c r="HU10" s="6"/>
      <c r="HV10" s="6"/>
      <c r="HW10" s="6"/>
      <c r="HX10" s="6"/>
      <c r="HY10" s="6"/>
      <c r="HZ10" s="6"/>
      <c r="IA10" s="6"/>
      <c r="IB10" s="6"/>
      <c r="IC10" s="6"/>
      <c r="ID10" s="6"/>
      <c r="IE10" s="6"/>
      <c r="IF10" s="6"/>
      <c r="IG10" s="6"/>
      <c r="IH10" s="6"/>
      <c r="II10" s="6"/>
      <c r="IJ10" s="6"/>
      <c r="IK10" s="6"/>
      <c r="IL10" s="6"/>
      <c r="IM10" s="6"/>
      <c r="IN10" s="6"/>
      <c r="IO10" s="6"/>
      <c r="IP10" s="6"/>
      <c r="IQ10" s="6"/>
      <c r="IR10" s="6"/>
      <c r="IS10" s="6"/>
      <c r="IT10" s="6"/>
      <c r="IU10" s="6"/>
      <c r="IV10" s="6"/>
      <c r="IW10" s="6"/>
      <c r="IX10" s="6"/>
      <c r="IY10" s="6"/>
      <c r="IZ10" s="6"/>
      <c r="JA10" s="6"/>
      <c r="JB10" s="6"/>
      <c r="JC10" s="6"/>
      <c r="JD10" s="6"/>
      <c r="JE10" s="6"/>
      <c r="JF10" s="6"/>
      <c r="JG10" s="6"/>
      <c r="JH10" s="6"/>
      <c r="JI10" s="6"/>
      <c r="JJ10" s="6"/>
      <c r="JK10" s="6"/>
      <c r="JL10" s="6"/>
      <c r="JM10" s="6"/>
      <c r="JN10" s="6"/>
      <c r="JO10" s="6"/>
      <c r="JP10" s="6"/>
      <c r="JQ10" s="6"/>
      <c r="JR10" s="6"/>
      <c r="JS10" s="6"/>
      <c r="JT10" s="6"/>
      <c r="JU10" s="6"/>
      <c r="JV10" s="6"/>
      <c r="JW10" s="6"/>
      <c r="JX10" s="6"/>
      <c r="JY10" s="6"/>
      <c r="JZ10" s="6"/>
      <c r="KA10" s="6"/>
      <c r="KB10" s="6"/>
      <c r="KC10" s="6"/>
      <c r="KD10" s="6"/>
      <c r="KE10" s="6"/>
      <c r="KF10" s="6"/>
      <c r="KG10" s="6"/>
      <c r="KH10" s="6"/>
      <c r="KI10" s="6"/>
      <c r="KJ10" s="6"/>
      <c r="KK10" s="6"/>
      <c r="KL10" s="6"/>
      <c r="KM10" s="6"/>
      <c r="KN10" s="6"/>
      <c r="KO10" s="6"/>
      <c r="KP10" s="6"/>
      <c r="KQ10" s="6"/>
      <c r="KR10" s="6"/>
      <c r="KS10" s="6"/>
      <c r="KT10" s="6"/>
      <c r="KU10" s="6"/>
      <c r="KV10" s="6"/>
      <c r="KW10" s="6"/>
      <c r="KX10" s="6"/>
      <c r="KY10" s="6"/>
      <c r="KZ10" s="6"/>
      <c r="LA10" s="6"/>
      <c r="LB10" s="6"/>
      <c r="LC10" s="6"/>
      <c r="LD10" s="6"/>
      <c r="LE10" s="6"/>
      <c r="LF10" s="6"/>
      <c r="LG10" s="6"/>
      <c r="LH10" s="6"/>
      <c r="LI10" s="6"/>
      <c r="LJ10" s="6"/>
      <c r="LK10" s="6"/>
      <c r="LL10" s="6"/>
      <c r="LM10" s="6"/>
      <c r="LN10" s="6"/>
      <c r="LO10" s="6"/>
      <c r="LP10" s="6"/>
      <c r="LQ10" s="6"/>
      <c r="LR10" s="6"/>
      <c r="LS10" s="6"/>
      <c r="LT10" s="6"/>
      <c r="LU10" s="6"/>
      <c r="LV10" s="6"/>
      <c r="LW10" s="6"/>
      <c r="LX10" s="6"/>
      <c r="LY10" s="6"/>
      <c r="LZ10" s="6"/>
      <c r="MA10" s="6"/>
      <c r="MB10" s="6"/>
      <c r="MC10" s="6"/>
      <c r="MD10" s="6"/>
      <c r="ME10" s="6"/>
      <c r="MF10" s="6"/>
      <c r="MG10" s="6"/>
      <c r="MH10" s="6"/>
      <c r="MI10" s="6"/>
      <c r="MJ10" s="6"/>
      <c r="MK10" s="6"/>
      <c r="ML10" s="6"/>
      <c r="MM10" s="6"/>
      <c r="MN10" s="6"/>
      <c r="MO10" s="6"/>
      <c r="MP10" s="6"/>
      <c r="MQ10" s="6"/>
      <c r="MR10" s="6"/>
      <c r="MS10" s="6"/>
      <c r="MT10" s="6"/>
      <c r="MU10" s="6"/>
      <c r="MV10" s="6"/>
      <c r="MW10" s="6"/>
      <c r="MX10" s="6"/>
      <c r="MY10" s="6"/>
      <c r="MZ10" s="6"/>
      <c r="NA10" s="6"/>
      <c r="NB10" s="6"/>
      <c r="NC10" s="6"/>
      <c r="ND10" s="6"/>
      <c r="NE10" s="6"/>
      <c r="NF10" s="6"/>
      <c r="NG10" s="6"/>
      <c r="NH10" s="6"/>
      <c r="NI10" s="6"/>
      <c r="NJ10" s="6"/>
      <c r="NK10" s="6"/>
      <c r="NL10" s="6"/>
      <c r="NM10" s="6"/>
      <c r="NN10" s="6"/>
      <c r="NO10" s="6"/>
      <c r="NP10" s="6"/>
      <c r="NQ10" s="6"/>
      <c r="NR10" s="6"/>
      <c r="NS10" s="6"/>
      <c r="NT10" s="6"/>
      <c r="NU10" s="6"/>
      <c r="NV10" s="6"/>
    </row>
    <row r="11" spans="1:386" s="4" customFormat="1" ht="30.65" customHeight="1">
      <c r="A11" s="43"/>
      <c r="B11" s="44"/>
      <c r="C11" s="44"/>
      <c r="D11" s="45"/>
      <c r="E11" s="46"/>
      <c r="F11" s="46"/>
      <c r="G11" s="47"/>
      <c r="H11" s="47"/>
      <c r="I11" s="47"/>
      <c r="J11" s="48"/>
      <c r="K11" s="45"/>
      <c r="L11" s="6"/>
      <c r="M11" s="6"/>
    </row>
    <row r="12" spans="1:386" s="4" customFormat="1" ht="32.5" customHeight="1">
      <c r="A12" s="33" t="s">
        <v>32</v>
      </c>
      <c r="B12" s="179" t="s">
        <v>33</v>
      </c>
      <c r="C12" s="182"/>
      <c r="D12" s="49" t="s">
        <v>34</v>
      </c>
      <c r="E12" s="37" t="s">
        <v>35</v>
      </c>
      <c r="F12" s="38" t="s">
        <v>30</v>
      </c>
      <c r="H12" s="50" t="s">
        <v>124</v>
      </c>
      <c r="I12" s="40"/>
      <c r="J12" s="51" t="s">
        <v>31</v>
      </c>
      <c r="K12" s="42"/>
      <c r="L12" s="6"/>
      <c r="M12" s="6"/>
    </row>
    <row r="13" spans="1:386" s="4" customFormat="1" ht="31.25" customHeight="1">
      <c r="A13" s="33" t="s">
        <v>36</v>
      </c>
      <c r="B13" s="180"/>
      <c r="C13" s="183"/>
      <c r="D13" s="49" t="s">
        <v>37</v>
      </c>
      <c r="E13" s="37" t="s">
        <v>38</v>
      </c>
      <c r="F13" s="38" t="s">
        <v>30</v>
      </c>
      <c r="G13" s="39"/>
      <c r="H13" s="50" t="s">
        <v>125</v>
      </c>
      <c r="I13" s="40"/>
      <c r="J13" s="52" t="s">
        <v>31</v>
      </c>
      <c r="K13" s="42"/>
      <c r="L13" s="6"/>
      <c r="M13" s="6"/>
    </row>
    <row r="14" spans="1:386" s="4" customFormat="1" ht="29.5" customHeight="1">
      <c r="A14" s="33" t="s">
        <v>39</v>
      </c>
      <c r="B14" s="181"/>
      <c r="C14" s="184"/>
      <c r="D14" s="49" t="s">
        <v>40</v>
      </c>
      <c r="E14" s="37" t="s">
        <v>41</v>
      </c>
      <c r="F14" s="38" t="s">
        <v>30</v>
      </c>
      <c r="G14" s="39"/>
      <c r="H14" s="50" t="s">
        <v>126</v>
      </c>
      <c r="I14" s="40"/>
      <c r="J14" s="52" t="s">
        <v>31</v>
      </c>
      <c r="K14" s="42"/>
      <c r="L14" s="6"/>
      <c r="M14" s="6"/>
    </row>
    <row r="15" spans="1:386" s="4" customFormat="1" ht="30.65" customHeight="1">
      <c r="A15" s="43"/>
      <c r="B15" s="44"/>
      <c r="C15" s="44"/>
      <c r="D15" s="53"/>
      <c r="E15" s="54"/>
      <c r="F15" s="54"/>
      <c r="G15" s="47"/>
      <c r="H15" s="55"/>
      <c r="I15" s="47"/>
      <c r="J15" s="45"/>
      <c r="K15" s="45"/>
      <c r="L15" s="6"/>
      <c r="M15" s="6"/>
    </row>
    <row r="16" spans="1:386" s="4" customFormat="1" ht="31.25" customHeight="1">
      <c r="A16" s="33" t="s">
        <v>42</v>
      </c>
      <c r="B16" s="185" t="s">
        <v>43</v>
      </c>
      <c r="C16" s="188" t="s">
        <v>86</v>
      </c>
      <c r="D16" s="38" t="s">
        <v>44</v>
      </c>
      <c r="E16" s="38" t="s">
        <v>45</v>
      </c>
      <c r="F16" s="38" t="s">
        <v>30</v>
      </c>
      <c r="G16" s="155" t="s">
        <v>158</v>
      </c>
      <c r="H16" s="50" t="s">
        <v>157</v>
      </c>
      <c r="I16" s="57"/>
      <c r="J16" s="52" t="s">
        <v>31</v>
      </c>
      <c r="K16" s="58"/>
    </row>
    <row r="17" spans="1:13" s="4" customFormat="1" ht="14.25" customHeight="1">
      <c r="A17" s="33" t="str">
        <f t="shared" ref="A17:A21" si="0">IF(OR(ISBLANK(D17), ISBLANK(E17)), "", CONCATENATE("TC", TEXT(ROW(A17)-ROW(A$12)+1, "000")))</f>
        <v/>
      </c>
      <c r="B17" s="186"/>
      <c r="C17" s="189"/>
      <c r="D17" s="59"/>
      <c r="E17" s="60"/>
      <c r="F17" s="59"/>
      <c r="G17" s="61"/>
      <c r="H17" s="50"/>
      <c r="I17" s="57"/>
      <c r="J17" s="62"/>
    </row>
    <row r="18" spans="1:13" s="4" customFormat="1" ht="31.25" customHeight="1">
      <c r="A18" s="33" t="s">
        <v>46</v>
      </c>
      <c r="B18" s="186"/>
      <c r="C18" s="189"/>
      <c r="D18" s="38" t="s">
        <v>47</v>
      </c>
      <c r="E18" s="63" t="s">
        <v>48</v>
      </c>
      <c r="F18" s="38" t="s">
        <v>30</v>
      </c>
      <c r="G18" s="155" t="s">
        <v>159</v>
      </c>
      <c r="H18" s="50" t="s">
        <v>127</v>
      </c>
      <c r="I18" s="57"/>
      <c r="J18" s="52" t="s">
        <v>31</v>
      </c>
      <c r="K18" s="58"/>
    </row>
    <row r="19" spans="1:13" s="4" customFormat="1" ht="14.25" customHeight="1">
      <c r="A19" s="33" t="str">
        <f t="shared" si="0"/>
        <v/>
      </c>
      <c r="B19" s="186"/>
      <c r="C19" s="189"/>
      <c r="D19" s="59"/>
      <c r="E19" s="60"/>
      <c r="F19" s="59"/>
      <c r="G19" s="61"/>
      <c r="H19" s="50"/>
      <c r="I19" s="57"/>
      <c r="J19" s="62"/>
    </row>
    <row r="20" spans="1:13" s="65" customFormat="1" ht="31.25" customHeight="1">
      <c r="A20" s="33" t="s">
        <v>49</v>
      </c>
      <c r="B20" s="186"/>
      <c r="C20" s="189"/>
      <c r="D20" s="38" t="s">
        <v>50</v>
      </c>
      <c r="E20" s="38" t="s">
        <v>51</v>
      </c>
      <c r="F20" s="38" t="s">
        <v>30</v>
      </c>
      <c r="G20" s="155" t="s">
        <v>160</v>
      </c>
      <c r="H20" s="50" t="s">
        <v>128</v>
      </c>
      <c r="I20" s="64"/>
      <c r="J20" s="52" t="s">
        <v>31</v>
      </c>
      <c r="K20" s="4"/>
      <c r="L20" s="4"/>
      <c r="M20" s="4"/>
    </row>
    <row r="21" spans="1:13" s="4" customFormat="1" ht="14.25" customHeight="1">
      <c r="A21" s="33" t="str">
        <f t="shared" si="0"/>
        <v/>
      </c>
      <c r="B21" s="186"/>
      <c r="C21" s="189"/>
      <c r="D21" s="59"/>
      <c r="E21" s="60"/>
      <c r="F21" s="59"/>
      <c r="G21" s="61"/>
      <c r="H21" s="50"/>
      <c r="I21" s="57"/>
      <c r="J21" s="62"/>
    </row>
    <row r="22" spans="1:13" s="4" customFormat="1" ht="31.25" customHeight="1">
      <c r="A22" s="33" t="s">
        <v>52</v>
      </c>
      <c r="B22" s="187"/>
      <c r="C22" s="189"/>
      <c r="D22" s="60" t="s">
        <v>53</v>
      </c>
      <c r="E22" s="66" t="s">
        <v>54</v>
      </c>
      <c r="F22" s="38" t="s">
        <v>30</v>
      </c>
      <c r="G22" s="155" t="s">
        <v>161</v>
      </c>
      <c r="H22" s="60" t="s">
        <v>129</v>
      </c>
      <c r="I22"/>
      <c r="J22" s="67" t="s">
        <v>31</v>
      </c>
    </row>
    <row r="23" spans="1:13" s="4" customFormat="1" ht="14.25" customHeight="1">
      <c r="A23" s="33" t="str">
        <f t="shared" ref="A23" si="1">IF(OR(ISBLANK(D23), ISBLANK(E23)), "", CONCATENATE("TC", TEXT(ROW(A23)-ROW(A$12)+1, "000")))</f>
        <v/>
      </c>
      <c r="B23" s="79"/>
      <c r="C23" s="189"/>
      <c r="D23" s="77"/>
      <c r="E23" s="78"/>
      <c r="F23" s="59"/>
      <c r="G23" s="61"/>
      <c r="H23" s="50"/>
      <c r="I23" s="57"/>
      <c r="J23" s="62"/>
    </row>
    <row r="24" spans="1:13" s="4" customFormat="1" ht="31.25" customHeight="1">
      <c r="A24" s="33" t="s">
        <v>55</v>
      </c>
      <c r="B24" s="79"/>
      <c r="C24" s="189"/>
      <c r="D24" s="38" t="s">
        <v>88</v>
      </c>
      <c r="E24" s="38" t="s">
        <v>89</v>
      </c>
      <c r="F24" s="84" t="s">
        <v>30</v>
      </c>
      <c r="G24" s="85" t="s">
        <v>90</v>
      </c>
      <c r="H24" s="73" t="s">
        <v>132</v>
      </c>
      <c r="I24" s="86"/>
      <c r="J24" s="87" t="s">
        <v>31</v>
      </c>
      <c r="K24" s="82"/>
      <c r="L24" s="82"/>
      <c r="M24" s="82"/>
    </row>
    <row r="25" spans="1:13" s="4" customFormat="1" ht="29.4" customHeight="1">
      <c r="A25" s="43"/>
      <c r="B25" s="43"/>
      <c r="C25" s="189"/>
      <c r="D25" s="68"/>
      <c r="E25" s="68"/>
      <c r="F25" s="69"/>
      <c r="G25" s="70"/>
      <c r="H25" s="68"/>
      <c r="I25" s="71"/>
      <c r="J25" s="72"/>
      <c r="K25" s="65"/>
      <c r="L25" s="65"/>
      <c r="M25" s="65"/>
    </row>
    <row r="26" spans="1:13" s="4" customFormat="1" ht="31.25" customHeight="1">
      <c r="A26" s="33" t="s">
        <v>59</v>
      </c>
      <c r="B26" s="173" t="s">
        <v>91</v>
      </c>
      <c r="C26" s="189"/>
      <c r="D26" s="89" t="s">
        <v>92</v>
      </c>
      <c r="E26" s="90" t="s">
        <v>93</v>
      </c>
      <c r="F26" s="91" t="s">
        <v>30</v>
      </c>
      <c r="G26" s="92" t="s">
        <v>94</v>
      </c>
      <c r="H26" s="73" t="s">
        <v>133</v>
      </c>
      <c r="I26" s="93"/>
      <c r="J26" s="94" t="s">
        <v>31</v>
      </c>
      <c r="K26" s="95"/>
      <c r="L26" s="95"/>
      <c r="M26" s="95"/>
    </row>
    <row r="27" spans="1:13" s="4" customFormat="1" ht="14.25" customHeight="1">
      <c r="A27" s="33" t="str">
        <f t="shared" ref="A27" si="2">IF(AND(D27&lt;&gt;"", E27&lt;&gt;""), CONCATENATE("TC", TEXT(ROW(A27)-ROW(A$10)+1, "000")), "")</f>
        <v/>
      </c>
      <c r="B27" s="174"/>
      <c r="C27" s="189"/>
      <c r="D27" s="77"/>
      <c r="E27" s="96"/>
      <c r="F27" s="77"/>
      <c r="G27" s="56"/>
      <c r="H27" s="50"/>
      <c r="I27" s="57"/>
      <c r="J27" s="62"/>
    </row>
    <row r="28" spans="1:13" s="4" customFormat="1" ht="31.25" customHeight="1">
      <c r="A28" s="33" t="s">
        <v>62</v>
      </c>
      <c r="B28" s="174"/>
      <c r="C28" s="189"/>
      <c r="D28" s="89" t="s">
        <v>135</v>
      </c>
      <c r="E28" s="90" t="s">
        <v>93</v>
      </c>
      <c r="F28" s="91" t="s">
        <v>30</v>
      </c>
      <c r="G28" s="92" t="s">
        <v>96</v>
      </c>
      <c r="H28" s="73" t="s">
        <v>136</v>
      </c>
      <c r="I28" s="93"/>
      <c r="J28" s="94" t="s">
        <v>31</v>
      </c>
      <c r="K28" s="95"/>
      <c r="L28" s="95"/>
      <c r="M28" s="95"/>
    </row>
    <row r="29" spans="1:13" s="4" customFormat="1" ht="14.25" customHeight="1">
      <c r="A29" s="33"/>
      <c r="B29" s="174"/>
      <c r="C29" s="189"/>
      <c r="D29" s="77"/>
      <c r="E29" s="96"/>
      <c r="F29" s="163"/>
      <c r="G29" s="164"/>
      <c r="H29" s="73"/>
      <c r="I29" s="110"/>
      <c r="J29" s="152"/>
    </row>
    <row r="30" spans="1:13" s="4" customFormat="1" ht="31.25" customHeight="1">
      <c r="A30" s="33" t="s">
        <v>65</v>
      </c>
      <c r="B30" s="175"/>
      <c r="C30" s="189"/>
      <c r="D30" s="89" t="s">
        <v>95</v>
      </c>
      <c r="E30" s="90" t="s">
        <v>93</v>
      </c>
      <c r="F30" s="91" t="s">
        <v>30</v>
      </c>
      <c r="G30" s="92" t="s">
        <v>96</v>
      </c>
      <c r="H30" s="73" t="s">
        <v>134</v>
      </c>
      <c r="I30" s="93"/>
      <c r="J30" s="94" t="s">
        <v>31</v>
      </c>
      <c r="K30" s="95"/>
      <c r="L30" s="95"/>
      <c r="M30" s="95"/>
    </row>
    <row r="31" spans="1:13" s="4" customFormat="1" ht="29.4" customHeight="1">
      <c r="A31" s="157"/>
      <c r="B31" s="158"/>
      <c r="C31" s="189"/>
      <c r="D31" s="159"/>
      <c r="E31" s="159"/>
      <c r="F31" s="69"/>
      <c r="G31" s="160"/>
      <c r="H31" s="159"/>
      <c r="I31" s="161"/>
      <c r="J31" s="162"/>
      <c r="K31" s="12"/>
      <c r="L31" s="12"/>
      <c r="M31" s="12"/>
    </row>
    <row r="32" spans="1:13" s="4" customFormat="1" ht="31.25" customHeight="1">
      <c r="A32" s="33" t="s">
        <v>69</v>
      </c>
      <c r="B32" s="190" t="s">
        <v>56</v>
      </c>
      <c r="C32" s="189"/>
      <c r="D32" s="73" t="s">
        <v>57</v>
      </c>
      <c r="E32" s="74" t="s">
        <v>58</v>
      </c>
      <c r="F32" s="38" t="s">
        <v>30</v>
      </c>
      <c r="G32"/>
      <c r="H32" s="50" t="s">
        <v>130</v>
      </c>
      <c r="I32"/>
      <c r="J32" s="75" t="s">
        <v>31</v>
      </c>
    </row>
    <row r="33" spans="1:10" s="4" customFormat="1" ht="14.25" customHeight="1">
      <c r="A33" s="33" t="str">
        <f t="shared" ref="A33:A37" si="3">IF(AND(D33&lt;&gt;"", E33&lt;&gt;""), CONCATENATE("TC", TEXT(ROW(A33)-ROW(A$10)+1, "000")), "")</f>
        <v/>
      </c>
      <c r="B33" s="191"/>
      <c r="C33" s="189"/>
      <c r="D33" s="59"/>
      <c r="E33" s="60"/>
      <c r="F33" s="59"/>
      <c r="G33" s="61"/>
      <c r="H33" s="50"/>
      <c r="I33" s="57"/>
      <c r="J33" s="62"/>
    </row>
    <row r="34" spans="1:10" s="4" customFormat="1" ht="31.25" customHeight="1">
      <c r="A34" s="33" t="s">
        <v>71</v>
      </c>
      <c r="B34" s="191"/>
      <c r="C34" s="189"/>
      <c r="D34" s="50" t="s">
        <v>60</v>
      </c>
      <c r="E34" s="76" t="s">
        <v>61</v>
      </c>
      <c r="F34" s="38" t="s">
        <v>30</v>
      </c>
      <c r="G34" s="156" t="s">
        <v>162</v>
      </c>
      <c r="H34" s="60" t="s">
        <v>146</v>
      </c>
      <c r="I34"/>
      <c r="J34" s="52" t="s">
        <v>31</v>
      </c>
    </row>
    <row r="35" spans="1:10" s="4" customFormat="1" ht="14.25" customHeight="1">
      <c r="A35" s="33" t="str">
        <f t="shared" si="3"/>
        <v/>
      </c>
      <c r="B35" s="191"/>
      <c r="C35" s="189"/>
      <c r="D35" s="59"/>
      <c r="E35" s="60"/>
      <c r="F35" s="59"/>
      <c r="G35" s="61"/>
      <c r="H35" s="50"/>
      <c r="I35" s="57"/>
      <c r="J35" s="62"/>
    </row>
    <row r="36" spans="1:10" s="4" customFormat="1" ht="31.25" customHeight="1">
      <c r="A36" s="33" t="s">
        <v>72</v>
      </c>
      <c r="B36" s="191"/>
      <c r="C36" s="189"/>
      <c r="D36" s="50" t="s">
        <v>63</v>
      </c>
      <c r="E36" s="76" t="s">
        <v>64</v>
      </c>
      <c r="F36" s="38" t="s">
        <v>30</v>
      </c>
      <c r="G36" s="156" t="s">
        <v>163</v>
      </c>
      <c r="H36" s="60" t="s">
        <v>147</v>
      </c>
      <c r="I36" s="57"/>
      <c r="J36" s="52" t="s">
        <v>31</v>
      </c>
    </row>
    <row r="37" spans="1:10" s="4" customFormat="1" ht="14.25" customHeight="1">
      <c r="A37" s="33" t="str">
        <f t="shared" si="3"/>
        <v/>
      </c>
      <c r="B37" s="191"/>
      <c r="C37" s="189"/>
      <c r="D37" s="59"/>
      <c r="E37" s="60"/>
      <c r="F37" s="59"/>
      <c r="G37" s="61"/>
      <c r="H37" s="50"/>
      <c r="I37" s="57"/>
      <c r="J37" s="62"/>
    </row>
    <row r="38" spans="1:10" s="4" customFormat="1" ht="31.4" customHeight="1">
      <c r="A38" s="33" t="s">
        <v>73</v>
      </c>
      <c r="B38" s="191"/>
      <c r="C38" s="189"/>
      <c r="D38" s="50" t="s">
        <v>66</v>
      </c>
      <c r="E38" s="76" t="s">
        <v>67</v>
      </c>
      <c r="F38" s="38" t="s">
        <v>30</v>
      </c>
      <c r="G38" s="56" t="s">
        <v>68</v>
      </c>
      <c r="H38" s="50" t="s">
        <v>131</v>
      </c>
      <c r="I38" s="57"/>
      <c r="J38" s="52" t="s">
        <v>31</v>
      </c>
    </row>
    <row r="39" spans="1:10" s="4" customFormat="1" ht="14.25" customHeight="1">
      <c r="A39" s="33" t="str">
        <f t="shared" ref="A39" si="4">IF(AND(D39&lt;&gt;"", E39&lt;&gt;""), CONCATENATE("TC", TEXT(ROW(A39)-ROW(A$10)+1, "000")), "")</f>
        <v/>
      </c>
      <c r="B39" s="191"/>
      <c r="C39" s="189"/>
      <c r="D39" s="59"/>
      <c r="E39" s="60"/>
      <c r="F39" s="59"/>
      <c r="G39" s="61"/>
      <c r="H39" s="50"/>
      <c r="I39" s="57"/>
      <c r="J39" s="62"/>
    </row>
    <row r="40" spans="1:10" s="4" customFormat="1" ht="31.25" customHeight="1">
      <c r="A40" s="33" t="s">
        <v>74</v>
      </c>
      <c r="B40" s="191"/>
      <c r="C40" s="189"/>
      <c r="D40" s="97" t="s">
        <v>97</v>
      </c>
      <c r="E40" s="98" t="s">
        <v>98</v>
      </c>
      <c r="F40" s="38" t="s">
        <v>30</v>
      </c>
      <c r="G40" s="61"/>
      <c r="H40" s="73" t="s">
        <v>148</v>
      </c>
      <c r="I40" s="57"/>
      <c r="J40" s="52" t="s">
        <v>31</v>
      </c>
    </row>
    <row r="41" spans="1:10" s="4" customFormat="1" ht="14.25" customHeight="1">
      <c r="A41" s="33" t="str">
        <f t="shared" ref="A41" si="5">IF(AND(D41&lt;&gt;"", E41&lt;&gt;""), CONCATENATE("TC", TEXT(ROW(A41)-ROW(A$10)+1, "000")), "")</f>
        <v/>
      </c>
      <c r="B41" s="191"/>
      <c r="C41" s="189"/>
      <c r="D41" s="77"/>
      <c r="E41" s="78"/>
      <c r="F41" s="59"/>
      <c r="G41" s="61"/>
      <c r="H41" s="50"/>
      <c r="I41" s="57"/>
      <c r="J41" s="62"/>
    </row>
    <row r="42" spans="1:10" s="4" customFormat="1" ht="31.25" customHeight="1">
      <c r="A42" s="33" t="s">
        <v>75</v>
      </c>
      <c r="B42" s="191"/>
      <c r="C42" s="189"/>
      <c r="D42" s="89" t="s">
        <v>99</v>
      </c>
      <c r="E42" s="90" t="s">
        <v>100</v>
      </c>
      <c r="F42" s="98" t="s">
        <v>101</v>
      </c>
      <c r="G42" s="61" t="s">
        <v>137</v>
      </c>
      <c r="H42" s="73" t="s">
        <v>149</v>
      </c>
      <c r="I42" s="64" t="s">
        <v>102</v>
      </c>
      <c r="J42" s="52" t="s">
        <v>70</v>
      </c>
    </row>
    <row r="43" spans="1:10" s="4" customFormat="1" ht="14.25" customHeight="1">
      <c r="A43" s="33" t="str">
        <f t="shared" ref="A43" si="6">IF(AND(D43&lt;&gt;"", E43&lt;&gt;""), CONCATENATE("TC", TEXT(ROW(A43)-ROW(A$10)+1, "000")), "")</f>
        <v/>
      </c>
      <c r="B43" s="191"/>
      <c r="C43" s="189"/>
      <c r="D43" s="77"/>
      <c r="E43" s="96"/>
      <c r="F43" s="77"/>
      <c r="G43" s="56"/>
      <c r="H43" s="50"/>
      <c r="I43" s="57"/>
      <c r="J43" s="62"/>
    </row>
    <row r="44" spans="1:10" s="4" customFormat="1" ht="31.25" customHeight="1">
      <c r="A44" s="33" t="s">
        <v>76</v>
      </c>
      <c r="B44" s="191"/>
      <c r="C44" s="189"/>
      <c r="D44" s="89" t="s">
        <v>103</v>
      </c>
      <c r="E44" s="90" t="s">
        <v>104</v>
      </c>
      <c r="F44" s="99" t="s">
        <v>30</v>
      </c>
      <c r="G44" s="61" t="s">
        <v>140</v>
      </c>
      <c r="H44" s="73" t="s">
        <v>150</v>
      </c>
      <c r="I44" s="57"/>
      <c r="J44" s="52" t="s">
        <v>31</v>
      </c>
    </row>
    <row r="45" spans="1:10" s="4" customFormat="1" ht="14.25" customHeight="1">
      <c r="A45" s="33" t="str">
        <f t="shared" ref="A45" si="7">IF(AND(D45&lt;&gt;"", E45&lt;&gt;""), CONCATENATE("TC", TEXT(ROW(A45)-ROW(A$10)+1, "000")), "")</f>
        <v/>
      </c>
      <c r="B45" s="191"/>
      <c r="C45" s="189"/>
      <c r="D45" s="77"/>
      <c r="E45" s="96"/>
      <c r="F45" s="77"/>
      <c r="G45" s="56"/>
      <c r="H45" s="50"/>
      <c r="I45" s="57"/>
      <c r="J45" s="62"/>
    </row>
    <row r="46" spans="1:10" s="4" customFormat="1" ht="31.25" customHeight="1">
      <c r="A46" s="33" t="s">
        <v>77</v>
      </c>
      <c r="B46" s="191"/>
      <c r="C46" s="189"/>
      <c r="D46" s="89" t="s">
        <v>141</v>
      </c>
      <c r="E46" s="90" t="s">
        <v>142</v>
      </c>
      <c r="F46" s="99" t="s">
        <v>30</v>
      </c>
      <c r="G46" s="61" t="s">
        <v>143</v>
      </c>
      <c r="H46" s="73" t="s">
        <v>151</v>
      </c>
      <c r="I46" s="57"/>
      <c r="J46" s="52" t="s">
        <v>31</v>
      </c>
    </row>
    <row r="47" spans="1:10" s="4" customFormat="1" ht="14.25" customHeight="1">
      <c r="A47" s="33" t="str">
        <f t="shared" ref="A47" si="8">IF(AND(D47&lt;&gt;"", E47&lt;&gt;""), CONCATENATE("TC", TEXT(ROW(A47)-ROW(A$10)+1, "000")), "")</f>
        <v/>
      </c>
      <c r="B47" s="191"/>
      <c r="C47" s="189"/>
      <c r="D47" s="77"/>
      <c r="E47" s="96"/>
      <c r="F47" s="77"/>
      <c r="G47" s="56"/>
      <c r="H47" s="50"/>
      <c r="I47" s="57"/>
      <c r="J47" s="62"/>
    </row>
    <row r="48" spans="1:10" s="4" customFormat="1" ht="31.25" customHeight="1">
      <c r="A48" s="33" t="s">
        <v>78</v>
      </c>
      <c r="B48" s="191"/>
      <c r="C48" s="189"/>
      <c r="D48" s="77" t="s">
        <v>138</v>
      </c>
      <c r="E48" s="98" t="s">
        <v>139</v>
      </c>
      <c r="F48" s="38" t="s">
        <v>30</v>
      </c>
      <c r="G48" s="61" t="s">
        <v>144</v>
      </c>
      <c r="H48" s="73" t="s">
        <v>150</v>
      </c>
      <c r="I48" s="57"/>
      <c r="J48" s="52" t="s">
        <v>31</v>
      </c>
    </row>
    <row r="49" spans="1:13" s="4" customFormat="1" ht="14.25" customHeight="1">
      <c r="A49" s="33" t="str">
        <f t="shared" ref="A49" si="9">IF(AND(D49&lt;&gt;"", E49&lt;&gt;""), CONCATENATE("TC", TEXT(ROW(A49)-ROW(A$10)+1, "000")), "")</f>
        <v/>
      </c>
      <c r="B49" s="191"/>
      <c r="C49" s="189"/>
      <c r="D49" s="77"/>
      <c r="E49" s="96"/>
      <c r="F49" s="77"/>
      <c r="G49" s="56"/>
      <c r="H49" s="50"/>
      <c r="I49" s="57"/>
      <c r="J49" s="62"/>
    </row>
    <row r="50" spans="1:13" s="4" customFormat="1" ht="31.25" customHeight="1">
      <c r="A50" s="33" t="s">
        <v>79</v>
      </c>
      <c r="B50" s="191"/>
      <c r="C50" s="189"/>
      <c r="D50" s="89" t="s">
        <v>145</v>
      </c>
      <c r="E50" s="98" t="s">
        <v>106</v>
      </c>
      <c r="F50" s="38" t="s">
        <v>30</v>
      </c>
      <c r="G50" s="61" t="s">
        <v>107</v>
      </c>
      <c r="H50" s="73" t="s">
        <v>152</v>
      </c>
      <c r="I50" s="57"/>
      <c r="J50" s="52" t="s">
        <v>31</v>
      </c>
    </row>
    <row r="51" spans="1:13" s="4" customFormat="1" ht="31.75" customHeight="1">
      <c r="A51" s="80"/>
      <c r="B51" s="101"/>
      <c r="C51" s="102"/>
      <c r="D51" s="88"/>
      <c r="E51" s="103"/>
      <c r="F51" s="104"/>
      <c r="G51" s="105"/>
      <c r="H51" s="104"/>
      <c r="I51" s="106"/>
      <c r="J51" s="107"/>
      <c r="K51" s="83"/>
      <c r="L51" s="83"/>
      <c r="M51" s="83"/>
    </row>
    <row r="52" spans="1:13" s="4" customFormat="1" ht="31.25" customHeight="1">
      <c r="A52" s="33" t="s">
        <v>80</v>
      </c>
      <c r="B52" s="176" t="s">
        <v>56</v>
      </c>
      <c r="C52" s="177" t="s">
        <v>108</v>
      </c>
      <c r="D52" s="90" t="s">
        <v>109</v>
      </c>
      <c r="E52" s="90" t="s">
        <v>153</v>
      </c>
      <c r="F52" s="99" t="s">
        <v>30</v>
      </c>
      <c r="G52" s="61"/>
      <c r="H52" s="73" t="s">
        <v>154</v>
      </c>
      <c r="I52" s="57"/>
      <c r="J52" s="52" t="s">
        <v>31</v>
      </c>
    </row>
    <row r="53" spans="1:13" s="4" customFormat="1" ht="14.25" customHeight="1">
      <c r="A53" s="33" t="str">
        <f t="shared" ref="A53:A63" si="10">IF(AND(D53&lt;&gt;"", E53&lt;&gt;""), CONCATENATE("TC", TEXT(ROW(A53)-ROW(A$10)+1, "000")), "")</f>
        <v/>
      </c>
      <c r="B53" s="176"/>
      <c r="C53" s="177"/>
      <c r="D53" s="100"/>
      <c r="E53" s="96"/>
      <c r="F53" s="77"/>
      <c r="G53" s="56"/>
      <c r="H53" s="50"/>
      <c r="I53" s="57"/>
      <c r="J53" s="62"/>
    </row>
    <row r="54" spans="1:13" s="4" customFormat="1" ht="31.25" customHeight="1">
      <c r="A54" s="33" t="s">
        <v>81</v>
      </c>
      <c r="B54" s="176"/>
      <c r="C54" s="177"/>
      <c r="D54" s="90" t="s">
        <v>110</v>
      </c>
      <c r="E54" s="90" t="s">
        <v>155</v>
      </c>
      <c r="F54" s="99" t="s">
        <v>30</v>
      </c>
      <c r="G54" s="61"/>
      <c r="H54" s="73" t="s">
        <v>156</v>
      </c>
      <c r="I54" s="57"/>
      <c r="J54" s="52" t="s">
        <v>31</v>
      </c>
    </row>
    <row r="55" spans="1:13" s="4" customFormat="1" ht="14.25" customHeight="1">
      <c r="A55" s="33" t="str">
        <f t="shared" si="10"/>
        <v/>
      </c>
      <c r="B55" s="176"/>
      <c r="C55" s="177"/>
      <c r="D55" s="100"/>
      <c r="E55" s="96"/>
      <c r="F55" s="77"/>
      <c r="G55" s="56"/>
      <c r="H55" s="50"/>
      <c r="I55" s="57"/>
      <c r="J55" s="62"/>
    </row>
    <row r="56" spans="1:13" s="4" customFormat="1" ht="31.25" customHeight="1">
      <c r="A56" s="33" t="s">
        <v>82</v>
      </c>
      <c r="B56" s="176"/>
      <c r="C56" s="177"/>
      <c r="D56" s="89" t="s">
        <v>111</v>
      </c>
      <c r="E56" s="90" t="s">
        <v>112</v>
      </c>
      <c r="F56" s="99" t="s">
        <v>30</v>
      </c>
      <c r="G56" s="61" t="s">
        <v>164</v>
      </c>
      <c r="H56" s="73" t="s">
        <v>165</v>
      </c>
      <c r="I56" s="57"/>
      <c r="J56" s="52" t="s">
        <v>31</v>
      </c>
    </row>
    <row r="57" spans="1:13" s="4" customFormat="1" ht="14.25" customHeight="1">
      <c r="A57" s="33" t="str">
        <f t="shared" si="10"/>
        <v/>
      </c>
      <c r="B57" s="176"/>
      <c r="C57" s="177"/>
      <c r="D57" s="77"/>
      <c r="E57" s="77"/>
      <c r="F57" s="109"/>
      <c r="G57" s="56"/>
      <c r="H57" s="50"/>
      <c r="I57" s="57"/>
      <c r="J57" s="62"/>
    </row>
    <row r="58" spans="1:13" s="4" customFormat="1" ht="31.25" customHeight="1">
      <c r="A58" s="33" t="s">
        <v>83</v>
      </c>
      <c r="B58" s="176"/>
      <c r="C58" s="177"/>
      <c r="D58" s="89" t="s">
        <v>113</v>
      </c>
      <c r="E58" s="90" t="s">
        <v>114</v>
      </c>
      <c r="F58" s="99" t="s">
        <v>30</v>
      </c>
      <c r="G58" s="61" t="s">
        <v>166</v>
      </c>
      <c r="H58" s="73" t="s">
        <v>167</v>
      </c>
      <c r="I58" s="57"/>
      <c r="J58" s="52" t="s">
        <v>31</v>
      </c>
    </row>
    <row r="59" spans="1:13" s="4" customFormat="1" ht="14.25" customHeight="1">
      <c r="A59" s="33" t="str">
        <f t="shared" si="10"/>
        <v/>
      </c>
      <c r="B59" s="176"/>
      <c r="C59" s="177"/>
      <c r="D59" s="77"/>
      <c r="E59" s="77"/>
      <c r="F59" s="109"/>
      <c r="G59" s="56"/>
      <c r="H59" s="50"/>
      <c r="I59" s="57"/>
      <c r="J59" s="62"/>
    </row>
    <row r="60" spans="1:13" s="4" customFormat="1" ht="31.25" customHeight="1">
      <c r="A60" s="33" t="s">
        <v>84</v>
      </c>
      <c r="B60" s="176"/>
      <c r="C60" s="177"/>
      <c r="D60" s="89" t="s">
        <v>115</v>
      </c>
      <c r="E60" s="90" t="s">
        <v>169</v>
      </c>
      <c r="F60" s="99" t="s">
        <v>30</v>
      </c>
      <c r="G60" s="110" t="s">
        <v>105</v>
      </c>
      <c r="H60" s="73" t="s">
        <v>168</v>
      </c>
      <c r="I60" s="57"/>
      <c r="J60" s="52" t="s">
        <v>31</v>
      </c>
    </row>
    <row r="61" spans="1:13" s="4" customFormat="1" ht="14.25" customHeight="1">
      <c r="A61" s="33" t="str">
        <f t="shared" si="10"/>
        <v/>
      </c>
      <c r="B61" s="176"/>
      <c r="C61" s="177"/>
      <c r="D61" s="100"/>
      <c r="E61" s="96"/>
      <c r="F61" s="77"/>
      <c r="G61" s="56"/>
      <c r="H61" s="50"/>
      <c r="I61" s="57"/>
      <c r="J61" s="62"/>
    </row>
    <row r="62" spans="1:13" s="83" customFormat="1" ht="31.25" customHeight="1">
      <c r="A62" s="33" t="s">
        <v>85</v>
      </c>
      <c r="B62" s="176"/>
      <c r="C62" s="177"/>
      <c r="D62" s="111" t="s">
        <v>116</v>
      </c>
      <c r="E62" s="90" t="s">
        <v>117</v>
      </c>
      <c r="F62" s="99" t="s">
        <v>30</v>
      </c>
      <c r="G62" s="110" t="s">
        <v>105</v>
      </c>
      <c r="H62" s="73" t="s">
        <v>170</v>
      </c>
      <c r="I62" s="57"/>
      <c r="J62" s="52" t="s">
        <v>31</v>
      </c>
      <c r="K62" s="4"/>
      <c r="L62" s="4"/>
      <c r="M62" s="4"/>
    </row>
    <row r="63" spans="1:13" s="4" customFormat="1" ht="15.5" customHeight="1">
      <c r="A63" s="33" t="str">
        <f t="shared" si="10"/>
        <v/>
      </c>
      <c r="B63" s="176"/>
      <c r="C63" s="177"/>
      <c r="D63" s="59"/>
      <c r="E63" s="59"/>
      <c r="F63" s="50"/>
      <c r="G63" s="61"/>
      <c r="H63" s="50"/>
      <c r="I63" s="57"/>
      <c r="J63" s="52"/>
    </row>
    <row r="64" spans="1:13" s="4" customFormat="1" ht="31.25" customHeight="1">
      <c r="A64" s="33" t="s">
        <v>87</v>
      </c>
      <c r="B64" s="176"/>
      <c r="C64" s="177"/>
      <c r="D64" s="97" t="s">
        <v>118</v>
      </c>
      <c r="E64" s="90" t="s">
        <v>119</v>
      </c>
      <c r="F64" s="99" t="s">
        <v>30</v>
      </c>
      <c r="G64" s="96" t="s">
        <v>120</v>
      </c>
      <c r="H64" s="73" t="s">
        <v>171</v>
      </c>
      <c r="I64" s="57"/>
      <c r="J64" s="52" t="s">
        <v>31</v>
      </c>
    </row>
    <row r="65" spans="1:13" s="4" customFormat="1" ht="15.75" customHeight="1">
      <c r="A65" s="112"/>
      <c r="B65" s="101"/>
      <c r="C65" s="102"/>
      <c r="D65" s="104"/>
      <c r="E65" s="104"/>
      <c r="F65" s="104"/>
      <c r="G65" s="105"/>
      <c r="H65" s="104"/>
      <c r="I65" s="106"/>
      <c r="J65" s="107"/>
      <c r="K65" s="83"/>
      <c r="L65" s="83"/>
      <c r="M65" s="83"/>
    </row>
    <row r="66" spans="1:13" s="4" customFormat="1" ht="15.75" customHeight="1">
      <c r="A66" s="113"/>
      <c r="B66" s="114"/>
      <c r="C66" s="108"/>
      <c r="D66" s="50"/>
      <c r="E66" s="50"/>
      <c r="F66" s="50"/>
      <c r="G66" s="61"/>
      <c r="H66" s="50"/>
      <c r="I66" s="57"/>
      <c r="J66" s="52"/>
    </row>
    <row r="67" spans="1:13" s="4" customFormat="1" ht="15.75" customHeight="1">
      <c r="A67" s="113"/>
      <c r="B67" s="114"/>
      <c r="C67" s="108"/>
      <c r="D67" s="50"/>
      <c r="E67" s="50"/>
      <c r="F67" s="50"/>
      <c r="G67" s="61"/>
      <c r="H67" s="50"/>
      <c r="I67" s="57"/>
      <c r="J67" s="52"/>
    </row>
    <row r="68" spans="1:13" s="4" customFormat="1" ht="15.75" customHeight="1">
      <c r="A68" s="113"/>
      <c r="B68" s="114"/>
      <c r="C68" s="115"/>
      <c r="D68" s="50"/>
      <c r="E68" s="50"/>
      <c r="F68" s="50"/>
      <c r="G68" s="61"/>
      <c r="H68" s="50"/>
      <c r="I68" s="57"/>
      <c r="J68" s="52"/>
    </row>
    <row r="69" spans="1:13" s="4" customFormat="1" ht="15.75" customHeight="1">
      <c r="A69" s="113"/>
      <c r="B69" s="114"/>
      <c r="C69" s="115"/>
      <c r="D69" s="50"/>
      <c r="E69" s="50"/>
      <c r="F69" s="50"/>
      <c r="G69" s="61"/>
      <c r="H69" s="50"/>
      <c r="I69" s="57"/>
      <c r="J69" s="52"/>
    </row>
    <row r="70" spans="1:13" s="4" customFormat="1" ht="15.75" customHeight="1">
      <c r="A70" s="113"/>
      <c r="B70" s="114"/>
      <c r="C70" s="115"/>
      <c r="D70" s="50"/>
      <c r="E70" s="50"/>
      <c r="F70" s="50"/>
      <c r="G70" s="61"/>
      <c r="H70" s="50"/>
      <c r="I70" s="57"/>
      <c r="J70" s="52"/>
    </row>
    <row r="71" spans="1:13" s="4" customFormat="1" ht="15.75" customHeight="1">
      <c r="A71" s="113"/>
      <c r="B71" s="114"/>
      <c r="C71" s="115"/>
      <c r="D71" s="50"/>
      <c r="E71" s="50"/>
      <c r="F71" s="50"/>
      <c r="G71" s="61"/>
      <c r="H71" s="50"/>
      <c r="I71" s="57"/>
      <c r="J71" s="52"/>
    </row>
    <row r="72" spans="1:13" s="4" customFormat="1" ht="15.75" customHeight="1">
      <c r="A72" s="113"/>
      <c r="B72" s="114"/>
      <c r="C72" s="115"/>
      <c r="D72" s="50"/>
      <c r="E72" s="50"/>
      <c r="F72" s="50"/>
      <c r="G72" s="61"/>
      <c r="H72" s="50"/>
      <c r="I72" s="57"/>
      <c r="J72" s="52"/>
    </row>
    <row r="73" spans="1:13" s="4" customFormat="1" ht="15.75" customHeight="1">
      <c r="A73" s="113"/>
      <c r="B73" s="114"/>
      <c r="C73" s="115"/>
      <c r="D73" s="50"/>
      <c r="E73" s="50"/>
      <c r="F73" s="50"/>
      <c r="G73" s="61"/>
      <c r="H73" s="50"/>
      <c r="I73" s="57"/>
      <c r="J73" s="52"/>
    </row>
    <row r="74" spans="1:13" s="4" customFormat="1" ht="15.75" customHeight="1">
      <c r="A74" s="113"/>
      <c r="B74" s="114"/>
      <c r="C74" s="115"/>
      <c r="D74" s="50"/>
      <c r="E74" s="50"/>
      <c r="F74" s="50"/>
      <c r="G74" s="116"/>
      <c r="H74" s="50"/>
      <c r="I74" s="57"/>
      <c r="J74" s="52"/>
    </row>
    <row r="75" spans="1:13" s="4" customFormat="1" ht="15.75" customHeight="1">
      <c r="A75" s="113"/>
      <c r="B75" s="114"/>
      <c r="C75" s="115"/>
      <c r="D75" s="50"/>
      <c r="E75" s="50"/>
      <c r="F75" s="50"/>
      <c r="G75" s="61"/>
      <c r="H75" s="50"/>
      <c r="I75" s="57"/>
      <c r="J75" s="52"/>
    </row>
    <row r="76" spans="1:13" s="4" customFormat="1" ht="15.75" customHeight="1">
      <c r="A76" s="113"/>
      <c r="B76" s="114"/>
      <c r="C76" s="115"/>
      <c r="D76" s="50"/>
      <c r="E76" s="50"/>
      <c r="F76" s="50"/>
      <c r="G76" s="61"/>
      <c r="H76" s="50"/>
      <c r="I76" s="57"/>
      <c r="J76" s="52"/>
    </row>
    <row r="77" spans="1:13" s="4" customFormat="1" ht="15.75" customHeight="1">
      <c r="A77" s="113"/>
      <c r="B77" s="114"/>
      <c r="C77" s="115"/>
      <c r="D77" s="50"/>
      <c r="E77" s="50"/>
      <c r="F77" s="50"/>
      <c r="G77" s="61"/>
      <c r="H77" s="50"/>
      <c r="I77" s="57"/>
      <c r="J77" s="52"/>
    </row>
    <row r="78" spans="1:13" s="4" customFormat="1" ht="15.75" customHeight="1">
      <c r="A78" s="113"/>
      <c r="B78" s="114"/>
      <c r="C78" s="115"/>
      <c r="D78" s="50"/>
      <c r="E78" s="50"/>
      <c r="F78" s="50"/>
      <c r="G78" s="61"/>
      <c r="H78" s="50"/>
      <c r="I78" s="57"/>
      <c r="J78" s="52"/>
    </row>
    <row r="79" spans="1:13" s="4" customFormat="1" ht="15.75" customHeight="1">
      <c r="A79" s="113"/>
      <c r="B79" s="114"/>
      <c r="C79" s="115"/>
      <c r="D79" s="50"/>
      <c r="E79" s="50"/>
      <c r="F79" s="50"/>
      <c r="G79" s="61"/>
      <c r="H79" s="50"/>
      <c r="I79" s="57"/>
      <c r="J79" s="52"/>
    </row>
    <row r="80" spans="1:13" s="4" customFormat="1" ht="15.75" customHeight="1">
      <c r="A80" s="113"/>
      <c r="B80" s="114"/>
      <c r="C80" s="115"/>
      <c r="D80" s="50"/>
      <c r="E80" s="50"/>
      <c r="F80" s="50"/>
      <c r="G80" s="61"/>
      <c r="H80" s="50"/>
      <c r="I80" s="57"/>
      <c r="J80" s="52"/>
    </row>
    <row r="81" spans="1:11" s="4" customFormat="1" ht="15.75" customHeight="1">
      <c r="A81" s="113"/>
      <c r="B81" s="114"/>
      <c r="C81" s="115"/>
      <c r="D81" s="50"/>
      <c r="E81" s="50"/>
      <c r="F81" s="50"/>
      <c r="G81" s="61"/>
      <c r="H81" s="50"/>
      <c r="I81" s="57"/>
      <c r="J81" s="52"/>
    </row>
    <row r="82" spans="1:11" s="4" customFormat="1" ht="15.75" customHeight="1">
      <c r="A82" s="113"/>
      <c r="B82" s="114"/>
      <c r="C82" s="115"/>
      <c r="D82" s="50"/>
      <c r="E82" s="50"/>
      <c r="F82" s="50"/>
      <c r="G82" s="61"/>
      <c r="H82" s="50"/>
      <c r="I82" s="57"/>
      <c r="J82" s="52"/>
    </row>
    <row r="83" spans="1:11" s="4" customFormat="1" ht="15.75" customHeight="1">
      <c r="A83" s="113"/>
      <c r="B83" s="114"/>
      <c r="C83" s="115"/>
      <c r="D83" s="50"/>
      <c r="E83" s="50"/>
      <c r="F83" s="50"/>
      <c r="G83" s="61"/>
      <c r="H83" s="50"/>
      <c r="I83" s="57"/>
      <c r="J83" s="52"/>
    </row>
    <row r="84" spans="1:11" s="4" customFormat="1" ht="15.75" customHeight="1">
      <c r="A84" s="113"/>
      <c r="B84" s="114"/>
      <c r="C84" s="115"/>
      <c r="D84" s="50"/>
      <c r="E84" s="50"/>
      <c r="F84" s="50"/>
      <c r="G84" s="61"/>
      <c r="H84" s="50"/>
      <c r="I84" s="57"/>
      <c r="J84" s="52"/>
    </row>
    <row r="85" spans="1:11" s="4" customFormat="1" ht="15.75" customHeight="1">
      <c r="A85" s="113"/>
      <c r="B85" s="114"/>
      <c r="C85" s="115"/>
      <c r="D85" s="50"/>
      <c r="E85" s="50"/>
      <c r="F85" s="50"/>
      <c r="G85" s="61"/>
      <c r="H85" s="50"/>
      <c r="I85" s="57"/>
      <c r="J85" s="52"/>
      <c r="K85" s="117"/>
    </row>
    <row r="86" spans="1:11" s="4" customFormat="1" ht="15.75" customHeight="1">
      <c r="A86" s="113"/>
      <c r="B86" s="114"/>
      <c r="C86" s="115"/>
      <c r="D86" s="50"/>
      <c r="E86" s="50"/>
      <c r="F86" s="50"/>
      <c r="G86" s="61"/>
      <c r="H86" s="50"/>
      <c r="I86" s="57"/>
      <c r="J86" s="52"/>
    </row>
    <row r="87" spans="1:11" s="4" customFormat="1" ht="15.75" customHeight="1">
      <c r="A87" s="113"/>
      <c r="B87" s="114"/>
      <c r="C87" s="115"/>
      <c r="D87" s="50"/>
      <c r="E87" s="50"/>
      <c r="F87" s="50"/>
      <c r="G87" s="61"/>
      <c r="H87" s="50"/>
      <c r="I87" s="57"/>
      <c r="J87" s="52"/>
    </row>
    <row r="88" spans="1:11" s="4" customFormat="1" ht="15.75" customHeight="1">
      <c r="A88" s="113"/>
      <c r="B88" s="114"/>
      <c r="C88" s="115"/>
      <c r="D88" s="50"/>
      <c r="E88" s="50"/>
      <c r="F88" s="50"/>
      <c r="G88" s="61"/>
      <c r="H88" s="50"/>
      <c r="I88" s="57"/>
      <c r="J88" s="52"/>
    </row>
    <row r="89" spans="1:11" s="4" customFormat="1" ht="15.75" customHeight="1">
      <c r="A89" s="113"/>
      <c r="B89" s="114"/>
      <c r="C89" s="115"/>
      <c r="D89" s="50"/>
      <c r="E89" s="50"/>
      <c r="F89" s="50"/>
      <c r="G89" s="61"/>
      <c r="H89" s="50"/>
      <c r="I89" s="57"/>
      <c r="J89" s="52"/>
    </row>
    <row r="90" spans="1:11" s="4" customFormat="1" ht="15.75" customHeight="1">
      <c r="A90" s="113"/>
      <c r="B90" s="114"/>
      <c r="C90" s="115"/>
      <c r="D90" s="50"/>
      <c r="E90" s="50"/>
      <c r="F90" s="50"/>
      <c r="G90" s="61"/>
      <c r="H90" s="50"/>
      <c r="I90" s="57"/>
      <c r="J90" s="52"/>
    </row>
    <row r="91" spans="1:11" s="4" customFormat="1" ht="15.75" customHeight="1">
      <c r="A91" s="113"/>
      <c r="B91" s="114"/>
      <c r="C91" s="115"/>
      <c r="D91" s="50"/>
      <c r="E91" s="50"/>
      <c r="F91" s="50"/>
      <c r="G91" s="61"/>
      <c r="H91" s="50"/>
      <c r="I91" s="57"/>
      <c r="J91" s="52"/>
    </row>
    <row r="92" spans="1:11" s="4" customFormat="1" ht="15.75" customHeight="1">
      <c r="A92" s="113"/>
      <c r="B92" s="114"/>
      <c r="C92" s="115"/>
      <c r="D92" s="50"/>
      <c r="E92" s="50"/>
      <c r="F92" s="50"/>
      <c r="G92" s="118"/>
      <c r="H92" s="50"/>
      <c r="I92" s="57"/>
      <c r="J92" s="52"/>
    </row>
    <row r="93" spans="1:11" s="4" customFormat="1" ht="15.75" customHeight="1">
      <c r="A93" s="113"/>
      <c r="B93" s="114"/>
      <c r="C93" s="115"/>
      <c r="D93" s="50"/>
      <c r="E93" s="50"/>
      <c r="F93" s="50"/>
      <c r="G93" s="61"/>
      <c r="H93" s="50"/>
      <c r="I93" s="57"/>
      <c r="J93" s="52"/>
    </row>
    <row r="94" spans="1:11" s="4" customFormat="1" ht="15.75" customHeight="1">
      <c r="A94" s="113"/>
      <c r="B94" s="114"/>
      <c r="C94" s="115"/>
      <c r="D94" s="50"/>
      <c r="E94" s="50"/>
      <c r="F94" s="50"/>
      <c r="G94" s="61"/>
      <c r="H94" s="50"/>
      <c r="I94" s="57"/>
      <c r="J94" s="52"/>
    </row>
    <row r="95" spans="1:11" s="4" customFormat="1" ht="15.75" customHeight="1">
      <c r="A95" s="113"/>
      <c r="B95" s="114"/>
      <c r="C95" s="115"/>
      <c r="D95" s="50"/>
      <c r="E95" s="50"/>
      <c r="F95" s="50"/>
      <c r="G95" s="61"/>
      <c r="H95" s="50"/>
      <c r="I95" s="57"/>
      <c r="J95" s="52"/>
    </row>
    <row r="96" spans="1:11" s="4" customFormat="1" ht="15.75" customHeight="1">
      <c r="A96" s="57"/>
      <c r="B96" s="119"/>
      <c r="C96" s="115"/>
      <c r="D96" s="50"/>
      <c r="E96" s="50"/>
      <c r="F96" s="50"/>
      <c r="G96" s="61"/>
      <c r="H96" s="50"/>
      <c r="I96" s="57"/>
      <c r="J96" s="52"/>
    </row>
    <row r="97" spans="1:10" s="4" customFormat="1" ht="15.75" customHeight="1">
      <c r="A97" s="57"/>
      <c r="B97" s="119"/>
      <c r="C97" s="115"/>
      <c r="D97" s="50"/>
      <c r="E97" s="50"/>
      <c r="F97" s="50"/>
      <c r="G97" s="61"/>
      <c r="H97" s="50"/>
      <c r="I97" s="57"/>
      <c r="J97" s="52"/>
    </row>
    <row r="98" spans="1:10" s="4" customFormat="1" ht="15.75" customHeight="1">
      <c r="A98" s="57"/>
      <c r="B98" s="119"/>
      <c r="C98" s="115"/>
      <c r="D98" s="50"/>
      <c r="E98" s="50"/>
      <c r="F98" s="50"/>
      <c r="G98" s="61"/>
      <c r="H98" s="50"/>
      <c r="I98" s="57"/>
      <c r="J98" s="52"/>
    </row>
    <row r="99" spans="1:10" s="4" customFormat="1" ht="15.75" customHeight="1">
      <c r="A99" s="57"/>
      <c r="B99" s="119"/>
      <c r="C99" s="115"/>
      <c r="D99" s="50"/>
      <c r="E99" s="50"/>
      <c r="F99" s="50"/>
      <c r="G99" s="61"/>
      <c r="H99" s="50"/>
      <c r="I99" s="57"/>
      <c r="J99" s="52"/>
    </row>
    <row r="100" spans="1:10" s="4" customFormat="1" ht="15.75" customHeight="1">
      <c r="A100" s="57"/>
      <c r="B100" s="119"/>
      <c r="C100" s="115"/>
      <c r="D100" s="50"/>
      <c r="E100" s="50"/>
      <c r="F100" s="50"/>
      <c r="G100" s="61"/>
      <c r="H100" s="50"/>
      <c r="I100" s="57"/>
      <c r="J100" s="52"/>
    </row>
    <row r="101" spans="1:10" s="4" customFormat="1" ht="15.75" customHeight="1">
      <c r="A101" s="57"/>
      <c r="B101" s="119"/>
      <c r="C101" s="115"/>
      <c r="D101" s="50"/>
      <c r="E101" s="50"/>
      <c r="F101" s="50"/>
      <c r="G101" s="61"/>
      <c r="H101" s="50"/>
      <c r="I101" s="57"/>
      <c r="J101" s="52"/>
    </row>
    <row r="102" spans="1:10" s="4" customFormat="1" ht="15.75" customHeight="1">
      <c r="A102" s="57"/>
      <c r="B102" s="119"/>
      <c r="C102" s="115"/>
      <c r="D102" s="50"/>
      <c r="E102" s="50"/>
      <c r="F102" s="50"/>
      <c r="G102" s="61"/>
      <c r="H102" s="50"/>
      <c r="I102" s="57"/>
      <c r="J102" s="52"/>
    </row>
    <row r="103" spans="1:10" s="4" customFormat="1" ht="15.75" customHeight="1">
      <c r="A103" s="57"/>
      <c r="B103" s="119"/>
      <c r="C103" s="115"/>
      <c r="D103" s="50"/>
      <c r="E103" s="50"/>
      <c r="F103" s="50"/>
      <c r="G103" s="61"/>
      <c r="H103" s="50"/>
      <c r="I103" s="57"/>
      <c r="J103" s="52"/>
    </row>
    <row r="104" spans="1:10" s="4" customFormat="1" ht="15.75" customHeight="1">
      <c r="A104" s="57"/>
      <c r="B104" s="119"/>
      <c r="C104" s="115"/>
      <c r="D104" s="50"/>
      <c r="E104" s="50"/>
      <c r="F104" s="50"/>
      <c r="G104" s="61"/>
      <c r="H104" s="50"/>
      <c r="I104" s="57"/>
      <c r="J104" s="52"/>
    </row>
    <row r="105" spans="1:10" s="4" customFormat="1" ht="15.75" customHeight="1">
      <c r="A105" s="57"/>
      <c r="B105" s="119"/>
      <c r="C105" s="115"/>
      <c r="D105" s="50"/>
      <c r="E105" s="50"/>
      <c r="F105" s="50"/>
      <c r="G105" s="61"/>
      <c r="H105" s="50"/>
      <c r="I105" s="57"/>
      <c r="J105" s="52"/>
    </row>
    <row r="106" spans="1:10" s="4" customFormat="1" ht="15.75" customHeight="1">
      <c r="A106" s="57"/>
      <c r="B106" s="119"/>
      <c r="C106" s="115"/>
      <c r="D106" s="50"/>
      <c r="E106" s="50"/>
      <c r="F106" s="50"/>
      <c r="G106" s="61"/>
      <c r="H106" s="50"/>
      <c r="I106" s="57"/>
      <c r="J106" s="52"/>
    </row>
    <row r="107" spans="1:10" s="4" customFormat="1" ht="15.75" customHeight="1">
      <c r="A107" s="57"/>
      <c r="B107" s="119"/>
      <c r="C107" s="115"/>
      <c r="D107" s="50"/>
      <c r="E107" s="50"/>
      <c r="F107" s="50"/>
      <c r="G107" s="61"/>
      <c r="H107" s="50"/>
      <c r="I107" s="57"/>
      <c r="J107" s="52"/>
    </row>
    <row r="108" spans="1:10" s="4" customFormat="1" ht="15.75" customHeight="1">
      <c r="A108" s="57"/>
      <c r="B108" s="119"/>
      <c r="C108" s="115"/>
      <c r="D108" s="50"/>
      <c r="E108" s="50"/>
      <c r="F108" s="50"/>
      <c r="G108" s="61"/>
      <c r="H108" s="50"/>
      <c r="I108" s="57"/>
      <c r="J108" s="52"/>
    </row>
    <row r="109" spans="1:10" s="4" customFormat="1" ht="15.75" customHeight="1">
      <c r="A109" s="57"/>
      <c r="B109" s="119"/>
      <c r="C109" s="115"/>
      <c r="D109" s="50"/>
      <c r="E109" s="50"/>
      <c r="F109" s="50"/>
      <c r="G109" s="61"/>
      <c r="H109" s="50"/>
      <c r="I109" s="57"/>
      <c r="J109" s="52"/>
    </row>
    <row r="110" spans="1:10" s="4" customFormat="1" ht="15.75" customHeight="1">
      <c r="A110" s="57"/>
      <c r="B110" s="119"/>
      <c r="C110" s="115"/>
      <c r="D110" s="50"/>
      <c r="E110" s="50"/>
      <c r="F110" s="50"/>
      <c r="G110" s="61"/>
      <c r="H110" s="50"/>
      <c r="I110"/>
      <c r="J110" s="52"/>
    </row>
    <row r="111" spans="1:10" s="4" customFormat="1" ht="15.75" customHeight="1">
      <c r="A111" s="57"/>
      <c r="B111" s="119"/>
      <c r="C111" s="115"/>
      <c r="D111" s="50"/>
      <c r="E111" s="50"/>
      <c r="F111" s="50"/>
      <c r="G111" s="61"/>
      <c r="H111" s="50"/>
      <c r="I111" s="57"/>
      <c r="J111" s="52"/>
    </row>
    <row r="112" spans="1:10" s="4" customFormat="1" ht="15.75" customHeight="1">
      <c r="A112" s="57"/>
      <c r="B112" s="119"/>
      <c r="C112" s="115"/>
      <c r="D112" s="50"/>
      <c r="E112" s="50"/>
      <c r="F112" s="50"/>
      <c r="G112" s="61"/>
      <c r="H112" s="50"/>
      <c r="I112" s="57"/>
      <c r="J112" s="52"/>
    </row>
    <row r="113" spans="1:10" s="4" customFormat="1" ht="15.75" customHeight="1">
      <c r="A113" s="57"/>
      <c r="B113" s="119"/>
      <c r="C113" s="115"/>
      <c r="D113" s="50"/>
      <c r="E113" s="50"/>
      <c r="F113" s="50"/>
      <c r="G113" s="61"/>
      <c r="H113" s="50"/>
      <c r="I113" s="57"/>
      <c r="J113" s="52"/>
    </row>
    <row r="114" spans="1:10" s="4" customFormat="1" ht="15.75" customHeight="1">
      <c r="A114" s="57"/>
      <c r="B114" s="119"/>
      <c r="C114" s="115"/>
      <c r="D114" s="50"/>
      <c r="E114" s="50"/>
      <c r="F114" s="50"/>
      <c r="G114" s="61"/>
      <c r="H114" s="50"/>
      <c r="I114" s="57"/>
      <c r="J114" s="52"/>
    </row>
    <row r="115" spans="1:10" s="4" customFormat="1" ht="15.75" customHeight="1">
      <c r="A115" s="57"/>
      <c r="B115" s="119"/>
      <c r="C115" s="115"/>
      <c r="D115" s="50"/>
      <c r="E115" s="50"/>
      <c r="F115" s="50"/>
      <c r="G115" s="61"/>
      <c r="H115" s="50"/>
      <c r="I115" s="57"/>
      <c r="J115" s="52"/>
    </row>
    <row r="116" spans="1:10" s="4" customFormat="1" ht="15.75" customHeight="1">
      <c r="A116" s="57"/>
      <c r="B116" s="119"/>
      <c r="C116" s="115"/>
      <c r="D116" s="120"/>
      <c r="E116" s="50"/>
      <c r="F116" s="50"/>
      <c r="G116" s="61"/>
      <c r="H116" s="50"/>
      <c r="I116" s="57"/>
      <c r="J116" s="52"/>
    </row>
    <row r="117" spans="1:10" s="4" customFormat="1" ht="15.75" customHeight="1">
      <c r="A117" s="57"/>
      <c r="B117" s="119"/>
      <c r="C117" s="115"/>
      <c r="D117" s="50"/>
      <c r="E117" s="50"/>
      <c r="F117" s="50"/>
      <c r="G117" s="61"/>
      <c r="H117" s="50"/>
      <c r="I117" s="57"/>
      <c r="J117" s="52"/>
    </row>
    <row r="118" spans="1:10" s="4" customFormat="1" ht="15.75" customHeight="1">
      <c r="A118" s="57"/>
      <c r="B118" s="119"/>
      <c r="C118" s="115"/>
      <c r="D118" s="120"/>
      <c r="E118" s="50"/>
      <c r="F118" s="50"/>
      <c r="G118" s="50"/>
      <c r="H118" s="50"/>
      <c r="I118" s="57"/>
      <c r="J118" s="52"/>
    </row>
    <row r="119" spans="1:10" s="4" customFormat="1" ht="15.75" customHeight="1">
      <c r="A119" s="57"/>
      <c r="B119" s="119"/>
      <c r="C119" s="115"/>
      <c r="D119" s="120"/>
      <c r="E119" s="50"/>
      <c r="F119" s="50"/>
      <c r="G119" s="50"/>
      <c r="H119" s="50"/>
      <c r="I119" s="57"/>
      <c r="J119" s="52"/>
    </row>
    <row r="120" spans="1:10" s="4" customFormat="1" ht="15.75" customHeight="1">
      <c r="A120" s="57"/>
      <c r="B120" s="119"/>
      <c r="C120" s="115"/>
      <c r="D120" s="120"/>
      <c r="E120" s="50"/>
      <c r="F120" s="50"/>
      <c r="G120" s="50"/>
      <c r="H120" s="50"/>
      <c r="I120" s="57"/>
      <c r="J120" s="52"/>
    </row>
    <row r="121" spans="1:10" s="4" customFormat="1" ht="15.75" customHeight="1">
      <c r="A121" s="57"/>
      <c r="B121" s="119"/>
      <c r="C121" s="115"/>
      <c r="D121" s="120"/>
      <c r="E121" s="50"/>
      <c r="F121" s="50"/>
      <c r="G121" s="50"/>
      <c r="H121" s="50"/>
      <c r="I121" s="57"/>
      <c r="J121" s="52"/>
    </row>
    <row r="122" spans="1:10" s="4" customFormat="1" ht="15.75" customHeight="1">
      <c r="A122" s="57"/>
      <c r="B122" s="119"/>
      <c r="C122" s="115"/>
      <c r="D122" s="50"/>
      <c r="E122" s="50"/>
      <c r="F122" s="50"/>
      <c r="G122" s="61"/>
      <c r="H122" s="50"/>
      <c r="I122" s="57"/>
      <c r="J122" s="52"/>
    </row>
    <row r="123" spans="1:10" s="4" customFormat="1" ht="15.75" customHeight="1">
      <c r="A123" s="57"/>
      <c r="B123" s="119"/>
      <c r="C123" s="115"/>
      <c r="D123" s="50"/>
      <c r="E123" s="50"/>
      <c r="F123" s="50"/>
      <c r="G123" s="61"/>
      <c r="H123" s="50"/>
      <c r="I123" s="62"/>
      <c r="J123" s="52"/>
    </row>
    <row r="124" spans="1:10" s="4" customFormat="1" ht="15.75" customHeight="1">
      <c r="A124" s="57"/>
      <c r="B124" s="119"/>
      <c r="C124" s="115"/>
      <c r="D124" s="50"/>
      <c r="E124" s="50"/>
      <c r="F124" s="50"/>
      <c r="G124" s="61"/>
      <c r="H124" s="50"/>
      <c r="I124" s="62"/>
      <c r="J124" s="52"/>
    </row>
    <row r="125" spans="1:10" s="4" customFormat="1" ht="15.75" customHeight="1">
      <c r="A125" s="57"/>
      <c r="B125" s="119"/>
      <c r="C125" s="115"/>
      <c r="D125" s="50"/>
      <c r="E125" s="50"/>
      <c r="F125" s="50"/>
      <c r="G125" s="61"/>
      <c r="H125" s="50"/>
      <c r="I125" s="62"/>
      <c r="J125" s="52"/>
    </row>
    <row r="126" spans="1:10" s="4" customFormat="1" ht="15.75" customHeight="1">
      <c r="A126" s="57"/>
      <c r="B126" s="119"/>
      <c r="C126" s="115"/>
      <c r="D126" s="50"/>
      <c r="E126" s="50"/>
      <c r="F126" s="50"/>
      <c r="G126" s="61"/>
      <c r="H126" s="50"/>
      <c r="I126" s="62"/>
      <c r="J126" s="52"/>
    </row>
    <row r="127" spans="1:10" s="4" customFormat="1" ht="15.75" customHeight="1">
      <c r="A127" s="57"/>
      <c r="B127" s="119"/>
      <c r="C127" s="115"/>
      <c r="D127" s="50"/>
      <c r="E127" s="50"/>
      <c r="F127" s="50"/>
      <c r="G127" s="61"/>
      <c r="H127" s="50"/>
      <c r="I127" s="62"/>
      <c r="J127" s="52"/>
    </row>
    <row r="128" spans="1:10" s="4" customFormat="1" ht="15.75" customHeight="1">
      <c r="A128" s="57"/>
      <c r="B128" s="119"/>
      <c r="C128" s="115"/>
      <c r="D128" s="50"/>
      <c r="E128" s="50"/>
      <c r="F128" s="50"/>
      <c r="G128" s="61"/>
      <c r="H128" s="50"/>
      <c r="I128" s="62"/>
      <c r="J128" s="52"/>
    </row>
    <row r="129" spans="1:11" s="4" customFormat="1" ht="15.75" customHeight="1">
      <c r="A129" s="57"/>
      <c r="B129" s="119"/>
      <c r="C129" s="115"/>
      <c r="D129" s="50"/>
      <c r="E129" s="50"/>
      <c r="F129" s="50"/>
      <c r="G129" s="61"/>
      <c r="H129" s="50"/>
      <c r="I129" s="62"/>
      <c r="J129" s="52"/>
    </row>
    <row r="130" spans="1:11" s="4" customFormat="1" ht="15.75" customHeight="1">
      <c r="A130" s="57"/>
      <c r="B130" s="119"/>
      <c r="C130" s="115"/>
      <c r="D130" s="50"/>
      <c r="E130" s="50"/>
      <c r="F130" s="50"/>
      <c r="G130" s="61"/>
      <c r="H130" s="50"/>
      <c r="I130" s="62"/>
      <c r="J130" s="52"/>
    </row>
    <row r="131" spans="1:11" s="4" customFormat="1" ht="15.75" customHeight="1">
      <c r="A131" s="57"/>
      <c r="B131" s="119"/>
      <c r="C131" s="115"/>
      <c r="D131" s="50"/>
      <c r="E131" s="50"/>
      <c r="F131" s="50"/>
      <c r="G131" s="61"/>
      <c r="H131" s="50"/>
      <c r="I131" s="62"/>
      <c r="J131" s="52"/>
    </row>
    <row r="132" spans="1:11" s="4" customFormat="1" ht="15.75" customHeight="1">
      <c r="A132" s="57"/>
      <c r="B132" s="119"/>
      <c r="C132" s="115"/>
      <c r="D132" s="50"/>
      <c r="E132" s="50"/>
      <c r="F132" s="50"/>
      <c r="G132" s="61"/>
      <c r="H132" s="50"/>
      <c r="I132" s="62"/>
      <c r="J132" s="52"/>
      <c r="K132" s="117"/>
    </row>
    <row r="133" spans="1:11" s="4" customFormat="1" ht="15.75" customHeight="1">
      <c r="A133" s="57"/>
      <c r="B133" s="119"/>
      <c r="C133" s="115"/>
      <c r="D133" s="50"/>
      <c r="E133" s="50"/>
      <c r="F133" s="50"/>
      <c r="G133" s="61"/>
      <c r="H133" s="50"/>
      <c r="I133" s="62"/>
      <c r="J133" s="52"/>
    </row>
    <row r="134" spans="1:11" s="4" customFormat="1" ht="15.75" customHeight="1">
      <c r="A134" s="57"/>
      <c r="B134" s="119"/>
      <c r="C134" s="115"/>
      <c r="D134" s="50"/>
      <c r="E134" s="50"/>
      <c r="F134" s="50"/>
      <c r="G134" s="61"/>
      <c r="H134" s="50"/>
      <c r="I134" s="62"/>
      <c r="J134" s="52"/>
    </row>
    <row r="135" spans="1:11" s="4" customFormat="1" ht="15.75" customHeight="1">
      <c r="A135" s="57"/>
      <c r="B135" s="119"/>
      <c r="C135" s="115"/>
      <c r="D135" s="50"/>
      <c r="E135" s="50"/>
      <c r="F135" s="50"/>
      <c r="G135" s="61"/>
      <c r="H135" s="50"/>
      <c r="I135" s="62"/>
      <c r="J135" s="52"/>
    </row>
    <row r="136" spans="1:11" s="4" customFormat="1" ht="15.75" customHeight="1">
      <c r="A136" s="57"/>
      <c r="B136" s="119"/>
      <c r="C136" s="115"/>
      <c r="D136" s="50"/>
      <c r="E136" s="50"/>
      <c r="F136" s="50"/>
      <c r="G136" s="61"/>
      <c r="H136" s="50"/>
      <c r="I136" s="62"/>
      <c r="J136" s="52"/>
    </row>
    <row r="137" spans="1:11" s="4" customFormat="1" ht="15.75" customHeight="1">
      <c r="A137" s="57"/>
      <c r="B137" s="119"/>
      <c r="C137" s="115"/>
      <c r="D137" s="50"/>
      <c r="E137" s="50"/>
      <c r="F137" s="50"/>
      <c r="G137" s="61"/>
      <c r="H137" s="50"/>
      <c r="I137" s="62"/>
      <c r="J137" s="52"/>
      <c r="K137" s="121"/>
    </row>
    <row r="138" spans="1:11" s="4" customFormat="1" ht="15.75" customHeight="1">
      <c r="A138" s="57"/>
      <c r="B138" s="119"/>
      <c r="C138" s="115"/>
      <c r="D138" s="50"/>
      <c r="E138" s="50"/>
      <c r="F138" s="50"/>
      <c r="G138" s="116"/>
      <c r="H138" s="50"/>
      <c r="I138" s="62"/>
      <c r="J138" s="52"/>
    </row>
    <row r="139" spans="1:11" s="4" customFormat="1" ht="15.75" customHeight="1">
      <c r="A139" s="57"/>
      <c r="B139" s="119"/>
      <c r="C139" s="115"/>
      <c r="D139" s="50"/>
      <c r="E139" s="50"/>
      <c r="F139" s="50"/>
      <c r="G139" s="61"/>
      <c r="H139" s="50"/>
      <c r="I139" s="62"/>
      <c r="J139" s="52"/>
    </row>
    <row r="140" spans="1:11" s="4" customFormat="1" ht="15.75" customHeight="1">
      <c r="A140" s="57"/>
      <c r="B140" s="119"/>
      <c r="C140" s="115"/>
      <c r="D140" s="50"/>
      <c r="E140" s="50"/>
      <c r="F140" s="50"/>
      <c r="G140" s="116"/>
      <c r="H140" s="50"/>
      <c r="I140" s="62"/>
      <c r="J140" s="52"/>
    </row>
    <row r="141" spans="1:11" s="4" customFormat="1" ht="15.75" customHeight="1">
      <c r="A141" s="57"/>
      <c r="B141" s="119"/>
      <c r="C141" s="115"/>
      <c r="D141" s="50"/>
      <c r="E141" s="50"/>
      <c r="F141" s="50"/>
      <c r="G141" s="61"/>
      <c r="H141" s="50"/>
      <c r="I141" s="62"/>
      <c r="J141" s="52"/>
    </row>
    <row r="142" spans="1:11" s="4" customFormat="1" ht="15.75" customHeight="1">
      <c r="A142" s="57"/>
      <c r="B142" s="119"/>
      <c r="C142" s="115"/>
      <c r="D142" s="50"/>
      <c r="E142" s="50"/>
      <c r="F142" s="50"/>
      <c r="G142" s="61"/>
      <c r="H142" s="50"/>
      <c r="I142" s="62"/>
      <c r="J142" s="52"/>
    </row>
    <row r="143" spans="1:11" s="4" customFormat="1" ht="15.75" customHeight="1">
      <c r="A143" s="57"/>
      <c r="B143" s="119"/>
      <c r="C143" s="115"/>
      <c r="D143" s="50"/>
      <c r="E143" s="50"/>
      <c r="F143" s="50"/>
      <c r="G143" s="50"/>
      <c r="H143" s="50"/>
      <c r="I143" s="62"/>
      <c r="J143" s="52"/>
    </row>
    <row r="144" spans="1:11" s="4" customFormat="1" ht="15.75" customHeight="1">
      <c r="A144" s="57"/>
      <c r="B144" s="119"/>
      <c r="C144" s="115"/>
      <c r="D144" s="50"/>
      <c r="E144" s="50"/>
      <c r="F144" s="50"/>
      <c r="G144" s="50"/>
      <c r="H144" s="50"/>
      <c r="I144" s="62"/>
      <c r="J144" s="52"/>
    </row>
    <row r="145" spans="1:11" s="4" customFormat="1" ht="15.75" customHeight="1">
      <c r="A145" s="57"/>
      <c r="B145" s="119"/>
      <c r="C145" s="115"/>
      <c r="D145" s="50"/>
      <c r="E145" s="50"/>
      <c r="F145" s="50"/>
      <c r="G145" s="50"/>
      <c r="H145" s="50"/>
      <c r="I145" s="62"/>
      <c r="J145" s="52"/>
    </row>
    <row r="146" spans="1:11" s="4" customFormat="1" ht="15.75" customHeight="1">
      <c r="A146" s="57"/>
      <c r="B146" s="119"/>
      <c r="C146" s="115"/>
      <c r="D146" s="50"/>
      <c r="E146" s="50"/>
      <c r="F146" s="50"/>
      <c r="G146" s="122"/>
      <c r="H146" s="50"/>
      <c r="I146" s="62"/>
      <c r="J146" s="52"/>
    </row>
    <row r="147" spans="1:11" s="4" customFormat="1" ht="15.75" customHeight="1">
      <c r="A147" s="57"/>
      <c r="B147" s="119"/>
      <c r="C147" s="115"/>
      <c r="D147" s="50"/>
      <c r="E147" s="50"/>
      <c r="F147" s="50"/>
      <c r="G147" s="122"/>
      <c r="H147" s="50"/>
      <c r="I147" s="62"/>
      <c r="J147" s="52"/>
    </row>
    <row r="148" spans="1:11" s="4" customFormat="1" ht="15.75" customHeight="1">
      <c r="A148" s="57"/>
      <c r="B148" s="119"/>
      <c r="C148" s="115"/>
      <c r="D148" s="50"/>
      <c r="E148" s="50"/>
      <c r="F148" s="50"/>
      <c r="G148" s="50"/>
      <c r="H148" s="50"/>
      <c r="I148" s="62"/>
      <c r="J148" s="52"/>
    </row>
    <row r="149" spans="1:11" s="4" customFormat="1" ht="15.75" customHeight="1">
      <c r="A149" s="57"/>
      <c r="B149" s="119"/>
      <c r="C149" s="115"/>
      <c r="D149" s="50"/>
      <c r="E149" s="50"/>
      <c r="F149" s="50"/>
      <c r="G149" s="50"/>
      <c r="H149" s="50"/>
      <c r="I149" s="62"/>
      <c r="J149" s="52"/>
    </row>
    <row r="150" spans="1:11" s="4" customFormat="1" ht="15.75" customHeight="1">
      <c r="A150" s="57"/>
      <c r="B150" s="119"/>
      <c r="C150" s="115"/>
      <c r="D150" s="50"/>
      <c r="E150" s="50"/>
      <c r="F150" s="50"/>
      <c r="G150" s="50"/>
      <c r="H150" s="50"/>
      <c r="I150" s="62"/>
      <c r="J150" s="52"/>
    </row>
    <row r="151" spans="1:11" s="4" customFormat="1" ht="15.75" customHeight="1">
      <c r="A151" s="57"/>
      <c r="B151" s="119"/>
      <c r="C151" s="115"/>
      <c r="D151" s="50"/>
      <c r="E151" s="50"/>
      <c r="F151" s="50"/>
      <c r="G151" s="50"/>
      <c r="H151" s="50"/>
      <c r="I151" s="62"/>
      <c r="J151" s="52"/>
    </row>
    <row r="152" spans="1:11" s="4" customFormat="1" ht="15.75" customHeight="1">
      <c r="A152" s="57"/>
      <c r="B152" s="119"/>
      <c r="C152" s="115"/>
      <c r="D152" s="50"/>
      <c r="E152" s="50"/>
      <c r="F152" s="50"/>
      <c r="G152" s="61"/>
      <c r="H152" s="50"/>
      <c r="I152" s="62"/>
      <c r="J152" s="52"/>
      <c r="K152" s="58"/>
    </row>
    <row r="153" spans="1:11" s="4" customFormat="1" ht="15.75" customHeight="1">
      <c r="A153" s="57"/>
      <c r="B153" s="119"/>
      <c r="C153" s="115"/>
      <c r="D153" s="50"/>
      <c r="E153" s="50"/>
      <c r="F153" s="50"/>
      <c r="G153" s="50"/>
      <c r="H153" s="50"/>
      <c r="I153" s="62"/>
      <c r="J153" s="52"/>
      <c r="K153" s="58"/>
    </row>
    <row r="154" spans="1:11" s="4" customFormat="1" ht="15.75" customHeight="1">
      <c r="A154" s="57"/>
      <c r="B154" s="119"/>
      <c r="C154" s="115"/>
      <c r="D154" s="50"/>
      <c r="E154" s="50"/>
      <c r="F154" s="50"/>
      <c r="G154" s="61"/>
      <c r="H154" s="50"/>
      <c r="I154" s="57"/>
      <c r="J154" s="52"/>
      <c r="K154" s="58"/>
    </row>
    <row r="155" spans="1:11" s="4" customFormat="1" ht="15.75" customHeight="1">
      <c r="A155" s="57"/>
      <c r="B155" s="119"/>
      <c r="C155" s="115"/>
      <c r="D155" s="50"/>
      <c r="E155" s="50"/>
      <c r="F155" s="50"/>
      <c r="G155" s="50"/>
      <c r="H155" s="50"/>
      <c r="I155" s="57"/>
      <c r="J155" s="52"/>
      <c r="K155" s="58"/>
    </row>
    <row r="156" spans="1:11" s="4" customFormat="1" ht="15.75" customHeight="1">
      <c r="A156" s="57"/>
      <c r="B156" s="119"/>
      <c r="C156" s="115"/>
      <c r="D156" s="50"/>
      <c r="E156" s="50"/>
      <c r="F156" s="50"/>
      <c r="G156" s="61"/>
      <c r="H156" s="50"/>
      <c r="I156" s="57"/>
      <c r="J156" s="52"/>
      <c r="K156" s="58"/>
    </row>
    <row r="157" spans="1:11" s="4" customFormat="1" ht="15.75" customHeight="1">
      <c r="A157" s="57"/>
      <c r="B157" s="119"/>
      <c r="C157" s="115"/>
      <c r="D157" s="50"/>
      <c r="E157" s="50"/>
      <c r="F157" s="50"/>
      <c r="G157" s="50"/>
      <c r="H157" s="50"/>
      <c r="I157" s="57"/>
      <c r="J157" s="52"/>
      <c r="K157" s="58"/>
    </row>
    <row r="158" spans="1:11" s="4" customFormat="1" ht="15.75" customHeight="1">
      <c r="A158" s="57"/>
      <c r="B158" s="119"/>
      <c r="C158" s="115"/>
      <c r="D158" s="50"/>
      <c r="E158" s="50"/>
      <c r="F158" s="50"/>
      <c r="G158" s="61"/>
      <c r="H158" s="50"/>
      <c r="I158" s="64"/>
      <c r="J158" s="52"/>
      <c r="K158" s="58"/>
    </row>
    <row r="159" spans="1:11" s="4" customFormat="1" ht="15.75" customHeight="1">
      <c r="A159" s="57"/>
      <c r="B159" s="119"/>
      <c r="C159" s="115"/>
      <c r="D159" s="50"/>
      <c r="E159" s="50"/>
      <c r="F159" s="50"/>
      <c r="G159" s="50"/>
      <c r="H159" s="50"/>
      <c r="I159" s="57"/>
      <c r="J159" s="52"/>
      <c r="K159" s="58"/>
    </row>
    <row r="160" spans="1:11" s="4" customFormat="1" ht="15.75" customHeight="1">
      <c r="A160" s="57"/>
      <c r="B160" s="119"/>
      <c r="C160" s="115"/>
      <c r="D160" s="50"/>
      <c r="E160" s="50"/>
      <c r="F160" s="50"/>
      <c r="G160" s="61"/>
      <c r="H160" s="50"/>
      <c r="I160" s="57"/>
      <c r="J160" s="52"/>
      <c r="K160" s="58"/>
    </row>
    <row r="161" spans="1:11" s="4" customFormat="1" ht="15.75" customHeight="1">
      <c r="A161" s="57"/>
      <c r="B161" s="119"/>
      <c r="C161" s="115"/>
      <c r="D161" s="50"/>
      <c r="E161" s="50"/>
      <c r="F161" s="50"/>
      <c r="G161" s="50"/>
      <c r="H161" s="50"/>
      <c r="I161" s="57"/>
      <c r="J161" s="52"/>
      <c r="K161" s="58"/>
    </row>
    <row r="162" spans="1:11" s="4" customFormat="1" ht="15.75" customHeight="1">
      <c r="A162" s="57"/>
      <c r="B162" s="81"/>
      <c r="C162" s="123"/>
      <c r="D162" s="120"/>
      <c r="E162" s="50"/>
      <c r="F162" s="50"/>
      <c r="G162" s="61"/>
      <c r="H162" s="50"/>
      <c r="I162" s="57"/>
      <c r="J162" s="52"/>
      <c r="K162" s="58"/>
    </row>
    <row r="163" spans="1:11" s="4" customFormat="1" ht="15.75" customHeight="1">
      <c r="A163" s="57"/>
      <c r="B163" s="57"/>
      <c r="C163" s="57"/>
      <c r="D163" s="120"/>
      <c r="E163" s="50"/>
      <c r="F163" s="50"/>
      <c r="G163" s="50"/>
      <c r="H163" s="50"/>
      <c r="I163" s="57"/>
      <c r="J163" s="52"/>
      <c r="K163" s="58"/>
    </row>
    <row r="164" spans="1:11" s="4" customFormat="1" ht="15.75" customHeight="1">
      <c r="A164" s="57"/>
      <c r="B164" s="57"/>
      <c r="C164" s="57"/>
      <c r="D164" s="120"/>
      <c r="E164" s="50"/>
      <c r="F164" s="50"/>
      <c r="G164" s="61"/>
      <c r="H164" s="50"/>
      <c r="I164" s="57"/>
      <c r="J164" s="52"/>
      <c r="K164" s="58"/>
    </row>
    <row r="165" spans="1:11" s="4" customFormat="1" ht="15.75" customHeight="1">
      <c r="A165" s="57"/>
      <c r="B165" s="57"/>
      <c r="C165" s="57"/>
      <c r="D165" s="50"/>
      <c r="E165" s="61"/>
      <c r="F165" s="50"/>
      <c r="G165" s="50"/>
      <c r="H165" s="50"/>
      <c r="I165" s="57"/>
      <c r="J165" s="52"/>
      <c r="K165" s="58"/>
    </row>
    <row r="166" spans="1:11" s="4" customFormat="1" ht="15.75" customHeight="1">
      <c r="A166" s="57"/>
      <c r="B166" s="57"/>
      <c r="C166" s="57"/>
      <c r="D166" s="50"/>
      <c r="E166" s="61"/>
      <c r="F166" s="50"/>
      <c r="G166" s="50"/>
      <c r="H166" s="50"/>
      <c r="I166" s="57"/>
      <c r="J166" s="52"/>
      <c r="K166" s="58"/>
    </row>
    <row r="167" spans="1:11" s="4" customFormat="1" ht="15.75" customHeight="1">
      <c r="A167" s="57"/>
      <c r="B167" s="57"/>
      <c r="C167" s="57"/>
      <c r="D167" s="50"/>
      <c r="E167" s="61"/>
      <c r="F167" s="50"/>
      <c r="G167" s="50"/>
      <c r="H167" s="50"/>
      <c r="I167" s="57"/>
      <c r="J167" s="52"/>
      <c r="K167" s="165"/>
    </row>
    <row r="168" spans="1:11" s="4" customFormat="1" ht="15.75" customHeight="1">
      <c r="A168" s="57"/>
      <c r="B168" s="57"/>
      <c r="C168" s="57"/>
      <c r="D168" s="50"/>
      <c r="E168" s="61"/>
      <c r="F168" s="50"/>
      <c r="G168" s="50"/>
      <c r="H168" s="50"/>
      <c r="I168" s="57"/>
      <c r="J168" s="52"/>
      <c r="K168" s="166"/>
    </row>
    <row r="169" spans="1:11" s="4" customFormat="1" ht="15.75" customHeight="1">
      <c r="A169" s="57"/>
      <c r="B169" s="57"/>
      <c r="C169" s="57"/>
      <c r="D169" s="50"/>
      <c r="E169" s="61"/>
      <c r="F169" s="50"/>
      <c r="G169" s="50"/>
      <c r="H169" s="50"/>
      <c r="I169" s="57"/>
      <c r="J169" s="52"/>
      <c r="K169" s="166"/>
    </row>
    <row r="170" spans="1:11" s="4" customFormat="1" ht="15.75" customHeight="1">
      <c r="A170" s="57"/>
      <c r="B170" s="57"/>
      <c r="C170" s="57"/>
      <c r="D170" s="50"/>
      <c r="E170" s="61"/>
      <c r="F170" s="50"/>
      <c r="G170" s="50"/>
      <c r="H170" s="50"/>
      <c r="I170" s="57"/>
      <c r="J170" s="52"/>
      <c r="K170" s="166"/>
    </row>
    <row r="171" spans="1:11" s="4" customFormat="1" ht="15.75" customHeight="1">
      <c r="A171" s="57"/>
      <c r="B171" s="57"/>
      <c r="C171" s="57"/>
      <c r="D171" s="50"/>
      <c r="E171" s="61"/>
      <c r="F171" s="50"/>
      <c r="G171" s="50"/>
      <c r="H171" s="50"/>
      <c r="I171" s="57"/>
      <c r="J171" s="52"/>
      <c r="K171" s="166"/>
    </row>
    <row r="172" spans="1:11" s="4" customFormat="1" ht="15.75" customHeight="1">
      <c r="A172" s="57"/>
      <c r="B172" s="57"/>
      <c r="C172" s="57"/>
      <c r="D172" s="50"/>
      <c r="E172" s="61"/>
      <c r="F172" s="50"/>
      <c r="G172" s="50"/>
      <c r="H172" s="50"/>
      <c r="I172" s="57"/>
      <c r="J172" s="52"/>
      <c r="K172" s="166"/>
    </row>
    <row r="173" spans="1:11" s="4" customFormat="1" ht="15.75" customHeight="1">
      <c r="A173" s="57"/>
      <c r="B173" s="57"/>
      <c r="C173" s="57"/>
      <c r="D173" s="50"/>
      <c r="E173" s="61"/>
      <c r="F173" s="50"/>
      <c r="G173" s="50"/>
      <c r="H173" s="50"/>
      <c r="I173" s="57"/>
      <c r="J173" s="52"/>
      <c r="K173" s="166"/>
    </row>
    <row r="174" spans="1:11" s="4" customFormat="1" ht="15.75" customHeight="1">
      <c r="A174" s="57"/>
      <c r="B174" s="57"/>
      <c r="C174" s="57"/>
      <c r="D174" s="50"/>
      <c r="E174" s="61"/>
      <c r="F174" s="50"/>
      <c r="G174" s="50"/>
      <c r="H174" s="50"/>
      <c r="I174" s="57"/>
      <c r="J174" s="52"/>
      <c r="K174" s="167"/>
    </row>
    <row r="175" spans="1:11" s="4" customFormat="1" ht="15.75" customHeight="1">
      <c r="A175" s="57"/>
      <c r="B175" s="57"/>
      <c r="C175" s="57"/>
      <c r="D175" s="50"/>
      <c r="E175" s="118"/>
      <c r="F175" s="50"/>
      <c r="G175" s="50"/>
      <c r="H175" s="50"/>
      <c r="I175" s="57"/>
      <c r="J175" s="52"/>
      <c r="K175" s="58"/>
    </row>
    <row r="176" spans="1:11" s="4" customFormat="1" ht="15.75" customHeight="1">
      <c r="A176" s="57"/>
      <c r="B176" s="57"/>
      <c r="C176" s="57"/>
      <c r="D176" s="50"/>
      <c r="E176" s="61"/>
      <c r="F176" s="50"/>
      <c r="G176" s="50"/>
      <c r="H176" s="50"/>
      <c r="I176" s="57"/>
      <c r="J176" s="52"/>
      <c r="K176" s="58"/>
    </row>
    <row r="177" spans="1:11" s="4" customFormat="1" ht="15.75" customHeight="1">
      <c r="A177" s="57"/>
      <c r="B177" s="57"/>
      <c r="C177" s="57"/>
      <c r="D177" s="50"/>
      <c r="E177" s="61"/>
      <c r="F177" s="50"/>
      <c r="G177" s="50"/>
      <c r="H177" s="50"/>
      <c r="I177" s="57"/>
      <c r="J177" s="52"/>
      <c r="K177" s="58"/>
    </row>
    <row r="178" spans="1:11" s="4" customFormat="1" ht="15.75" customHeight="1">
      <c r="A178" s="124"/>
      <c r="B178" s="124"/>
      <c r="C178" s="62"/>
      <c r="D178" s="50"/>
      <c r="E178" s="61"/>
      <c r="F178" s="50"/>
      <c r="G178" s="50"/>
      <c r="H178" s="50"/>
      <c r="I178" s="125"/>
      <c r="J178" s="52"/>
      <c r="K178" s="58"/>
    </row>
    <row r="179" spans="1:11" s="4" customFormat="1" ht="15.75" customHeight="1">
      <c r="A179" s="124"/>
      <c r="B179" s="124"/>
      <c r="C179" s="62"/>
      <c r="D179" s="50"/>
      <c r="E179" s="61"/>
      <c r="F179" s="50"/>
      <c r="G179" s="50"/>
      <c r="H179" s="50"/>
      <c r="I179" s="125"/>
      <c r="J179" s="52"/>
      <c r="K179" s="58"/>
    </row>
    <row r="180" spans="1:11" s="4" customFormat="1" ht="15.75" customHeight="1">
      <c r="A180" s="124"/>
      <c r="B180" s="124"/>
      <c r="C180" s="126"/>
      <c r="D180" s="50"/>
      <c r="E180" s="61"/>
      <c r="F180" s="50"/>
      <c r="G180" s="50"/>
      <c r="H180" s="50"/>
      <c r="I180" s="125"/>
      <c r="J180" s="52"/>
      <c r="K180" s="58"/>
    </row>
    <row r="181" spans="1:11" s="4" customFormat="1" ht="15.75" customHeight="1">
      <c r="A181" s="124"/>
      <c r="B181" s="124"/>
      <c r="C181" s="126"/>
      <c r="D181" s="50"/>
      <c r="E181" s="61"/>
      <c r="F181" s="50"/>
      <c r="G181" s="50"/>
      <c r="H181" s="50"/>
      <c r="I181" s="125"/>
      <c r="J181" s="52"/>
      <c r="K181" s="58"/>
    </row>
    <row r="182" spans="1:11" s="4" customFormat="1" ht="15.75" customHeight="1">
      <c r="A182" s="124"/>
      <c r="B182" s="124"/>
      <c r="C182" s="126"/>
      <c r="D182" s="50"/>
      <c r="E182" s="61"/>
      <c r="F182" s="50"/>
      <c r="G182" s="50"/>
      <c r="H182" s="50"/>
      <c r="I182" s="125"/>
      <c r="J182" s="52"/>
      <c r="K182" s="58"/>
    </row>
    <row r="183" spans="1:11" s="4" customFormat="1" ht="15.75" customHeight="1">
      <c r="A183" s="124"/>
      <c r="B183" s="124"/>
      <c r="C183" s="62"/>
      <c r="D183" s="50"/>
      <c r="E183" s="118"/>
      <c r="F183" s="50"/>
      <c r="G183" s="50"/>
      <c r="H183" s="50"/>
      <c r="I183" s="125"/>
      <c r="J183" s="52"/>
      <c r="K183" s="58"/>
    </row>
    <row r="184" spans="1:11" s="4" customFormat="1" ht="15.75" customHeight="1">
      <c r="A184" s="124"/>
      <c r="B184" s="124"/>
      <c r="C184" s="62"/>
      <c r="D184" s="50"/>
      <c r="E184" s="61"/>
      <c r="F184" s="50"/>
      <c r="G184" s="50"/>
      <c r="H184" s="50"/>
      <c r="I184" s="125"/>
      <c r="J184" s="52"/>
      <c r="K184" s="58"/>
    </row>
    <row r="185" spans="1:11" s="4" customFormat="1" ht="15.75" customHeight="1">
      <c r="A185" s="124"/>
      <c r="B185" s="124"/>
      <c r="C185" s="62"/>
      <c r="D185" s="50"/>
      <c r="E185" s="61"/>
      <c r="F185" s="50"/>
      <c r="G185" s="50"/>
      <c r="H185" s="50"/>
      <c r="I185" s="125"/>
      <c r="J185" s="52"/>
      <c r="K185" s="58"/>
    </row>
    <row r="186" spans="1:11" s="4" customFormat="1" ht="15.75" customHeight="1">
      <c r="A186" s="124"/>
      <c r="B186" s="124"/>
      <c r="C186" s="62"/>
      <c r="D186" s="50"/>
      <c r="E186" s="61"/>
      <c r="F186" s="50"/>
      <c r="G186" s="50"/>
      <c r="H186" s="50"/>
      <c r="I186" s="125"/>
      <c r="J186" s="52"/>
      <c r="K186" s="58"/>
    </row>
    <row r="187" spans="1:11" s="4" customFormat="1" ht="15.75" customHeight="1">
      <c r="A187" s="124"/>
      <c r="B187" s="124"/>
      <c r="C187" s="62"/>
      <c r="D187" s="50"/>
      <c r="E187" s="61"/>
      <c r="F187" s="50"/>
      <c r="G187" s="50"/>
      <c r="H187" s="50"/>
      <c r="I187" s="125"/>
      <c r="J187" s="52"/>
      <c r="K187" s="58"/>
    </row>
    <row r="188" spans="1:11" s="4" customFormat="1" ht="15.75" customHeight="1">
      <c r="A188" s="124"/>
      <c r="B188" s="124"/>
      <c r="C188" s="62"/>
      <c r="D188" s="50"/>
      <c r="E188" s="61"/>
      <c r="F188" s="50"/>
      <c r="G188" s="50"/>
      <c r="H188" s="50"/>
      <c r="I188" s="125"/>
      <c r="J188" s="52"/>
      <c r="K188" s="127"/>
    </row>
    <row r="189" spans="1:11" s="4" customFormat="1" ht="15.75" customHeight="1">
      <c r="A189" s="124"/>
      <c r="B189" s="124"/>
      <c r="C189" s="62"/>
      <c r="D189" s="50"/>
      <c r="E189" s="118"/>
      <c r="F189" s="50"/>
      <c r="G189" s="50"/>
      <c r="H189" s="50"/>
      <c r="I189" s="125"/>
      <c r="J189" s="52"/>
      <c r="K189" s="58"/>
    </row>
    <row r="190" spans="1:11" s="4" customFormat="1" ht="15.75" customHeight="1">
      <c r="A190" s="124"/>
      <c r="B190" s="124"/>
      <c r="C190" s="62"/>
      <c r="D190" s="50"/>
      <c r="E190" s="61"/>
      <c r="F190" s="50"/>
      <c r="G190" s="50"/>
      <c r="H190" s="50"/>
      <c r="I190" s="125"/>
      <c r="J190" s="52"/>
      <c r="K190" s="58"/>
    </row>
    <row r="191" spans="1:11" s="4" customFormat="1" ht="15.75" customHeight="1">
      <c r="A191" s="124"/>
      <c r="B191" s="124"/>
      <c r="C191" s="62"/>
      <c r="D191" s="50"/>
      <c r="E191" s="118"/>
      <c r="F191" s="50"/>
      <c r="G191" s="50"/>
      <c r="H191" s="50"/>
      <c r="I191" s="125"/>
      <c r="J191" s="52"/>
      <c r="K191" s="58"/>
    </row>
    <row r="192" spans="1:11" s="4" customFormat="1" ht="15.75" customHeight="1">
      <c r="A192" s="124"/>
      <c r="B192" s="124"/>
      <c r="C192" s="62"/>
      <c r="D192" s="50"/>
      <c r="E192" s="61"/>
      <c r="F192" s="50"/>
      <c r="G192" s="50"/>
      <c r="H192" s="50"/>
      <c r="I192" s="125"/>
      <c r="J192" s="52"/>
      <c r="K192" s="58"/>
    </row>
    <row r="193" spans="1:11" s="4" customFormat="1" ht="15.75" customHeight="1">
      <c r="A193" s="124"/>
      <c r="B193" s="124"/>
      <c r="C193" s="62"/>
      <c r="D193" s="50"/>
      <c r="E193" s="61"/>
      <c r="F193" s="50"/>
      <c r="G193" s="50"/>
      <c r="H193" s="50"/>
      <c r="I193" s="125"/>
      <c r="J193" s="62"/>
      <c r="K193" s="58"/>
    </row>
    <row r="194" spans="1:11" s="4" customFormat="1" ht="15.75" customHeight="1">
      <c r="A194" s="124"/>
      <c r="B194" s="124"/>
      <c r="C194" s="62"/>
      <c r="D194" s="50"/>
      <c r="E194" s="61"/>
      <c r="F194" s="50"/>
      <c r="G194" s="50"/>
      <c r="H194" s="50"/>
      <c r="I194" s="125"/>
      <c r="J194" s="62"/>
      <c r="K194" s="127"/>
    </row>
    <row r="195" spans="1:11" s="4" customFormat="1" ht="15.75" customHeight="1">
      <c r="A195" s="124"/>
      <c r="B195" s="124"/>
      <c r="C195" s="62"/>
      <c r="D195" s="50"/>
      <c r="E195" s="61"/>
      <c r="F195" s="50"/>
      <c r="G195" s="50"/>
      <c r="H195" s="50"/>
      <c r="I195" s="125"/>
      <c r="J195" s="62"/>
      <c r="K195" s="127"/>
    </row>
    <row r="196" spans="1:11" s="4" customFormat="1" ht="15.75" customHeight="1">
      <c r="A196" s="124"/>
      <c r="B196" s="124"/>
      <c r="C196" s="62"/>
      <c r="D196" s="50"/>
      <c r="E196" s="61"/>
      <c r="F196" s="50"/>
      <c r="G196" s="50"/>
      <c r="H196" s="50"/>
      <c r="I196" s="125"/>
      <c r="J196" s="62"/>
      <c r="K196" s="127"/>
    </row>
    <row r="197" spans="1:11" s="4" customFormat="1" ht="15.75" customHeight="1">
      <c r="A197" s="124"/>
      <c r="B197" s="124"/>
      <c r="C197" s="62"/>
      <c r="D197" s="50"/>
      <c r="E197" s="118"/>
      <c r="F197" s="50"/>
      <c r="G197" s="50"/>
      <c r="H197" s="50"/>
      <c r="I197" s="125"/>
      <c r="J197" s="62"/>
      <c r="K197" s="127"/>
    </row>
    <row r="198" spans="1:11" s="4" customFormat="1" ht="15.75" customHeight="1">
      <c r="A198" s="124"/>
      <c r="B198" s="124"/>
      <c r="C198" s="62"/>
      <c r="D198" s="50"/>
      <c r="E198" s="61"/>
      <c r="F198" s="50"/>
      <c r="G198" s="50"/>
      <c r="H198" s="50"/>
      <c r="I198" s="125"/>
      <c r="J198" s="62"/>
      <c r="K198" s="127"/>
    </row>
    <row r="199" spans="1:11" s="4" customFormat="1" ht="15.75" customHeight="1">
      <c r="A199" s="124"/>
      <c r="B199" s="124"/>
      <c r="C199" s="62"/>
      <c r="D199" s="50"/>
      <c r="E199" s="61"/>
      <c r="F199" s="50"/>
      <c r="G199" s="50"/>
      <c r="H199" s="50"/>
      <c r="I199" s="125"/>
      <c r="J199" s="62"/>
      <c r="K199" s="58"/>
    </row>
    <row r="200" spans="1:11" s="4" customFormat="1" ht="15.75" customHeight="1">
      <c r="A200" s="124"/>
      <c r="B200" s="124"/>
      <c r="C200" s="62"/>
      <c r="D200" s="50"/>
      <c r="E200" s="61"/>
      <c r="F200" s="50"/>
      <c r="G200" s="50"/>
      <c r="H200" s="50"/>
      <c r="I200" s="125"/>
      <c r="J200" s="62"/>
      <c r="K200" s="58"/>
    </row>
    <row r="201" spans="1:11" s="4" customFormat="1" ht="15.75" customHeight="1">
      <c r="A201" s="124"/>
      <c r="B201" s="124"/>
      <c r="C201" s="62"/>
      <c r="D201" s="50"/>
      <c r="E201" s="61"/>
      <c r="F201" s="50"/>
      <c r="G201" s="50"/>
      <c r="H201" s="50"/>
      <c r="I201" s="125"/>
      <c r="J201" s="62"/>
      <c r="K201" s="58"/>
    </row>
    <row r="202" spans="1:11" s="4" customFormat="1" ht="15.75" customHeight="1">
      <c r="A202" s="124"/>
      <c r="B202" s="124"/>
      <c r="C202" s="62"/>
      <c r="D202" s="50"/>
      <c r="E202" s="61"/>
      <c r="F202" s="50"/>
      <c r="G202" s="50"/>
      <c r="H202" s="50"/>
      <c r="I202" s="125"/>
      <c r="J202" s="62"/>
      <c r="K202" s="127"/>
    </row>
    <row r="203" spans="1:11" s="4" customFormat="1" ht="15.75" customHeight="1">
      <c r="A203" s="124"/>
      <c r="B203" s="128"/>
      <c r="C203" s="129"/>
      <c r="D203" s="50"/>
      <c r="E203" s="61"/>
      <c r="F203" s="50"/>
      <c r="G203" s="50"/>
      <c r="H203" s="50"/>
      <c r="I203" s="125"/>
      <c r="J203" s="62"/>
      <c r="K203" s="127"/>
    </row>
    <row r="204" spans="1:11" s="4" customFormat="1" ht="15.75" customHeight="1">
      <c r="A204" s="124"/>
      <c r="B204" s="124"/>
      <c r="C204" s="62"/>
      <c r="D204" s="50"/>
      <c r="E204" s="61"/>
      <c r="F204" s="50"/>
      <c r="G204" s="50"/>
      <c r="H204" s="50"/>
      <c r="I204" s="125"/>
      <c r="J204" s="62"/>
      <c r="K204" s="58"/>
    </row>
    <row r="205" spans="1:11" s="4" customFormat="1" ht="15.75" customHeight="1">
      <c r="A205" s="124"/>
      <c r="B205" s="124"/>
      <c r="C205" s="62"/>
      <c r="D205" s="50"/>
      <c r="E205" s="61"/>
      <c r="F205" s="50"/>
      <c r="G205" s="50"/>
      <c r="H205" s="50"/>
      <c r="I205" s="125"/>
      <c r="J205" s="62"/>
      <c r="K205" s="58"/>
    </row>
    <row r="206" spans="1:11" s="4" customFormat="1" ht="19.5" customHeight="1">
      <c r="A206" s="124"/>
      <c r="B206" s="124"/>
      <c r="C206" s="62"/>
      <c r="D206" s="50"/>
      <c r="E206" s="61"/>
      <c r="F206" s="50"/>
      <c r="G206" s="50"/>
      <c r="H206" s="50"/>
      <c r="I206" s="125"/>
      <c r="J206" s="62"/>
      <c r="K206" s="58"/>
    </row>
    <row r="207" spans="1:11" s="4" customFormat="1" ht="15.75" customHeight="1">
      <c r="A207" s="124"/>
      <c r="B207" s="124"/>
      <c r="C207" s="62"/>
      <c r="D207" s="50"/>
      <c r="E207" s="61"/>
      <c r="F207" s="50"/>
      <c r="G207" s="50"/>
      <c r="H207" s="50"/>
      <c r="I207" s="130"/>
      <c r="J207" s="62"/>
      <c r="K207" s="58"/>
    </row>
    <row r="208" spans="1:11" s="4" customFormat="1" ht="15.75" customHeight="1">
      <c r="A208" s="124"/>
      <c r="B208" s="124"/>
      <c r="C208" s="62"/>
      <c r="D208" s="50"/>
      <c r="E208" s="61"/>
      <c r="F208" s="50"/>
      <c r="G208" s="50"/>
      <c r="H208" s="50"/>
      <c r="I208" s="131"/>
      <c r="J208" s="62"/>
      <c r="K208" s="58"/>
    </row>
    <row r="209" spans="1:11" s="4" customFormat="1" ht="15.75" customHeight="1">
      <c r="A209" s="124"/>
      <c r="B209" s="124"/>
      <c r="C209" s="62"/>
      <c r="D209" s="50"/>
      <c r="E209" s="61"/>
      <c r="F209" s="50"/>
      <c r="G209" s="50"/>
      <c r="H209" s="50"/>
      <c r="I209" s="131"/>
      <c r="J209" s="62"/>
      <c r="K209" s="58"/>
    </row>
    <row r="210" spans="1:11" s="4" customFormat="1" ht="15.75" customHeight="1">
      <c r="A210" s="124"/>
      <c r="B210" s="124"/>
      <c r="C210" s="62"/>
      <c r="D210" s="50"/>
      <c r="E210" s="61"/>
      <c r="F210" s="50"/>
      <c r="G210" s="50"/>
      <c r="H210" s="50"/>
      <c r="I210" s="131"/>
      <c r="J210" s="62"/>
      <c r="K210" s="58"/>
    </row>
    <row r="211" spans="1:11" s="4" customFormat="1" ht="15.75" customHeight="1">
      <c r="A211" s="124"/>
      <c r="B211" s="124"/>
      <c r="C211" s="62"/>
      <c r="D211" s="50"/>
      <c r="E211" s="61"/>
      <c r="F211" s="50"/>
      <c r="G211" s="50"/>
      <c r="H211" s="50"/>
      <c r="I211" s="130"/>
      <c r="J211" s="62"/>
      <c r="K211" s="58"/>
    </row>
    <row r="212" spans="1:11" s="4" customFormat="1" ht="15.75" customHeight="1">
      <c r="A212" s="124"/>
      <c r="B212" s="124"/>
      <c r="C212" s="62"/>
      <c r="D212" s="50"/>
      <c r="E212" s="61"/>
      <c r="F212" s="50"/>
      <c r="G212" s="50"/>
      <c r="H212" s="50"/>
      <c r="I212" s="131"/>
      <c r="J212" s="62"/>
      <c r="K212" s="58"/>
    </row>
    <row r="213" spans="1:11" s="4" customFormat="1" ht="15.75" customHeight="1">
      <c r="A213" s="124"/>
      <c r="B213" s="124"/>
      <c r="C213" s="62"/>
      <c r="D213" s="50"/>
      <c r="E213" s="61"/>
      <c r="F213" s="50"/>
      <c r="G213" s="50"/>
      <c r="H213" s="50"/>
      <c r="I213" s="125"/>
      <c r="J213" s="62"/>
      <c r="K213" s="58"/>
    </row>
    <row r="214" spans="1:11" s="4" customFormat="1" ht="15.75" customHeight="1">
      <c r="A214" s="124"/>
      <c r="B214" s="124"/>
      <c r="C214" s="62"/>
      <c r="D214" s="50"/>
      <c r="E214" s="61"/>
      <c r="F214" s="50"/>
      <c r="G214" s="50"/>
      <c r="H214" s="50"/>
      <c r="I214" s="125"/>
      <c r="J214" s="62"/>
      <c r="K214" s="58"/>
    </row>
    <row r="215" spans="1:11" s="4" customFormat="1" ht="15.75" customHeight="1">
      <c r="A215" s="124"/>
      <c r="B215" s="124"/>
      <c r="C215" s="62"/>
      <c r="D215" s="50"/>
      <c r="E215" s="61"/>
      <c r="F215" s="50"/>
      <c r="G215" s="50"/>
      <c r="H215" s="50"/>
      <c r="I215" s="125"/>
      <c r="J215" s="62"/>
      <c r="K215" s="132"/>
    </row>
    <row r="216" spans="1:11" s="4" customFormat="1" ht="15.75" customHeight="1">
      <c r="A216" s="124"/>
      <c r="B216" s="124"/>
      <c r="C216" s="62"/>
      <c r="D216" s="50"/>
      <c r="E216" s="61"/>
      <c r="F216" s="50"/>
      <c r="G216" s="50"/>
      <c r="H216" s="50"/>
      <c r="I216" s="125"/>
      <c r="J216" s="62"/>
      <c r="K216" s="132"/>
    </row>
    <row r="217" spans="1:11" s="4" customFormat="1" ht="15" customHeight="1">
      <c r="A217" s="124"/>
      <c r="B217" s="124"/>
      <c r="C217" s="62"/>
      <c r="D217" s="50"/>
      <c r="E217" s="61"/>
      <c r="F217" s="50"/>
      <c r="G217" s="50"/>
      <c r="H217" s="50"/>
      <c r="I217" s="125"/>
      <c r="J217" s="62"/>
      <c r="K217" s="132"/>
    </row>
    <row r="218" spans="1:11" s="4" customFormat="1" ht="15.75" customHeight="1">
      <c r="A218" s="124"/>
      <c r="B218" s="124"/>
      <c r="C218" s="62"/>
      <c r="D218" s="50"/>
      <c r="E218" s="61"/>
      <c r="F218" s="50"/>
      <c r="G218" s="50"/>
      <c r="H218" s="50"/>
      <c r="I218" s="125"/>
      <c r="J218" s="62"/>
      <c r="K218" s="132"/>
    </row>
    <row r="219" spans="1:11" s="4" customFormat="1" ht="15.75" customHeight="1">
      <c r="A219" s="124"/>
      <c r="B219" s="124"/>
      <c r="C219" s="62"/>
      <c r="D219" s="50"/>
      <c r="E219" s="118"/>
      <c r="F219" s="50"/>
      <c r="G219" s="50"/>
      <c r="H219" s="50"/>
      <c r="I219" s="133"/>
      <c r="J219" s="62"/>
      <c r="K219" s="132"/>
    </row>
    <row r="220" spans="1:11" s="4" customFormat="1" ht="15.75" customHeight="1">
      <c r="A220" s="124"/>
      <c r="B220" s="124"/>
      <c r="C220" s="62"/>
      <c r="D220" s="50"/>
      <c r="E220" s="61"/>
      <c r="F220" s="50"/>
      <c r="G220" s="50"/>
      <c r="H220" s="50"/>
      <c r="I220" s="125"/>
      <c r="J220" s="62"/>
      <c r="K220" s="132"/>
    </row>
    <row r="221" spans="1:11" s="4" customFormat="1" ht="15.75" customHeight="1">
      <c r="A221" s="124"/>
      <c r="B221" s="124"/>
      <c r="C221" s="62"/>
      <c r="D221" s="50"/>
      <c r="E221" s="61"/>
      <c r="F221" s="50"/>
      <c r="G221" s="50"/>
      <c r="H221" s="50"/>
      <c r="I221" s="125"/>
      <c r="J221" s="62"/>
      <c r="K221" s="132"/>
    </row>
    <row r="222" spans="1:11" s="4" customFormat="1" ht="15.75" customHeight="1">
      <c r="A222" s="124"/>
      <c r="B222" s="124"/>
      <c r="C222" s="125"/>
      <c r="D222" s="50"/>
      <c r="E222" s="61"/>
      <c r="F222" s="50"/>
      <c r="G222" s="50"/>
      <c r="H222" s="50"/>
      <c r="I222" s="127"/>
      <c r="J222" s="62"/>
      <c r="K222" s="132"/>
    </row>
    <row r="223" spans="1:11" s="4" customFormat="1" ht="15.75" customHeight="1">
      <c r="A223" s="124"/>
      <c r="B223" s="124"/>
      <c r="C223" s="125"/>
      <c r="D223" s="50"/>
      <c r="E223" s="61"/>
      <c r="F223" s="50"/>
      <c r="G223" s="50"/>
      <c r="H223" s="50"/>
      <c r="I223" s="134"/>
      <c r="J223" s="62"/>
      <c r="K223" s="132"/>
    </row>
    <row r="224" spans="1:11" s="4" customFormat="1" ht="15.75" customHeight="1">
      <c r="A224" s="124"/>
      <c r="B224" s="124"/>
      <c r="C224" s="125"/>
      <c r="D224" s="50"/>
      <c r="E224" s="61"/>
      <c r="F224" s="50"/>
      <c r="G224" s="50"/>
      <c r="H224" s="50"/>
      <c r="I224" s="125"/>
      <c r="J224" s="62"/>
      <c r="K224" s="132"/>
    </row>
    <row r="225" spans="1:11" s="4" customFormat="1" ht="15.75" customHeight="1">
      <c r="A225" s="124"/>
      <c r="B225" s="124"/>
      <c r="C225" s="125"/>
      <c r="D225" s="50"/>
      <c r="E225" s="61"/>
      <c r="F225" s="50"/>
      <c r="G225" s="50"/>
      <c r="H225" s="50"/>
      <c r="I225" s="134"/>
      <c r="J225" s="62"/>
      <c r="K225" s="132"/>
    </row>
    <row r="226" spans="1:11" s="4" customFormat="1" ht="15.75" customHeight="1">
      <c r="A226" s="124"/>
      <c r="B226" s="124"/>
      <c r="C226" s="125"/>
      <c r="D226" s="50"/>
      <c r="E226" s="61"/>
      <c r="F226" s="50"/>
      <c r="G226" s="50"/>
      <c r="H226" s="50"/>
      <c r="I226" s="135"/>
      <c r="J226" s="62"/>
      <c r="K226" s="132"/>
    </row>
    <row r="227" spans="1:11" s="4" customFormat="1" ht="15.75" customHeight="1">
      <c r="A227" s="124"/>
      <c r="B227" s="124"/>
      <c r="C227" s="125"/>
      <c r="D227" s="50"/>
      <c r="E227" s="61"/>
      <c r="F227" s="50"/>
      <c r="G227" s="50"/>
      <c r="H227" s="50"/>
      <c r="I227" s="135"/>
      <c r="J227" s="62"/>
      <c r="K227" s="132"/>
    </row>
    <row r="228" spans="1:11" s="4" customFormat="1" ht="15.75" customHeight="1">
      <c r="A228" s="124"/>
      <c r="B228" s="124"/>
      <c r="C228" s="125"/>
      <c r="D228" s="50"/>
      <c r="E228" s="61"/>
      <c r="F228" s="50"/>
      <c r="G228" s="50"/>
      <c r="H228" s="50"/>
      <c r="I228" s="135"/>
      <c r="J228" s="62"/>
      <c r="K228" s="132"/>
    </row>
    <row r="229" spans="1:11" s="4" customFormat="1" ht="15.75" customHeight="1">
      <c r="A229" s="124"/>
      <c r="B229" s="124"/>
      <c r="C229" s="125"/>
      <c r="D229" s="50"/>
      <c r="E229" s="61"/>
      <c r="F229" s="50"/>
      <c r="G229" s="50"/>
      <c r="H229" s="50"/>
      <c r="I229" s="136"/>
      <c r="J229" s="62"/>
      <c r="K229" s="132"/>
    </row>
    <row r="230" spans="1:11" s="4" customFormat="1" ht="15.75" customHeight="1">
      <c r="A230" s="124"/>
      <c r="B230" s="124"/>
      <c r="C230" s="125"/>
      <c r="D230" s="50"/>
      <c r="E230" s="61"/>
      <c r="F230" s="50"/>
      <c r="G230" s="50"/>
      <c r="H230" s="50"/>
      <c r="I230" s="168"/>
      <c r="J230" s="171"/>
      <c r="K230" s="132"/>
    </row>
    <row r="231" spans="1:11" s="4" customFormat="1" ht="15.75" customHeight="1">
      <c r="A231" s="124"/>
      <c r="B231" s="124"/>
      <c r="C231" s="125"/>
      <c r="D231" s="50"/>
      <c r="E231" s="61"/>
      <c r="F231" s="50"/>
      <c r="G231" s="50"/>
      <c r="H231" s="50"/>
      <c r="I231" s="169"/>
      <c r="J231" s="169"/>
      <c r="K231" s="132"/>
    </row>
    <row r="232" spans="1:11" s="4" customFormat="1" ht="15.75" customHeight="1">
      <c r="A232" s="124"/>
      <c r="B232" s="124"/>
      <c r="C232" s="125"/>
      <c r="D232" s="50"/>
      <c r="E232" s="61"/>
      <c r="F232" s="50"/>
      <c r="G232" s="50"/>
      <c r="H232" s="50"/>
      <c r="I232" s="170"/>
      <c r="J232" s="170"/>
      <c r="K232" s="132"/>
    </row>
    <row r="233" spans="1:11" s="4" customFormat="1" ht="15.75" customHeight="1">
      <c r="A233" s="124"/>
      <c r="B233" s="124"/>
      <c r="C233" s="125"/>
      <c r="D233" s="50"/>
      <c r="E233" s="61"/>
      <c r="F233" s="50"/>
      <c r="G233" s="50"/>
      <c r="H233" s="50"/>
      <c r="I233" s="137"/>
      <c r="J233" s="129"/>
      <c r="K233" s="132"/>
    </row>
    <row r="234" spans="1:11" s="4" customFormat="1" ht="15.75" customHeight="1">
      <c r="A234" s="124"/>
      <c r="B234" s="124"/>
      <c r="C234" s="125"/>
      <c r="D234" s="50"/>
      <c r="E234" s="61"/>
      <c r="F234" s="50"/>
      <c r="G234" s="50"/>
      <c r="H234" s="50"/>
      <c r="I234" s="138"/>
      <c r="J234" s="139"/>
      <c r="K234" s="132"/>
    </row>
    <row r="235" spans="1:11" s="4" customFormat="1" ht="15.75" customHeight="1">
      <c r="A235" s="124"/>
      <c r="B235" s="124"/>
      <c r="C235" s="125"/>
      <c r="D235" s="50"/>
      <c r="E235" s="116"/>
      <c r="F235" s="50"/>
      <c r="G235" s="50"/>
      <c r="H235" s="50"/>
      <c r="I235" s="138"/>
      <c r="J235" s="139"/>
      <c r="K235" s="132"/>
    </row>
    <row r="236" spans="1:11" s="4" customFormat="1" ht="15.75" customHeight="1">
      <c r="A236" s="124"/>
      <c r="B236" s="124"/>
      <c r="C236" s="125"/>
      <c r="D236" s="50"/>
      <c r="E236" s="61"/>
      <c r="F236" s="50"/>
      <c r="G236" s="50"/>
      <c r="H236" s="50"/>
      <c r="I236" s="134"/>
      <c r="J236" s="62"/>
      <c r="K236" s="132"/>
    </row>
    <row r="237" spans="1:11" s="4" customFormat="1" ht="15.75" customHeight="1">
      <c r="A237" s="124"/>
      <c r="B237" s="124"/>
      <c r="C237" s="125"/>
      <c r="D237" s="50"/>
      <c r="E237" s="61"/>
      <c r="F237" s="50"/>
      <c r="G237" s="50"/>
      <c r="H237" s="50"/>
      <c r="I237" s="134"/>
      <c r="J237" s="62"/>
      <c r="K237" s="132"/>
    </row>
    <row r="238" spans="1:11" s="4" customFormat="1" ht="15.75" customHeight="1">
      <c r="A238" s="124"/>
      <c r="B238" s="124"/>
      <c r="C238" s="125"/>
      <c r="D238" s="50"/>
      <c r="E238" s="61"/>
      <c r="F238" s="50"/>
      <c r="G238" s="50"/>
      <c r="H238" s="50"/>
      <c r="I238" s="134"/>
      <c r="J238" s="62"/>
      <c r="K238" s="132"/>
    </row>
    <row r="239" spans="1:11" s="4" customFormat="1" ht="15.75" customHeight="1">
      <c r="A239" s="124"/>
      <c r="B239" s="124"/>
      <c r="C239" s="125"/>
      <c r="D239" s="50"/>
      <c r="E239" s="61"/>
      <c r="F239" s="50"/>
      <c r="G239" s="50"/>
      <c r="H239" s="50"/>
      <c r="I239" s="127"/>
      <c r="J239" s="62"/>
      <c r="K239" s="132"/>
    </row>
    <row r="240" spans="1:11" s="4" customFormat="1" ht="15.75" customHeight="1">
      <c r="A240" s="124"/>
      <c r="B240" s="124"/>
      <c r="C240" s="125"/>
      <c r="D240" s="50"/>
      <c r="E240" s="61"/>
      <c r="F240" s="50"/>
      <c r="G240" s="50"/>
      <c r="H240" s="50"/>
      <c r="I240" s="127"/>
      <c r="J240" s="62"/>
      <c r="K240" s="132"/>
    </row>
    <row r="241" spans="1:11" s="4" customFormat="1" ht="15.75" customHeight="1">
      <c r="A241" s="124"/>
      <c r="B241" s="124"/>
      <c r="C241" s="125"/>
      <c r="D241" s="50"/>
      <c r="E241" s="61"/>
      <c r="F241" s="50"/>
      <c r="G241" s="50"/>
      <c r="H241" s="50"/>
      <c r="I241" s="127"/>
      <c r="J241" s="62"/>
      <c r="K241" s="132"/>
    </row>
    <row r="242" spans="1:11" s="4" customFormat="1" ht="15.75" customHeight="1">
      <c r="A242" s="124"/>
      <c r="B242" s="124"/>
      <c r="C242" s="125"/>
      <c r="D242" s="50"/>
      <c r="E242" s="61"/>
      <c r="F242" s="50"/>
      <c r="G242" s="50"/>
      <c r="H242" s="50"/>
      <c r="I242" s="134"/>
      <c r="J242" s="62"/>
      <c r="K242" s="132"/>
    </row>
    <row r="243" spans="1:11" s="4" customFormat="1" ht="15.75" customHeight="1">
      <c r="A243" s="124"/>
      <c r="B243" s="124"/>
      <c r="C243" s="125"/>
      <c r="D243" s="50"/>
      <c r="E243" s="61"/>
      <c r="F243" s="50"/>
      <c r="G243" s="50"/>
      <c r="H243" s="50"/>
      <c r="I243" s="127"/>
      <c r="J243" s="62"/>
      <c r="K243" s="132"/>
    </row>
    <row r="244" spans="1:11" s="4" customFormat="1" ht="30" customHeight="1">
      <c r="A244" s="124"/>
      <c r="B244" s="124"/>
      <c r="C244" s="125"/>
      <c r="D244" s="50"/>
      <c r="E244" s="61"/>
      <c r="F244" s="50"/>
      <c r="G244" s="50"/>
      <c r="H244" s="50"/>
      <c r="I244" s="136"/>
      <c r="J244" s="62"/>
      <c r="K244" s="132"/>
    </row>
    <row r="245" spans="1:11" s="4" customFormat="1" ht="15.75" customHeight="1">
      <c r="A245" s="124"/>
      <c r="B245" s="124"/>
      <c r="C245" s="125"/>
      <c r="D245" s="50"/>
      <c r="E245" s="61"/>
      <c r="F245" s="50"/>
      <c r="G245" s="50"/>
      <c r="H245" s="50"/>
      <c r="I245" s="134"/>
      <c r="J245" s="62"/>
      <c r="K245" s="132"/>
    </row>
    <row r="246" spans="1:11" s="4" customFormat="1" ht="15.75" customHeight="1">
      <c r="A246" s="124"/>
      <c r="B246" s="124"/>
      <c r="C246" s="125"/>
      <c r="D246" s="50"/>
      <c r="E246" s="61"/>
      <c r="F246" s="50"/>
      <c r="G246" s="50"/>
      <c r="H246" s="50"/>
      <c r="I246" s="136"/>
      <c r="J246" s="62"/>
      <c r="K246" s="132"/>
    </row>
    <row r="247" spans="1:11" s="4" customFormat="1" ht="15.75" customHeight="1">
      <c r="A247" s="124"/>
      <c r="B247" s="124"/>
      <c r="C247" s="125"/>
      <c r="D247" s="50"/>
      <c r="E247" s="61"/>
      <c r="F247" s="50"/>
      <c r="G247" s="50"/>
      <c r="H247" s="50"/>
      <c r="I247" s="136"/>
      <c r="J247" s="62"/>
      <c r="K247" s="140"/>
    </row>
    <row r="248" spans="1:11" s="4" customFormat="1" ht="15.75" customHeight="1">
      <c r="A248" s="124"/>
      <c r="B248" s="124"/>
      <c r="C248" s="125"/>
      <c r="D248" s="50"/>
      <c r="E248" s="61"/>
      <c r="F248" s="50"/>
      <c r="G248" s="50"/>
      <c r="H248" s="50"/>
      <c r="I248" s="141"/>
      <c r="J248" s="139"/>
      <c r="K248" s="140"/>
    </row>
    <row r="249" spans="1:11" s="4" customFormat="1" ht="15.75" customHeight="1">
      <c r="A249" s="124"/>
      <c r="B249" s="124"/>
      <c r="C249" s="125"/>
      <c r="D249" s="50"/>
      <c r="E249" s="61"/>
      <c r="F249" s="50"/>
      <c r="G249" s="50"/>
      <c r="H249" s="50"/>
      <c r="I249" s="134"/>
      <c r="J249" s="62"/>
      <c r="K249" s="140"/>
    </row>
    <row r="250" spans="1:11" s="4" customFormat="1" ht="15.75" customHeight="1">
      <c r="A250" s="124"/>
      <c r="B250" s="124"/>
      <c r="C250" s="125"/>
      <c r="D250" s="50"/>
      <c r="E250" s="61"/>
      <c r="F250" s="50"/>
      <c r="G250" s="50"/>
      <c r="H250" s="50"/>
      <c r="I250" s="127"/>
      <c r="J250" s="62"/>
      <c r="K250" s="140"/>
    </row>
    <row r="251" spans="1:11" s="4" customFormat="1" ht="15.75" customHeight="1">
      <c r="A251" s="124"/>
      <c r="B251" s="124"/>
      <c r="C251" s="125"/>
      <c r="D251" s="50"/>
      <c r="E251" s="61"/>
      <c r="F251" s="50"/>
      <c r="G251" s="50"/>
      <c r="H251" s="50"/>
      <c r="I251" s="125"/>
      <c r="J251" s="62"/>
      <c r="K251" s="140"/>
    </row>
    <row r="252" spans="1:11" s="4" customFormat="1" ht="15.75" customHeight="1">
      <c r="A252" s="124"/>
      <c r="B252" s="124"/>
      <c r="C252" s="125"/>
      <c r="D252" s="50"/>
      <c r="E252" s="61"/>
      <c r="F252" s="50"/>
      <c r="G252" s="50"/>
      <c r="H252" s="50"/>
      <c r="I252" s="136"/>
      <c r="J252" s="62"/>
      <c r="K252" s="140"/>
    </row>
    <row r="253" spans="1:11" s="4" customFormat="1" ht="15.75" customHeight="1">
      <c r="A253" s="124"/>
      <c r="B253" s="124"/>
      <c r="C253" s="125"/>
      <c r="D253" s="50"/>
      <c r="E253" s="118"/>
      <c r="F253" s="50"/>
      <c r="G253" s="50"/>
      <c r="H253" s="50"/>
      <c r="I253" s="134"/>
      <c r="J253" s="62"/>
      <c r="K253" s="140"/>
    </row>
    <row r="254" spans="1:11" s="4" customFormat="1" ht="15.75" customHeight="1">
      <c r="A254" s="124"/>
      <c r="B254" s="124"/>
      <c r="C254" s="125"/>
      <c r="D254" s="50"/>
      <c r="E254" s="61"/>
      <c r="F254" s="50"/>
      <c r="G254" s="50"/>
      <c r="H254" s="50"/>
      <c r="I254" s="134"/>
      <c r="J254" s="62"/>
      <c r="K254" s="140"/>
    </row>
    <row r="255" spans="1:11" s="4" customFormat="1" ht="15.75" customHeight="1">
      <c r="A255" s="124"/>
      <c r="B255" s="124"/>
      <c r="C255" s="125"/>
      <c r="D255" s="50"/>
      <c r="E255" s="61"/>
      <c r="F255" s="50"/>
      <c r="G255" s="50"/>
      <c r="H255" s="50"/>
      <c r="I255" s="134"/>
      <c r="J255" s="62"/>
      <c r="K255" s="140"/>
    </row>
    <row r="256" spans="1:11" s="4" customFormat="1" ht="15.75" customHeight="1">
      <c r="A256" s="124"/>
      <c r="B256" s="124"/>
      <c r="C256" s="125"/>
      <c r="D256" s="50"/>
      <c r="E256" s="61"/>
      <c r="F256" s="50"/>
      <c r="G256" s="50"/>
      <c r="H256" s="50"/>
      <c r="I256" s="134"/>
      <c r="J256" s="62"/>
      <c r="K256" s="140"/>
    </row>
    <row r="257" spans="1:11" s="4" customFormat="1" ht="15.75" customHeight="1">
      <c r="A257" s="124"/>
      <c r="B257" s="124"/>
      <c r="C257" s="125"/>
      <c r="D257" s="50"/>
      <c r="E257" s="61"/>
      <c r="F257" s="50"/>
      <c r="G257" s="50"/>
      <c r="H257" s="50"/>
      <c r="I257" s="136"/>
      <c r="J257" s="62"/>
      <c r="K257" s="140"/>
    </row>
    <row r="258" spans="1:11" s="4" customFormat="1" ht="15.75" customHeight="1">
      <c r="A258" s="124"/>
      <c r="B258" s="124"/>
      <c r="C258" s="125"/>
      <c r="D258" s="50"/>
      <c r="E258" s="61"/>
      <c r="F258" s="50"/>
      <c r="G258" s="50"/>
      <c r="H258" s="50"/>
      <c r="I258" s="125"/>
      <c r="J258" s="62"/>
      <c r="K258" s="140"/>
    </row>
    <row r="259" spans="1:11" s="4" customFormat="1" ht="15.75" customHeight="1">
      <c r="A259" s="124"/>
      <c r="B259" s="124"/>
      <c r="C259" s="125"/>
      <c r="D259" s="50"/>
      <c r="E259" s="61"/>
      <c r="F259" s="50"/>
      <c r="G259" s="50"/>
      <c r="H259" s="50"/>
      <c r="I259" s="136"/>
      <c r="J259" s="62"/>
      <c r="K259" s="140"/>
    </row>
    <row r="260" spans="1:11" s="4" customFormat="1" ht="15.75" customHeight="1">
      <c r="A260" s="124"/>
      <c r="B260" s="124"/>
      <c r="C260" s="125"/>
      <c r="D260" s="50"/>
      <c r="E260" s="61"/>
      <c r="F260" s="50"/>
      <c r="G260" s="50"/>
      <c r="H260" s="50"/>
      <c r="I260" s="136"/>
      <c r="J260" s="62"/>
      <c r="K260" s="140"/>
    </row>
    <row r="261" spans="1:11" s="4" customFormat="1" ht="15.75" customHeight="1">
      <c r="A261" s="124"/>
      <c r="B261" s="124"/>
      <c r="C261" s="125"/>
      <c r="D261" s="50"/>
      <c r="E261" s="61"/>
      <c r="F261" s="50"/>
      <c r="G261" s="50"/>
      <c r="H261" s="50"/>
      <c r="I261" s="136"/>
      <c r="J261" s="62"/>
      <c r="K261" s="140"/>
    </row>
    <row r="262" spans="1:11" s="4" customFormat="1" ht="15.75" customHeight="1">
      <c r="A262" s="124"/>
      <c r="B262" s="124"/>
      <c r="C262" s="125"/>
      <c r="D262" s="50"/>
      <c r="E262" s="61"/>
      <c r="F262" s="50"/>
      <c r="G262" s="50"/>
      <c r="H262" s="50"/>
      <c r="I262" s="142"/>
      <c r="J262" s="143"/>
      <c r="K262" s="140"/>
    </row>
    <row r="263" spans="1:11" s="4" customFormat="1" ht="15.75" customHeight="1">
      <c r="A263" s="124"/>
      <c r="B263" s="124"/>
      <c r="C263" s="125"/>
      <c r="D263" s="50"/>
      <c r="E263" s="61"/>
      <c r="F263" s="50"/>
      <c r="G263" s="50"/>
      <c r="H263" s="50"/>
      <c r="I263" s="144"/>
      <c r="J263" s="145"/>
      <c r="K263" s="140"/>
    </row>
    <row r="264" spans="1:11" s="4" customFormat="1" ht="15.75" customHeight="1">
      <c r="A264" s="124"/>
      <c r="B264" s="124"/>
      <c r="C264" s="125"/>
      <c r="D264" s="50"/>
      <c r="E264" s="61"/>
      <c r="F264" s="50"/>
      <c r="G264" s="50"/>
      <c r="H264" s="50"/>
      <c r="I264" s="136"/>
      <c r="J264" s="62"/>
      <c r="K264" s="140"/>
    </row>
    <row r="265" spans="1:11" s="4" customFormat="1" ht="15.75" customHeight="1">
      <c r="A265" s="124"/>
      <c r="B265" s="124"/>
      <c r="C265" s="125"/>
      <c r="D265" s="50"/>
      <c r="E265" s="61"/>
      <c r="F265" s="50"/>
      <c r="G265" s="50"/>
      <c r="H265" s="50"/>
      <c r="I265" s="172"/>
      <c r="J265" s="62"/>
      <c r="K265" s="140"/>
    </row>
    <row r="266" spans="1:11" s="4" customFormat="1" ht="15.75" customHeight="1">
      <c r="A266" s="124"/>
      <c r="B266" s="124"/>
      <c r="C266" s="125"/>
      <c r="D266" s="50"/>
      <c r="E266" s="61"/>
      <c r="F266" s="50"/>
      <c r="G266" s="50"/>
      <c r="H266" s="50"/>
      <c r="I266" s="170"/>
      <c r="J266" s="62"/>
      <c r="K266" s="140"/>
    </row>
    <row r="267" spans="1:11" s="4" customFormat="1" ht="15.75" customHeight="1">
      <c r="A267" s="124"/>
      <c r="B267" s="124"/>
      <c r="C267" s="125"/>
      <c r="D267" s="50"/>
      <c r="E267" s="61"/>
      <c r="F267" s="50"/>
      <c r="G267" s="50"/>
      <c r="H267" s="50"/>
      <c r="I267" s="136"/>
      <c r="J267" s="62"/>
      <c r="K267" s="140"/>
    </row>
    <row r="268" spans="1:11" s="4" customFormat="1" ht="15.75" customHeight="1">
      <c r="A268" s="124"/>
      <c r="B268" s="124"/>
      <c r="C268" s="125"/>
      <c r="D268" s="50"/>
      <c r="E268" s="61"/>
      <c r="F268" s="50"/>
      <c r="G268" s="50"/>
      <c r="H268" s="50"/>
      <c r="I268" s="141"/>
      <c r="J268" s="139"/>
      <c r="K268" s="140"/>
    </row>
    <row r="269" spans="1:11" s="4" customFormat="1" ht="15.75" customHeight="1">
      <c r="A269" s="124"/>
      <c r="B269" s="124"/>
      <c r="C269" s="125"/>
      <c r="D269" s="50"/>
      <c r="E269" s="61"/>
      <c r="F269" s="50"/>
      <c r="G269" s="50"/>
      <c r="H269" s="50"/>
      <c r="I269" s="168"/>
      <c r="J269" s="62"/>
      <c r="K269" s="140"/>
    </row>
    <row r="270" spans="1:11" s="4" customFormat="1" ht="15.75" customHeight="1">
      <c r="A270" s="124"/>
      <c r="B270" s="124"/>
      <c r="C270" s="125"/>
      <c r="D270" s="50"/>
      <c r="E270" s="61"/>
      <c r="F270" s="50"/>
      <c r="G270" s="50"/>
      <c r="H270" s="50"/>
      <c r="I270" s="170"/>
      <c r="J270" s="62"/>
      <c r="K270" s="140"/>
    </row>
    <row r="271" spans="1:11" s="4" customFormat="1" ht="15.75" customHeight="1">
      <c r="A271" s="124"/>
      <c r="B271" s="124"/>
      <c r="C271" s="125"/>
      <c r="D271" s="50"/>
      <c r="E271" s="61"/>
      <c r="F271" s="50"/>
      <c r="G271" s="50"/>
      <c r="H271" s="50"/>
      <c r="I271" s="125"/>
      <c r="J271" s="62"/>
      <c r="K271" s="140"/>
    </row>
    <row r="272" spans="1:11" s="4" customFormat="1" ht="15.75" customHeight="1">
      <c r="A272" s="124"/>
      <c r="B272" s="124"/>
      <c r="C272" s="125"/>
      <c r="D272" s="50"/>
      <c r="E272" s="61"/>
      <c r="F272" s="50"/>
      <c r="G272" s="50"/>
      <c r="H272" s="50"/>
      <c r="I272" s="125"/>
      <c r="J272" s="62"/>
      <c r="K272" s="140"/>
    </row>
    <row r="273" spans="1:27" s="4" customFormat="1" ht="15.75" customHeight="1">
      <c r="A273" s="124"/>
      <c r="B273" s="124"/>
      <c r="C273" s="125"/>
      <c r="D273" s="50"/>
      <c r="E273" s="61"/>
      <c r="F273" s="50"/>
      <c r="G273" s="50"/>
      <c r="H273" s="50"/>
      <c r="I273" s="125"/>
      <c r="J273" s="62"/>
      <c r="K273" s="140"/>
      <c r="N273" s="58"/>
      <c r="O273" s="58"/>
      <c r="P273" s="58"/>
      <c r="Q273" s="58"/>
      <c r="R273" s="58"/>
      <c r="S273" s="58"/>
      <c r="T273" s="58"/>
      <c r="U273" s="58"/>
      <c r="V273" s="58"/>
      <c r="W273" s="58"/>
      <c r="X273" s="58"/>
      <c r="Y273" s="58"/>
      <c r="Z273" s="58"/>
      <c r="AA273" s="58"/>
    </row>
    <row r="274" spans="1:27" s="4" customFormat="1" ht="15.75" customHeight="1">
      <c r="A274" s="124"/>
      <c r="B274" s="124"/>
      <c r="C274" s="125"/>
      <c r="D274" s="50"/>
      <c r="E274" s="61"/>
      <c r="F274" s="50"/>
      <c r="G274" s="50"/>
      <c r="H274" s="50"/>
      <c r="I274" s="125"/>
      <c r="J274" s="62"/>
      <c r="K274" s="140"/>
      <c r="N274" s="58"/>
      <c r="O274" s="58"/>
      <c r="P274" s="58"/>
      <c r="Q274" s="58"/>
      <c r="R274" s="58"/>
      <c r="S274" s="58"/>
      <c r="T274" s="58"/>
      <c r="U274" s="58"/>
      <c r="V274" s="58"/>
      <c r="W274" s="58"/>
      <c r="X274" s="58"/>
      <c r="Y274" s="58"/>
      <c r="Z274" s="58"/>
      <c r="AA274" s="58"/>
    </row>
    <row r="275" spans="1:27" s="4" customFormat="1" ht="15.75" customHeight="1">
      <c r="A275" s="124"/>
      <c r="B275" s="124"/>
      <c r="C275" s="125"/>
      <c r="D275" s="50"/>
      <c r="E275" s="61"/>
      <c r="F275" s="50"/>
      <c r="G275" s="50"/>
      <c r="H275" s="50"/>
      <c r="I275" s="125"/>
      <c r="J275" s="62"/>
      <c r="K275" s="140"/>
      <c r="N275" s="58"/>
      <c r="O275" s="58"/>
      <c r="P275" s="58"/>
      <c r="Q275" s="58"/>
      <c r="R275" s="58"/>
      <c r="S275" s="58"/>
      <c r="T275" s="58"/>
      <c r="U275" s="58"/>
      <c r="V275" s="58"/>
      <c r="W275" s="58"/>
      <c r="X275" s="58"/>
      <c r="Y275" s="58"/>
      <c r="Z275" s="58"/>
      <c r="AA275" s="58"/>
    </row>
    <row r="276" spans="1:27" s="4" customFormat="1" ht="15.75" customHeight="1">
      <c r="A276" s="124"/>
      <c r="B276" s="124"/>
      <c r="C276" s="125"/>
      <c r="D276" s="50"/>
      <c r="E276" s="61"/>
      <c r="F276" s="50"/>
      <c r="G276" s="50"/>
      <c r="H276" s="50"/>
      <c r="I276" s="125"/>
      <c r="J276" s="62"/>
      <c r="K276" s="140"/>
      <c r="N276" s="58"/>
      <c r="O276" s="58"/>
      <c r="P276" s="58"/>
      <c r="Q276" s="58"/>
      <c r="R276" s="58"/>
      <c r="S276" s="58"/>
      <c r="T276" s="58"/>
      <c r="U276" s="58"/>
      <c r="V276" s="58"/>
      <c r="W276" s="58"/>
      <c r="X276" s="58"/>
      <c r="Y276" s="58"/>
      <c r="Z276" s="58"/>
      <c r="AA276" s="58"/>
    </row>
    <row r="277" spans="1:27" s="4" customFormat="1" ht="15.75" customHeight="1">
      <c r="A277" s="124"/>
      <c r="B277" s="124"/>
      <c r="C277" s="125"/>
      <c r="D277" s="50"/>
      <c r="E277" s="61"/>
      <c r="F277" s="50"/>
      <c r="G277" s="50"/>
      <c r="H277" s="50"/>
      <c r="I277" s="146"/>
      <c r="J277" s="147"/>
      <c r="K277" s="140"/>
      <c r="N277" s="58"/>
      <c r="O277" s="58"/>
      <c r="P277" s="58"/>
      <c r="Q277" s="58"/>
      <c r="R277" s="58"/>
      <c r="S277" s="58"/>
      <c r="T277" s="58"/>
      <c r="U277" s="58"/>
      <c r="V277" s="58"/>
      <c r="W277" s="58"/>
      <c r="X277" s="58"/>
      <c r="Y277" s="58"/>
      <c r="Z277" s="58"/>
      <c r="AA277" s="58"/>
    </row>
    <row r="278" spans="1:27" s="4" customFormat="1" ht="15.75" customHeight="1">
      <c r="A278" s="58"/>
      <c r="B278" s="58"/>
      <c r="C278" s="125"/>
      <c r="D278" s="50"/>
      <c r="E278" s="61"/>
      <c r="F278" s="50"/>
      <c r="G278" s="50"/>
      <c r="H278" s="50"/>
      <c r="I278" s="125"/>
      <c r="J278" s="62"/>
      <c r="K278" s="58"/>
      <c r="L278" s="58"/>
      <c r="M278" s="58"/>
      <c r="N278" s="58"/>
      <c r="O278" s="58"/>
      <c r="P278" s="58"/>
      <c r="Q278" s="58"/>
      <c r="R278" s="58"/>
      <c r="S278" s="58"/>
      <c r="T278" s="58"/>
      <c r="U278" s="58"/>
      <c r="V278" s="58"/>
      <c r="W278" s="58"/>
      <c r="X278" s="58"/>
      <c r="Y278" s="58"/>
      <c r="Z278" s="58"/>
      <c r="AA278" s="58"/>
    </row>
    <row r="279" spans="1:27" s="4" customFormat="1" ht="15.75" customHeight="1">
      <c r="A279" s="58"/>
      <c r="B279" s="58"/>
      <c r="C279" s="125"/>
      <c r="D279" s="50"/>
      <c r="E279" s="61"/>
      <c r="F279" s="50"/>
      <c r="G279" s="50"/>
      <c r="H279" s="50"/>
      <c r="I279" s="125"/>
      <c r="J279" s="62"/>
      <c r="K279" s="58"/>
      <c r="L279" s="58"/>
      <c r="M279" s="58"/>
      <c r="N279" s="58"/>
      <c r="O279" s="58"/>
      <c r="P279" s="58"/>
      <c r="Q279" s="58"/>
      <c r="R279" s="58"/>
      <c r="S279" s="58"/>
      <c r="T279" s="58"/>
      <c r="U279" s="58"/>
      <c r="V279" s="58"/>
      <c r="W279" s="58"/>
      <c r="X279" s="58"/>
      <c r="Y279" s="58"/>
      <c r="Z279" s="58"/>
      <c r="AA279" s="58"/>
    </row>
    <row r="280" spans="1:27" s="4" customFormat="1" ht="15.75" customHeight="1">
      <c r="A280" s="58"/>
      <c r="B280" s="58"/>
      <c r="C280" s="125"/>
      <c r="D280" s="50"/>
      <c r="E280" s="61"/>
      <c r="F280" s="50"/>
      <c r="G280" s="50"/>
      <c r="H280" s="50"/>
      <c r="I280" s="125"/>
      <c r="J280" s="62"/>
      <c r="K280" s="58"/>
      <c r="L280" s="58"/>
      <c r="M280" s="58"/>
      <c r="N280" s="58"/>
      <c r="O280" s="58"/>
      <c r="P280" s="58"/>
      <c r="Q280" s="58"/>
      <c r="R280" s="58"/>
      <c r="S280" s="58"/>
      <c r="T280" s="58"/>
      <c r="U280" s="58"/>
      <c r="V280" s="58"/>
      <c r="W280" s="58"/>
      <c r="X280" s="58"/>
      <c r="Y280" s="58"/>
      <c r="Z280" s="58"/>
      <c r="AA280" s="58"/>
    </row>
    <row r="281" spans="1:27" s="4" customFormat="1" ht="15.75" customHeight="1">
      <c r="A281" s="58"/>
      <c r="B281" s="58"/>
      <c r="C281" s="125"/>
      <c r="D281" s="50"/>
      <c r="E281" s="61"/>
      <c r="F281" s="50"/>
      <c r="G281" s="50"/>
      <c r="H281" s="50"/>
      <c r="I281" s="148"/>
      <c r="J281" s="129"/>
      <c r="K281" s="58"/>
      <c r="L281" s="58"/>
      <c r="M281" s="58"/>
      <c r="N281" s="58"/>
      <c r="O281" s="58"/>
      <c r="P281" s="58"/>
      <c r="Q281" s="58"/>
      <c r="R281" s="58"/>
      <c r="S281" s="58"/>
      <c r="T281" s="58"/>
      <c r="U281" s="58"/>
      <c r="V281" s="58"/>
      <c r="W281" s="58"/>
      <c r="X281" s="58"/>
      <c r="Y281" s="58"/>
      <c r="Z281" s="58"/>
      <c r="AA281" s="58"/>
    </row>
    <row r="282" spans="1:27" s="4" customFormat="1" ht="15.75" customHeight="1">
      <c r="A282" s="58"/>
      <c r="B282" s="58"/>
      <c r="C282" s="125"/>
      <c r="D282" s="50"/>
      <c r="E282" s="61"/>
      <c r="F282" s="50"/>
      <c r="G282" s="50"/>
      <c r="H282" s="50"/>
      <c r="I282" s="57"/>
      <c r="J282" s="62"/>
      <c r="K282" s="132"/>
      <c r="L282" s="58"/>
      <c r="M282" s="58"/>
      <c r="N282" s="58"/>
      <c r="O282" s="58"/>
      <c r="P282" s="58"/>
      <c r="Q282" s="58"/>
      <c r="R282" s="58"/>
      <c r="S282" s="58"/>
      <c r="T282" s="58"/>
      <c r="U282" s="58"/>
      <c r="V282" s="58"/>
      <c r="W282" s="58"/>
      <c r="X282" s="58"/>
      <c r="Y282" s="58"/>
      <c r="Z282" s="58"/>
      <c r="AA282" s="58"/>
    </row>
    <row r="283" spans="1:27" s="4" customFormat="1" ht="15.75" customHeight="1">
      <c r="A283" s="58"/>
      <c r="B283" s="58"/>
      <c r="C283" s="125"/>
      <c r="D283" s="50"/>
      <c r="E283" s="61"/>
      <c r="F283" s="50"/>
      <c r="G283" s="50"/>
      <c r="H283" s="50"/>
      <c r="I283" s="57"/>
      <c r="J283" s="62"/>
      <c r="K283" s="132"/>
      <c r="L283" s="58"/>
      <c r="M283" s="58"/>
      <c r="N283" s="58"/>
      <c r="O283" s="58"/>
      <c r="P283" s="58"/>
      <c r="Q283" s="58"/>
      <c r="R283" s="58"/>
      <c r="S283" s="58"/>
      <c r="T283" s="58"/>
      <c r="U283" s="58"/>
      <c r="V283" s="58"/>
      <c r="W283" s="58"/>
      <c r="X283" s="58"/>
      <c r="Y283" s="58"/>
      <c r="Z283" s="58"/>
      <c r="AA283" s="58"/>
    </row>
    <row r="284" spans="1:27" s="4" customFormat="1" ht="15.75" customHeight="1">
      <c r="A284" s="58"/>
      <c r="B284" s="58"/>
      <c r="C284" s="125"/>
      <c r="D284" s="50"/>
      <c r="E284" s="61"/>
      <c r="F284" s="50"/>
      <c r="G284" s="50"/>
      <c r="H284" s="50"/>
      <c r="I284" s="57"/>
      <c r="J284" s="62"/>
      <c r="K284" s="132"/>
      <c r="L284" s="58"/>
      <c r="M284" s="58"/>
      <c r="N284" s="58"/>
      <c r="O284" s="58"/>
      <c r="P284" s="58"/>
      <c r="Q284" s="58"/>
      <c r="R284" s="58"/>
      <c r="S284" s="58"/>
      <c r="T284" s="58"/>
      <c r="U284" s="58"/>
      <c r="V284" s="58"/>
      <c r="W284" s="58"/>
      <c r="X284" s="58"/>
      <c r="Y284" s="58"/>
      <c r="Z284" s="58"/>
      <c r="AA284" s="58"/>
    </row>
    <row r="285" spans="1:27" s="4" customFormat="1" ht="15.75" customHeight="1">
      <c r="A285" s="58"/>
      <c r="B285" s="58"/>
      <c r="C285" s="125"/>
      <c r="D285" s="50"/>
      <c r="E285" s="61"/>
      <c r="F285" s="50"/>
      <c r="G285" s="50"/>
      <c r="H285" s="50"/>
      <c r="I285" s="57"/>
      <c r="J285" s="62"/>
      <c r="K285" s="132"/>
      <c r="L285" s="58"/>
      <c r="M285" s="58"/>
      <c r="N285" s="58"/>
      <c r="O285" s="58"/>
      <c r="P285" s="58"/>
      <c r="Q285" s="58"/>
      <c r="R285" s="58"/>
      <c r="S285" s="58"/>
      <c r="T285" s="58"/>
      <c r="U285" s="58"/>
      <c r="V285" s="58"/>
      <c r="W285" s="58"/>
      <c r="X285" s="58"/>
      <c r="Y285" s="58"/>
      <c r="Z285" s="58"/>
      <c r="AA285" s="58"/>
    </row>
    <row r="286" spans="1:27" s="4" customFormat="1" ht="15.75" customHeight="1">
      <c r="A286" s="58"/>
      <c r="B286" s="58"/>
      <c r="C286" s="125"/>
      <c r="D286" s="50"/>
      <c r="E286" s="61"/>
      <c r="F286" s="50"/>
      <c r="G286" s="50"/>
      <c r="H286" s="50"/>
      <c r="I286" s="57"/>
      <c r="J286" s="62"/>
      <c r="K286" s="132"/>
      <c r="L286" s="58"/>
      <c r="M286" s="58"/>
      <c r="N286" s="58"/>
      <c r="O286" s="58"/>
      <c r="P286" s="58"/>
      <c r="Q286" s="58"/>
      <c r="R286" s="58"/>
      <c r="S286" s="58"/>
      <c r="T286" s="58"/>
      <c r="U286" s="58"/>
      <c r="V286" s="58"/>
      <c r="W286" s="58"/>
      <c r="X286" s="58"/>
      <c r="Y286" s="58"/>
      <c r="Z286" s="58"/>
      <c r="AA286" s="58"/>
    </row>
    <row r="287" spans="1:27" s="4" customFormat="1" ht="15.75" customHeight="1">
      <c r="A287" s="58"/>
      <c r="B287" s="58"/>
      <c r="C287" s="125"/>
      <c r="D287" s="50"/>
      <c r="E287" s="61"/>
      <c r="F287" s="50"/>
      <c r="G287" s="50"/>
      <c r="H287" s="50"/>
      <c r="I287" s="57"/>
      <c r="J287" s="62"/>
      <c r="K287" s="132"/>
      <c r="L287" s="58"/>
      <c r="M287" s="58"/>
      <c r="N287" s="58"/>
      <c r="O287" s="58"/>
      <c r="P287" s="58"/>
      <c r="Q287" s="58"/>
      <c r="R287" s="58"/>
      <c r="S287" s="58"/>
      <c r="T287" s="58"/>
      <c r="U287" s="58"/>
      <c r="V287" s="58"/>
      <c r="W287" s="58"/>
      <c r="X287" s="58"/>
      <c r="Y287" s="58"/>
      <c r="Z287" s="58"/>
      <c r="AA287" s="58"/>
    </row>
    <row r="288" spans="1:27" s="4" customFormat="1" ht="15.75" customHeight="1">
      <c r="A288" s="58"/>
      <c r="B288" s="58"/>
      <c r="C288" s="125"/>
      <c r="D288" s="50"/>
      <c r="E288" s="61"/>
      <c r="F288" s="50"/>
      <c r="G288" s="50"/>
      <c r="H288" s="50"/>
      <c r="I288" s="57"/>
      <c r="J288" s="62"/>
      <c r="K288" s="132"/>
      <c r="L288" s="58"/>
      <c r="M288" s="58"/>
      <c r="N288" s="58"/>
      <c r="O288" s="58"/>
      <c r="P288" s="58"/>
      <c r="Q288" s="58"/>
      <c r="R288" s="58"/>
      <c r="S288" s="58"/>
      <c r="T288" s="58"/>
      <c r="U288" s="58"/>
      <c r="V288" s="58"/>
      <c r="W288" s="58"/>
      <c r="X288" s="58"/>
      <c r="Y288" s="58"/>
      <c r="Z288" s="58"/>
      <c r="AA288" s="58"/>
    </row>
    <row r="289" spans="1:27" s="4" customFormat="1" ht="15.75" customHeight="1">
      <c r="A289" s="58"/>
      <c r="B289" s="58"/>
      <c r="C289" s="125"/>
      <c r="D289" s="50"/>
      <c r="E289" s="61"/>
      <c r="F289" s="50"/>
      <c r="G289" s="50"/>
      <c r="H289" s="50"/>
      <c r="I289" s="57"/>
      <c r="J289" s="62"/>
      <c r="K289" s="132"/>
      <c r="L289" s="58"/>
      <c r="M289" s="58"/>
      <c r="N289" s="58"/>
      <c r="O289" s="58"/>
      <c r="P289" s="58"/>
      <c r="Q289" s="58"/>
      <c r="R289" s="58"/>
      <c r="S289" s="58"/>
      <c r="T289" s="58"/>
      <c r="U289" s="58"/>
      <c r="V289" s="58"/>
      <c r="W289" s="58"/>
      <c r="X289" s="58"/>
      <c r="Y289" s="58"/>
      <c r="Z289" s="58"/>
      <c r="AA289" s="58"/>
    </row>
    <row r="290" spans="1:27" s="4" customFormat="1" ht="15.75" customHeight="1">
      <c r="A290" s="58"/>
      <c r="B290" s="58"/>
      <c r="C290" s="125"/>
      <c r="D290" s="50"/>
      <c r="E290" s="61"/>
      <c r="F290" s="50"/>
      <c r="G290" s="50"/>
      <c r="H290" s="50"/>
      <c r="I290" s="149"/>
      <c r="J290" s="145"/>
      <c r="K290" s="58"/>
      <c r="L290" s="58"/>
      <c r="M290" s="58"/>
      <c r="N290" s="58"/>
      <c r="O290" s="58"/>
      <c r="P290" s="58"/>
      <c r="Q290" s="58"/>
      <c r="R290" s="58"/>
      <c r="S290" s="58"/>
      <c r="T290" s="58"/>
      <c r="U290" s="58"/>
      <c r="V290" s="58"/>
      <c r="W290" s="58"/>
      <c r="X290" s="58"/>
      <c r="Y290" s="58"/>
      <c r="Z290" s="58"/>
      <c r="AA290" s="58"/>
    </row>
    <row r="291" spans="1:27" s="4" customFormat="1" ht="15.75" customHeight="1">
      <c r="A291" s="58"/>
      <c r="B291" s="58"/>
      <c r="C291" s="125"/>
      <c r="D291" s="50"/>
      <c r="E291" s="61"/>
      <c r="F291" s="50"/>
      <c r="G291" s="50"/>
      <c r="H291" s="50"/>
      <c r="I291" s="127"/>
      <c r="J291" s="62"/>
      <c r="K291" s="58"/>
      <c r="L291" s="58"/>
      <c r="M291" s="58"/>
      <c r="N291" s="58"/>
      <c r="O291" s="58"/>
      <c r="P291" s="58"/>
      <c r="Q291" s="58"/>
      <c r="R291" s="58"/>
      <c r="S291" s="58"/>
      <c r="T291" s="58"/>
      <c r="U291" s="58"/>
      <c r="V291" s="58"/>
      <c r="W291" s="58"/>
      <c r="X291" s="58"/>
      <c r="Y291" s="58"/>
      <c r="Z291" s="58"/>
      <c r="AA291" s="58"/>
    </row>
    <row r="292" spans="1:27" s="4" customFormat="1" ht="15.75" customHeight="1">
      <c r="A292" s="58"/>
      <c r="B292" s="58"/>
      <c r="C292" s="125"/>
      <c r="D292" s="50"/>
      <c r="E292" s="61"/>
      <c r="F292" s="50"/>
      <c r="G292" s="50"/>
      <c r="H292" s="50"/>
      <c r="I292" s="127"/>
      <c r="J292" s="62"/>
      <c r="K292" s="58"/>
      <c r="L292" s="58"/>
      <c r="M292" s="58"/>
      <c r="N292" s="58"/>
      <c r="O292" s="58"/>
      <c r="P292" s="58"/>
      <c r="Q292" s="58"/>
      <c r="R292" s="58"/>
      <c r="S292" s="58"/>
      <c r="T292" s="58"/>
      <c r="U292" s="58"/>
      <c r="V292" s="58"/>
      <c r="W292" s="58"/>
      <c r="X292" s="58"/>
      <c r="Y292" s="58"/>
      <c r="Z292" s="58"/>
      <c r="AA292" s="58"/>
    </row>
    <row r="293" spans="1:27" s="4" customFormat="1" ht="15.75" customHeight="1">
      <c r="A293" s="58"/>
      <c r="B293" s="58"/>
      <c r="C293" s="125"/>
      <c r="D293" s="50"/>
      <c r="E293" s="116"/>
      <c r="F293" s="50"/>
      <c r="G293" s="50"/>
      <c r="H293" s="50"/>
      <c r="I293" s="127"/>
      <c r="J293" s="62"/>
      <c r="K293" s="58"/>
      <c r="L293" s="58"/>
      <c r="M293" s="58"/>
      <c r="N293" s="58"/>
      <c r="O293" s="58"/>
      <c r="P293" s="58"/>
      <c r="Q293" s="58"/>
      <c r="R293" s="58"/>
      <c r="S293" s="58"/>
      <c r="T293" s="58"/>
      <c r="U293" s="58"/>
      <c r="V293" s="58"/>
      <c r="W293" s="58"/>
      <c r="X293" s="58"/>
      <c r="Y293" s="58"/>
      <c r="Z293" s="58"/>
      <c r="AA293" s="58"/>
    </row>
    <row r="294" spans="1:27" s="4" customFormat="1" ht="15.75" customHeight="1">
      <c r="A294" s="58"/>
      <c r="B294" s="58"/>
      <c r="C294" s="125"/>
      <c r="D294" s="50"/>
      <c r="E294" s="61"/>
      <c r="F294" s="50"/>
      <c r="G294" s="50"/>
      <c r="H294" s="50"/>
      <c r="I294" s="127"/>
      <c r="J294" s="62"/>
      <c r="K294" s="58"/>
      <c r="L294" s="58"/>
      <c r="M294" s="58"/>
      <c r="N294" s="58"/>
      <c r="O294" s="58"/>
      <c r="P294" s="58"/>
      <c r="Q294" s="58"/>
      <c r="R294" s="58"/>
      <c r="S294" s="58"/>
      <c r="T294" s="58"/>
      <c r="U294" s="58"/>
      <c r="V294" s="58"/>
      <c r="W294" s="58"/>
      <c r="X294" s="58"/>
      <c r="Y294" s="58"/>
      <c r="Z294" s="58"/>
      <c r="AA294" s="58"/>
    </row>
    <row r="295" spans="1:27" s="4" customFormat="1" ht="15.75" customHeight="1">
      <c r="A295" s="58"/>
      <c r="B295" s="58"/>
      <c r="C295" s="125"/>
      <c r="D295" s="50"/>
      <c r="E295" s="116"/>
      <c r="F295" s="50"/>
      <c r="G295" s="50"/>
      <c r="H295" s="50"/>
      <c r="I295" s="127"/>
      <c r="J295" s="62"/>
      <c r="K295" s="58"/>
      <c r="L295" s="58"/>
      <c r="M295" s="58"/>
      <c r="N295" s="58"/>
      <c r="O295" s="58"/>
      <c r="P295" s="58"/>
      <c r="Q295" s="58"/>
      <c r="R295" s="58"/>
      <c r="S295" s="58"/>
      <c r="T295" s="58"/>
      <c r="U295" s="58"/>
      <c r="V295" s="58"/>
      <c r="W295" s="58"/>
      <c r="X295" s="58"/>
      <c r="Y295" s="58"/>
      <c r="Z295" s="58"/>
      <c r="AA295" s="58"/>
    </row>
    <row r="296" spans="1:27" s="4" customFormat="1" ht="15.75" customHeight="1">
      <c r="A296" s="58"/>
      <c r="B296" s="58"/>
      <c r="C296" s="125"/>
      <c r="D296" s="50"/>
      <c r="E296" s="61"/>
      <c r="F296" s="50"/>
      <c r="G296" s="50"/>
      <c r="H296" s="50"/>
      <c r="I296" s="127"/>
      <c r="J296" s="62"/>
      <c r="K296" s="58"/>
      <c r="L296" s="58"/>
      <c r="M296" s="58"/>
      <c r="N296" s="58"/>
      <c r="O296" s="58"/>
      <c r="P296" s="58"/>
      <c r="Q296" s="58"/>
      <c r="R296" s="58"/>
      <c r="S296" s="58"/>
      <c r="T296" s="58"/>
      <c r="U296" s="58"/>
      <c r="V296" s="58"/>
      <c r="W296" s="58"/>
      <c r="X296" s="58"/>
      <c r="Y296" s="58"/>
      <c r="Z296" s="58"/>
      <c r="AA296" s="58"/>
    </row>
    <row r="297" spans="1:27" s="4" customFormat="1" ht="15.75" customHeight="1">
      <c r="A297" s="58"/>
      <c r="B297" s="58"/>
      <c r="C297" s="125"/>
      <c r="D297" s="50"/>
      <c r="E297" s="61"/>
      <c r="F297" s="50"/>
      <c r="G297" s="50"/>
      <c r="H297" s="50"/>
      <c r="I297" s="127"/>
      <c r="J297" s="62"/>
      <c r="K297" s="58"/>
      <c r="L297" s="58"/>
      <c r="M297" s="58"/>
      <c r="N297" s="58"/>
      <c r="O297" s="58"/>
      <c r="P297" s="58"/>
      <c r="Q297" s="58"/>
      <c r="R297" s="58"/>
      <c r="S297" s="58"/>
      <c r="T297" s="58"/>
      <c r="U297" s="58"/>
      <c r="V297" s="58"/>
      <c r="W297" s="58"/>
      <c r="X297" s="58"/>
      <c r="Y297" s="58"/>
      <c r="Z297" s="58"/>
      <c r="AA297" s="58"/>
    </row>
    <row r="298" spans="1:27" s="4" customFormat="1" ht="15.75" customHeight="1">
      <c r="A298" s="58"/>
      <c r="B298" s="58"/>
      <c r="C298" s="125"/>
      <c r="D298" s="50"/>
      <c r="E298" s="50"/>
      <c r="F298" s="50"/>
      <c r="G298" s="50"/>
      <c r="H298" s="50"/>
      <c r="I298" s="127"/>
      <c r="J298" s="62"/>
      <c r="K298" s="58"/>
      <c r="L298" s="58"/>
      <c r="M298" s="58"/>
      <c r="N298" s="58"/>
      <c r="O298" s="58"/>
      <c r="P298" s="58"/>
      <c r="Q298" s="58"/>
      <c r="R298" s="58"/>
      <c r="S298" s="58"/>
      <c r="T298" s="58"/>
      <c r="U298" s="58"/>
      <c r="V298" s="58"/>
      <c r="W298" s="58"/>
      <c r="X298" s="58"/>
      <c r="Y298" s="58"/>
      <c r="Z298" s="58"/>
      <c r="AA298" s="58"/>
    </row>
    <row r="299" spans="1:27" s="4" customFormat="1" ht="15.75" customHeight="1">
      <c r="A299" s="58"/>
      <c r="B299" s="58"/>
      <c r="C299" s="125"/>
      <c r="D299" s="50"/>
      <c r="E299" s="50"/>
      <c r="F299" s="50"/>
      <c r="G299" s="50"/>
      <c r="H299" s="50"/>
      <c r="I299" s="127"/>
      <c r="J299" s="62"/>
      <c r="K299" s="58"/>
      <c r="L299" s="58"/>
      <c r="M299" s="58"/>
      <c r="N299" s="58"/>
      <c r="O299" s="58"/>
      <c r="P299" s="58"/>
      <c r="Q299" s="58"/>
      <c r="R299" s="58"/>
      <c r="S299" s="58"/>
      <c r="T299" s="58"/>
      <c r="U299" s="58"/>
      <c r="V299" s="58"/>
      <c r="W299" s="58"/>
      <c r="X299" s="58"/>
      <c r="Y299" s="58"/>
      <c r="Z299" s="58"/>
      <c r="AA299" s="58"/>
    </row>
    <row r="300" spans="1:27" s="4" customFormat="1" ht="15.75" customHeight="1">
      <c r="A300" s="58"/>
      <c r="B300" s="58"/>
      <c r="C300" s="125"/>
      <c r="D300" s="50"/>
      <c r="E300" s="50"/>
      <c r="F300" s="50"/>
      <c r="G300" s="50"/>
      <c r="H300" s="50"/>
      <c r="I300" s="127"/>
      <c r="J300" s="62"/>
      <c r="K300" s="58"/>
      <c r="L300" s="58"/>
      <c r="M300" s="58"/>
      <c r="N300" s="58"/>
      <c r="O300" s="58"/>
      <c r="P300" s="58"/>
      <c r="Q300" s="58"/>
      <c r="R300" s="58"/>
      <c r="S300" s="58"/>
      <c r="T300" s="58"/>
      <c r="U300" s="58"/>
      <c r="V300" s="58"/>
      <c r="W300" s="58"/>
      <c r="X300" s="58"/>
      <c r="Y300" s="58"/>
      <c r="Z300" s="58"/>
      <c r="AA300" s="58"/>
    </row>
    <row r="301" spans="1:27" s="4" customFormat="1" ht="15.75" customHeight="1">
      <c r="A301" s="58"/>
      <c r="B301" s="58"/>
      <c r="C301" s="125"/>
      <c r="D301" s="50"/>
      <c r="E301" s="122"/>
      <c r="F301" s="50"/>
      <c r="G301" s="50"/>
      <c r="H301" s="50"/>
      <c r="I301" s="127"/>
      <c r="J301" s="62"/>
      <c r="K301" s="58"/>
      <c r="L301" s="58"/>
      <c r="M301" s="58"/>
      <c r="N301" s="58"/>
      <c r="O301" s="58"/>
      <c r="P301" s="58"/>
      <c r="Q301" s="58"/>
      <c r="R301" s="58"/>
      <c r="S301" s="58"/>
      <c r="T301" s="58"/>
      <c r="U301" s="58"/>
      <c r="V301" s="58"/>
      <c r="W301" s="58"/>
      <c r="X301" s="58"/>
      <c r="Y301" s="58"/>
      <c r="Z301" s="58"/>
      <c r="AA301" s="58"/>
    </row>
    <row r="302" spans="1:27" s="4" customFormat="1" ht="15.75" customHeight="1">
      <c r="A302" s="58"/>
      <c r="B302" s="58"/>
      <c r="C302" s="125"/>
      <c r="D302" s="50"/>
      <c r="E302" s="122"/>
      <c r="F302" s="50"/>
      <c r="G302" s="50"/>
      <c r="H302" s="50"/>
      <c r="I302" s="127"/>
      <c r="J302" s="62"/>
      <c r="K302" s="58"/>
      <c r="L302" s="58"/>
      <c r="M302" s="58"/>
      <c r="N302" s="58"/>
      <c r="O302" s="58"/>
      <c r="P302" s="58"/>
      <c r="Q302" s="58"/>
      <c r="R302" s="58"/>
      <c r="S302" s="58"/>
      <c r="T302" s="58"/>
      <c r="U302" s="58"/>
      <c r="V302" s="58"/>
      <c r="W302" s="58"/>
      <c r="X302" s="58"/>
      <c r="Y302" s="58"/>
      <c r="Z302" s="58"/>
      <c r="AA302" s="58"/>
    </row>
    <row r="303" spans="1:27" s="4" customFormat="1" ht="15.75" customHeight="1">
      <c r="A303" s="58"/>
      <c r="B303" s="58"/>
      <c r="C303" s="125"/>
      <c r="D303" s="50"/>
      <c r="E303" s="50"/>
      <c r="F303" s="50"/>
      <c r="G303" s="50"/>
      <c r="H303" s="50"/>
      <c r="I303" s="127"/>
      <c r="J303" s="62"/>
      <c r="K303" s="58"/>
      <c r="L303" s="58"/>
      <c r="M303" s="58"/>
      <c r="N303" s="58"/>
      <c r="O303" s="58"/>
      <c r="P303" s="58"/>
      <c r="Q303" s="58"/>
      <c r="R303" s="58"/>
      <c r="S303" s="58"/>
      <c r="T303" s="58"/>
      <c r="U303" s="58"/>
      <c r="V303" s="58"/>
      <c r="W303" s="58"/>
      <c r="X303" s="58"/>
      <c r="Y303" s="58"/>
      <c r="Z303" s="58"/>
      <c r="AA303" s="58"/>
    </row>
    <row r="304" spans="1:27" s="4" customFormat="1" ht="15.75" customHeight="1">
      <c r="A304" s="58"/>
      <c r="B304" s="58"/>
      <c r="C304" s="125"/>
      <c r="D304" s="50"/>
      <c r="E304" s="50"/>
      <c r="F304" s="50"/>
      <c r="G304" s="50"/>
      <c r="H304" s="50"/>
      <c r="I304" s="127"/>
      <c r="J304" s="62"/>
      <c r="K304" s="58"/>
      <c r="L304" s="58"/>
      <c r="M304" s="58"/>
      <c r="N304" s="58"/>
      <c r="O304" s="58"/>
      <c r="P304" s="58"/>
      <c r="Q304" s="58"/>
      <c r="R304" s="58"/>
      <c r="S304" s="58"/>
      <c r="T304" s="58"/>
      <c r="U304" s="58"/>
      <c r="V304" s="58"/>
      <c r="W304" s="58"/>
      <c r="X304" s="58"/>
      <c r="Y304" s="58"/>
      <c r="Z304" s="58"/>
      <c r="AA304" s="58"/>
    </row>
    <row r="305" spans="1:27" s="4" customFormat="1" ht="15.75" customHeight="1">
      <c r="A305" s="58"/>
      <c r="B305" s="58"/>
      <c r="C305" s="125"/>
      <c r="D305" s="50"/>
      <c r="E305" s="50"/>
      <c r="F305" s="50"/>
      <c r="G305" s="50"/>
      <c r="H305" s="50"/>
      <c r="I305" s="127"/>
      <c r="J305" s="62"/>
      <c r="K305" s="58"/>
      <c r="L305" s="58"/>
      <c r="M305" s="58"/>
      <c r="N305" s="58"/>
      <c r="O305" s="58"/>
      <c r="P305" s="58"/>
      <c r="Q305" s="58"/>
      <c r="R305" s="58"/>
      <c r="S305" s="58"/>
      <c r="T305" s="58"/>
      <c r="U305" s="58"/>
      <c r="V305" s="58"/>
      <c r="W305" s="58"/>
      <c r="X305" s="58"/>
      <c r="Y305" s="58"/>
      <c r="Z305" s="58"/>
      <c r="AA305" s="58"/>
    </row>
    <row r="306" spans="1:27" s="4" customFormat="1" ht="15.75" customHeight="1">
      <c r="A306" s="58"/>
      <c r="B306" s="58"/>
      <c r="C306" s="125"/>
      <c r="D306" s="50"/>
      <c r="E306" s="50"/>
      <c r="F306" s="50"/>
      <c r="G306" s="50"/>
      <c r="H306" s="50"/>
      <c r="I306" s="127"/>
      <c r="J306" s="62"/>
      <c r="K306" s="58"/>
      <c r="L306" s="58"/>
      <c r="M306" s="58"/>
      <c r="N306" s="58"/>
      <c r="O306" s="58"/>
      <c r="P306" s="58"/>
      <c r="Q306" s="58"/>
      <c r="R306" s="58"/>
      <c r="S306" s="58"/>
      <c r="T306" s="58"/>
      <c r="U306" s="58"/>
      <c r="V306" s="58"/>
      <c r="W306" s="58"/>
      <c r="X306" s="58"/>
      <c r="Y306" s="58"/>
      <c r="Z306" s="58"/>
      <c r="AA306" s="58"/>
    </row>
    <row r="307" spans="1:27" s="4" customFormat="1" ht="15.75" customHeight="1">
      <c r="A307" s="58"/>
      <c r="B307" s="58"/>
      <c r="C307" s="125"/>
      <c r="D307" s="50"/>
      <c r="E307" s="50"/>
      <c r="F307" s="50"/>
      <c r="G307" s="50"/>
      <c r="H307" s="50"/>
      <c r="I307" s="127"/>
      <c r="J307" s="62"/>
      <c r="K307" s="58"/>
      <c r="L307" s="58"/>
      <c r="M307" s="58"/>
      <c r="N307" s="58"/>
      <c r="O307" s="58"/>
      <c r="P307" s="58"/>
      <c r="Q307" s="58"/>
      <c r="R307" s="58"/>
      <c r="S307" s="58"/>
      <c r="T307" s="58"/>
      <c r="U307" s="58"/>
      <c r="V307" s="58"/>
      <c r="W307" s="58"/>
      <c r="X307" s="58"/>
      <c r="Y307" s="58"/>
      <c r="Z307" s="58"/>
      <c r="AA307" s="58"/>
    </row>
    <row r="308" spans="1:27" s="4" customFormat="1" ht="15.75" customHeight="1">
      <c r="A308" s="58"/>
      <c r="B308" s="58"/>
      <c r="C308" s="125"/>
      <c r="D308" s="50"/>
      <c r="E308" s="50"/>
      <c r="F308" s="50"/>
      <c r="G308" s="50"/>
      <c r="H308" s="50"/>
      <c r="I308" s="127"/>
      <c r="J308" s="62"/>
      <c r="K308" s="58"/>
      <c r="L308" s="58"/>
      <c r="M308" s="58"/>
      <c r="N308" s="58"/>
      <c r="O308" s="58"/>
      <c r="P308" s="58"/>
      <c r="Q308" s="58"/>
      <c r="R308" s="58"/>
      <c r="S308" s="58"/>
      <c r="T308" s="58"/>
      <c r="U308" s="58"/>
      <c r="V308" s="58"/>
      <c r="W308" s="58"/>
      <c r="X308" s="58"/>
      <c r="Y308" s="58"/>
      <c r="Z308" s="58"/>
      <c r="AA308" s="58"/>
    </row>
    <row r="309" spans="1:27" s="4" customFormat="1" ht="15.75" customHeight="1">
      <c r="A309" s="58"/>
      <c r="B309" s="58"/>
      <c r="C309" s="125"/>
      <c r="D309" s="50"/>
      <c r="E309" s="50"/>
      <c r="F309" s="50"/>
      <c r="G309" s="50"/>
      <c r="H309" s="50"/>
      <c r="I309" s="127"/>
      <c r="J309" s="62"/>
      <c r="K309" s="58"/>
      <c r="L309" s="58"/>
      <c r="M309" s="58"/>
      <c r="N309" s="58"/>
      <c r="O309" s="58"/>
      <c r="P309" s="58"/>
      <c r="Q309" s="58"/>
      <c r="R309" s="58"/>
      <c r="S309" s="58"/>
      <c r="T309" s="58"/>
      <c r="U309" s="58"/>
      <c r="V309" s="58"/>
      <c r="W309" s="58"/>
      <c r="X309" s="58"/>
      <c r="Y309" s="58"/>
      <c r="Z309" s="58"/>
      <c r="AA309" s="58"/>
    </row>
    <row r="310" spans="1:27" s="4" customFormat="1" ht="15.75" customHeight="1">
      <c r="A310" s="58"/>
      <c r="B310" s="58"/>
      <c r="C310" s="125"/>
      <c r="D310" s="50"/>
      <c r="E310" s="50"/>
      <c r="F310" s="50"/>
      <c r="G310" s="50"/>
      <c r="H310" s="50"/>
      <c r="I310" s="127"/>
      <c r="J310" s="62"/>
      <c r="K310" s="58"/>
      <c r="L310" s="58"/>
      <c r="M310" s="58"/>
    </row>
    <row r="311" spans="1:27" s="4" customFormat="1" ht="15.75" customHeight="1">
      <c r="A311" s="58"/>
      <c r="B311" s="58"/>
      <c r="C311" s="125"/>
      <c r="D311" s="50"/>
      <c r="E311" s="50"/>
      <c r="F311" s="50"/>
      <c r="G311" s="50"/>
      <c r="H311" s="50"/>
      <c r="I311" s="127"/>
      <c r="J311" s="62"/>
      <c r="K311" s="58"/>
      <c r="L311" s="58"/>
      <c r="M311" s="58"/>
    </row>
    <row r="312" spans="1:27" s="4" customFormat="1" ht="15.75" customHeight="1">
      <c r="A312" s="58"/>
      <c r="B312" s="58"/>
      <c r="C312" s="125"/>
      <c r="D312" s="50"/>
      <c r="E312" s="50"/>
      <c r="F312" s="50"/>
      <c r="G312" s="50"/>
      <c r="H312" s="50"/>
      <c r="I312" s="127"/>
      <c r="J312" s="58"/>
      <c r="K312" s="58"/>
      <c r="L312" s="58"/>
      <c r="M312" s="58"/>
    </row>
    <row r="313" spans="1:27" s="4" customFormat="1" ht="15.75" customHeight="1">
      <c r="A313" s="58"/>
      <c r="B313" s="58"/>
      <c r="C313" s="125"/>
      <c r="D313" s="50"/>
      <c r="E313" s="50"/>
      <c r="F313" s="50"/>
      <c r="G313" s="50"/>
      <c r="H313" s="50"/>
      <c r="I313" s="127"/>
      <c r="J313" s="58"/>
      <c r="K313" s="58"/>
      <c r="L313" s="58"/>
      <c r="M313" s="58"/>
    </row>
    <row r="314" spans="1:27" s="4" customFormat="1" ht="15.75" customHeight="1">
      <c r="A314" s="58"/>
      <c r="B314" s="58"/>
      <c r="C314" s="125"/>
      <c r="D314" s="50"/>
      <c r="E314" s="50"/>
      <c r="F314" s="50"/>
      <c r="G314" s="50"/>
      <c r="H314" s="50"/>
      <c r="I314" s="127"/>
      <c r="J314" s="58"/>
      <c r="K314" s="58"/>
      <c r="L314" s="58"/>
      <c r="M314" s="58"/>
    </row>
    <row r="315" spans="1:27" s="4" customFormat="1" ht="15.75" customHeight="1">
      <c r="A315" s="124"/>
      <c r="B315" s="124"/>
      <c r="C315" s="125"/>
      <c r="D315" s="50"/>
      <c r="E315" s="50"/>
      <c r="F315" s="50"/>
      <c r="G315" s="50"/>
      <c r="H315" s="50"/>
      <c r="I315" s="127"/>
      <c r="J315" s="58"/>
      <c r="K315" s="150"/>
    </row>
    <row r="316" spans="1:27" s="4" customFormat="1" ht="15.75" customHeight="1">
      <c r="A316" s="124"/>
      <c r="B316" s="124"/>
      <c r="C316" s="125"/>
      <c r="D316" s="62"/>
      <c r="E316" s="58"/>
      <c r="F316" s="58"/>
      <c r="G316" s="58"/>
      <c r="H316" s="58"/>
      <c r="I316" s="127"/>
      <c r="J316" s="58"/>
      <c r="K316" s="150"/>
    </row>
    <row r="317" spans="1:27" s="4" customFormat="1" ht="15.75" customHeight="1">
      <c r="A317" s="124"/>
      <c r="B317" s="124"/>
      <c r="C317" s="125"/>
      <c r="D317" s="62"/>
      <c r="E317" s="58"/>
      <c r="F317" s="58"/>
      <c r="G317" s="58"/>
      <c r="H317" s="58"/>
      <c r="I317" s="127"/>
      <c r="J317" s="58"/>
      <c r="K317" s="150"/>
    </row>
    <row r="318" spans="1:27" s="4" customFormat="1" ht="15.75" customHeight="1">
      <c r="A318" s="124"/>
      <c r="B318" s="124"/>
      <c r="C318" s="125"/>
      <c r="D318" s="62"/>
      <c r="E318" s="58"/>
      <c r="F318" s="58"/>
      <c r="G318" s="58"/>
      <c r="H318" s="58"/>
      <c r="I318" s="127"/>
      <c r="J318" s="58"/>
      <c r="K318" s="150"/>
    </row>
    <row r="319" spans="1:27" s="4" customFormat="1" ht="15.75" customHeight="1">
      <c r="A319" s="124"/>
      <c r="B319" s="124"/>
      <c r="C319" s="125"/>
      <c r="D319" s="62"/>
      <c r="E319" s="58"/>
      <c r="F319" s="58"/>
      <c r="G319" s="58"/>
      <c r="H319" s="58"/>
      <c r="I319" s="127"/>
      <c r="J319" s="58"/>
      <c r="K319" s="150"/>
    </row>
    <row r="320" spans="1:27" s="4" customFormat="1" ht="15.75" customHeight="1">
      <c r="A320" s="124"/>
      <c r="B320" s="124"/>
      <c r="C320" s="125"/>
      <c r="D320" s="62"/>
      <c r="E320" s="58"/>
      <c r="F320" s="58"/>
      <c r="G320" s="58"/>
      <c r="H320" s="58"/>
      <c r="I320" s="127"/>
      <c r="J320" s="58"/>
      <c r="K320" s="150"/>
    </row>
    <row r="321" spans="1:27" s="4" customFormat="1" ht="15.75" customHeight="1">
      <c r="A321" s="124"/>
      <c r="B321" s="124"/>
      <c r="C321" s="125"/>
      <c r="D321" s="62"/>
      <c r="E321" s="58"/>
      <c r="F321" s="58"/>
      <c r="G321" s="58"/>
      <c r="H321" s="58"/>
      <c r="I321" s="127"/>
      <c r="J321" s="58"/>
      <c r="K321" s="150"/>
    </row>
    <row r="322" spans="1:27" s="4" customFormat="1" ht="15.75" customHeight="1">
      <c r="A322" s="124"/>
      <c r="B322" s="124"/>
      <c r="C322" s="125"/>
      <c r="D322" s="62"/>
      <c r="E322" s="58"/>
      <c r="F322" s="58"/>
      <c r="G322" s="58"/>
      <c r="H322" s="58"/>
      <c r="I322" s="127"/>
      <c r="J322" s="58"/>
      <c r="K322" s="150"/>
    </row>
    <row r="323" spans="1:27" s="4" customFormat="1" ht="15.75" customHeight="1">
      <c r="A323" s="124"/>
      <c r="B323" s="124"/>
      <c r="C323" s="125"/>
      <c r="D323" s="62"/>
      <c r="E323" s="58"/>
      <c r="F323" s="58"/>
      <c r="G323" s="58"/>
      <c r="H323" s="58"/>
      <c r="I323" s="127"/>
      <c r="J323" s="58"/>
      <c r="K323" s="150"/>
    </row>
    <row r="324" spans="1:27" s="4" customFormat="1" ht="15.75" customHeight="1">
      <c r="A324" s="151"/>
      <c r="B324" s="151"/>
      <c r="C324" s="152"/>
      <c r="D324" s="152"/>
      <c r="E324" s="153"/>
      <c r="F324" s="153"/>
      <c r="G324" s="153"/>
      <c r="H324" s="153"/>
      <c r="I324" s="154"/>
      <c r="J324" s="152"/>
      <c r="K324" s="150"/>
    </row>
    <row r="325" spans="1:27" s="4" customFormat="1" ht="15.75" customHeight="1">
      <c r="A325" s="151"/>
      <c r="B325" s="151"/>
      <c r="C325" s="152"/>
      <c r="D325" s="152"/>
      <c r="E325" s="153"/>
      <c r="F325" s="153"/>
      <c r="G325" s="153"/>
      <c r="H325" s="153"/>
      <c r="I325" s="154"/>
      <c r="J325" s="152"/>
      <c r="K325" s="150"/>
    </row>
    <row r="326" spans="1:27" s="4" customFormat="1" ht="15.75" customHeight="1">
      <c r="A326" s="151"/>
      <c r="B326" s="151"/>
      <c r="C326" s="152"/>
      <c r="D326" s="152"/>
      <c r="E326" s="153"/>
      <c r="F326" s="153"/>
      <c r="G326" s="153"/>
      <c r="H326" s="153"/>
      <c r="I326" s="154"/>
      <c r="J326" s="152"/>
      <c r="K326" s="150"/>
      <c r="N326" s="150"/>
      <c r="O326" s="150"/>
      <c r="P326" s="150"/>
      <c r="Q326" s="150"/>
      <c r="R326" s="150"/>
      <c r="S326" s="150"/>
      <c r="T326" s="150"/>
      <c r="U326" s="150"/>
      <c r="V326" s="150"/>
      <c r="W326" s="150"/>
      <c r="X326" s="150"/>
      <c r="Y326" s="150"/>
      <c r="Z326" s="150"/>
      <c r="AA326" s="150"/>
    </row>
    <row r="327" spans="1:27" s="4" customFormat="1" ht="15.75" customHeight="1">
      <c r="A327" s="151"/>
      <c r="B327" s="151"/>
      <c r="C327" s="152"/>
      <c r="D327" s="152"/>
      <c r="E327" s="153"/>
      <c r="F327" s="153"/>
      <c r="G327" s="153"/>
      <c r="H327" s="153"/>
      <c r="I327" s="154"/>
      <c r="J327" s="152"/>
      <c r="K327" s="150"/>
      <c r="N327" s="150"/>
      <c r="O327" s="150"/>
      <c r="P327" s="150"/>
      <c r="Q327" s="150"/>
      <c r="R327" s="150"/>
      <c r="S327" s="150"/>
      <c r="T327" s="150"/>
      <c r="U327" s="150"/>
      <c r="V327" s="150"/>
      <c r="W327" s="150"/>
      <c r="X327" s="150"/>
      <c r="Y327" s="150"/>
      <c r="Z327" s="150"/>
      <c r="AA327" s="150"/>
    </row>
    <row r="328" spans="1:27" s="4" customFormat="1" ht="15.75" customHeight="1">
      <c r="A328" s="151"/>
      <c r="B328" s="151"/>
      <c r="C328" s="152"/>
      <c r="D328" s="152"/>
      <c r="E328" s="152"/>
      <c r="F328" s="152"/>
      <c r="G328" s="152"/>
      <c r="H328" s="152"/>
      <c r="I328" s="154"/>
      <c r="J328" s="152"/>
      <c r="K328" s="150"/>
      <c r="N328" s="150"/>
      <c r="O328" s="150"/>
      <c r="P328" s="150"/>
      <c r="Q328" s="150"/>
      <c r="R328" s="150"/>
      <c r="S328" s="150"/>
      <c r="T328" s="150"/>
      <c r="U328" s="150"/>
      <c r="V328" s="150"/>
      <c r="W328" s="150"/>
      <c r="X328" s="150"/>
      <c r="Y328" s="150"/>
      <c r="Z328" s="150"/>
      <c r="AA328" s="150"/>
    </row>
    <row r="329" spans="1:27" s="4" customFormat="1" ht="15.75" customHeight="1">
      <c r="A329" s="151"/>
      <c r="B329" s="151"/>
      <c r="C329" s="152"/>
      <c r="D329" s="152"/>
      <c r="E329" s="152"/>
      <c r="F329" s="152"/>
      <c r="G329" s="152"/>
      <c r="H329" s="152"/>
      <c r="I329" s="154"/>
      <c r="J329" s="152"/>
      <c r="K329" s="150"/>
      <c r="N329" s="150"/>
      <c r="O329" s="150"/>
      <c r="P329" s="150"/>
      <c r="Q329" s="150"/>
      <c r="R329" s="150"/>
      <c r="S329" s="150"/>
      <c r="T329" s="150"/>
      <c r="U329" s="150"/>
      <c r="V329" s="150"/>
      <c r="W329" s="150"/>
      <c r="X329" s="150"/>
      <c r="Y329" s="150"/>
      <c r="Z329" s="150"/>
      <c r="AA329" s="150"/>
    </row>
    <row r="330" spans="1:27" s="4" customFormat="1" ht="15.75" customHeight="1">
      <c r="A330" s="151"/>
      <c r="B330" s="151"/>
      <c r="C330" s="152"/>
      <c r="D330" s="152"/>
      <c r="E330" s="152"/>
      <c r="F330" s="152"/>
      <c r="G330" s="152"/>
      <c r="H330" s="152"/>
      <c r="I330" s="154"/>
      <c r="J330" s="152"/>
      <c r="K330" s="150"/>
      <c r="N330" s="150"/>
      <c r="O330" s="150"/>
      <c r="P330" s="150"/>
      <c r="Q330" s="150"/>
      <c r="R330" s="150"/>
      <c r="S330" s="150"/>
      <c r="T330" s="150"/>
      <c r="U330" s="150"/>
      <c r="V330" s="150"/>
      <c r="W330" s="150"/>
      <c r="X330" s="150"/>
      <c r="Y330" s="150"/>
      <c r="Z330" s="150"/>
      <c r="AA330" s="150"/>
    </row>
    <row r="331" spans="1:27" s="4" customFormat="1" ht="15.75" customHeight="1">
      <c r="A331" s="150"/>
      <c r="B331" s="150"/>
      <c r="C331" s="150"/>
      <c r="D331" s="150"/>
      <c r="E331" s="150"/>
      <c r="F331" s="150"/>
      <c r="G331" s="150"/>
      <c r="H331" s="150"/>
      <c r="I331" s="150"/>
      <c r="J331" s="150"/>
      <c r="K331" s="150"/>
      <c r="L331" s="150"/>
      <c r="M331" s="150"/>
      <c r="N331" s="150"/>
      <c r="O331" s="150"/>
      <c r="P331" s="150"/>
      <c r="Q331" s="150"/>
      <c r="R331" s="150"/>
      <c r="S331" s="150"/>
      <c r="T331" s="150"/>
      <c r="U331" s="150"/>
      <c r="V331" s="150"/>
      <c r="W331" s="150"/>
      <c r="X331" s="150"/>
      <c r="Y331" s="150"/>
      <c r="Z331" s="150"/>
      <c r="AA331" s="150"/>
    </row>
    <row r="332" spans="1:27" s="4" customFormat="1" ht="15.75" customHeight="1">
      <c r="A332" s="150"/>
      <c r="B332" s="150"/>
      <c r="C332" s="150"/>
      <c r="D332" s="150"/>
      <c r="E332" s="150"/>
      <c r="F332" s="150"/>
      <c r="G332" s="150"/>
      <c r="H332" s="150"/>
      <c r="I332" s="150"/>
      <c r="J332" s="150"/>
      <c r="K332" s="150"/>
      <c r="L332" s="150"/>
      <c r="M332" s="150"/>
      <c r="N332" s="150"/>
      <c r="O332" s="150"/>
      <c r="P332" s="150"/>
      <c r="Q332" s="150"/>
      <c r="R332" s="150"/>
      <c r="S332" s="150"/>
      <c r="T332" s="150"/>
      <c r="U332" s="150"/>
      <c r="V332" s="150"/>
      <c r="W332" s="150"/>
      <c r="X332" s="150"/>
      <c r="Y332" s="150"/>
      <c r="Z332" s="150"/>
      <c r="AA332" s="150"/>
    </row>
    <row r="333" spans="1:27" s="4" customFormat="1" ht="15.75" customHeight="1">
      <c r="A333" s="150"/>
      <c r="B333" s="150"/>
      <c r="C333" s="150"/>
      <c r="D333" s="150"/>
      <c r="E333" s="150"/>
      <c r="F333" s="150"/>
      <c r="G333" s="150"/>
      <c r="H333" s="150"/>
      <c r="I333" s="150"/>
      <c r="J333" s="150"/>
      <c r="K333" s="150"/>
      <c r="L333" s="150"/>
      <c r="M333" s="150"/>
      <c r="N333" s="150"/>
      <c r="O333" s="150"/>
      <c r="P333" s="150"/>
      <c r="Q333" s="150"/>
      <c r="R333" s="150"/>
      <c r="S333" s="150"/>
      <c r="T333" s="150"/>
      <c r="U333" s="150"/>
      <c r="V333" s="150"/>
      <c r="W333" s="150"/>
      <c r="X333" s="150"/>
      <c r="Y333" s="150"/>
      <c r="Z333" s="150"/>
      <c r="AA333" s="150"/>
    </row>
    <row r="334" spans="1:27" s="4" customFormat="1" ht="15.75" customHeight="1">
      <c r="A334" s="150"/>
      <c r="B334" s="150"/>
      <c r="C334" s="150"/>
      <c r="D334" s="150"/>
      <c r="E334" s="150"/>
      <c r="F334" s="150"/>
      <c r="G334" s="150"/>
      <c r="H334" s="150"/>
      <c r="I334" s="150"/>
      <c r="J334" s="150"/>
      <c r="K334" s="150"/>
      <c r="L334" s="150"/>
      <c r="M334" s="150"/>
      <c r="N334" s="150"/>
      <c r="O334" s="150"/>
      <c r="P334" s="150"/>
      <c r="Q334" s="150"/>
      <c r="R334" s="150"/>
      <c r="S334" s="150"/>
      <c r="T334" s="150"/>
      <c r="U334" s="150"/>
      <c r="V334" s="150"/>
      <c r="W334" s="150"/>
      <c r="X334" s="150"/>
      <c r="Y334" s="150"/>
      <c r="Z334" s="150"/>
      <c r="AA334" s="150"/>
    </row>
    <row r="335" spans="1:27" s="4" customFormat="1" ht="15.75" customHeight="1">
      <c r="A335" s="150"/>
      <c r="B335" s="150"/>
      <c r="C335" s="150"/>
      <c r="D335" s="150"/>
      <c r="E335" s="150"/>
      <c r="F335" s="150"/>
      <c r="G335" s="150"/>
      <c r="H335" s="150"/>
      <c r="I335" s="150"/>
      <c r="J335" s="150"/>
      <c r="K335" s="150"/>
      <c r="L335" s="150"/>
      <c r="M335" s="150"/>
      <c r="N335" s="150"/>
      <c r="O335" s="150"/>
      <c r="P335" s="150"/>
      <c r="Q335" s="150"/>
      <c r="R335" s="150"/>
      <c r="S335" s="150"/>
      <c r="T335" s="150"/>
      <c r="U335" s="150"/>
      <c r="V335" s="150"/>
      <c r="W335" s="150"/>
      <c r="X335" s="150"/>
      <c r="Y335" s="150"/>
      <c r="Z335" s="150"/>
      <c r="AA335" s="150"/>
    </row>
    <row r="336" spans="1:27" s="4" customFormat="1" ht="15.75" customHeight="1">
      <c r="A336" s="150"/>
      <c r="B336" s="150"/>
      <c r="C336" s="150"/>
      <c r="D336" s="150"/>
      <c r="E336" s="150"/>
      <c r="F336" s="150"/>
      <c r="G336" s="150"/>
      <c r="H336" s="150"/>
      <c r="I336" s="150"/>
      <c r="J336" s="150"/>
      <c r="K336" s="150"/>
      <c r="L336" s="150"/>
      <c r="M336" s="150"/>
      <c r="N336" s="150"/>
      <c r="O336" s="150"/>
      <c r="P336" s="150"/>
      <c r="Q336" s="150"/>
      <c r="R336" s="150"/>
      <c r="S336" s="150"/>
      <c r="T336" s="150"/>
      <c r="U336" s="150"/>
      <c r="V336" s="150"/>
      <c r="W336" s="150"/>
      <c r="X336" s="150"/>
      <c r="Y336" s="150"/>
      <c r="Z336" s="150"/>
      <c r="AA336" s="150"/>
    </row>
    <row r="337" spans="1:27" s="4" customFormat="1" ht="15.75" customHeight="1">
      <c r="A337" s="150"/>
      <c r="B337" s="150"/>
      <c r="C337" s="150"/>
      <c r="D337" s="150"/>
      <c r="E337" s="150"/>
      <c r="F337" s="150"/>
      <c r="G337" s="150"/>
      <c r="H337" s="150"/>
      <c r="I337" s="150"/>
      <c r="J337" s="150"/>
      <c r="K337" s="150"/>
      <c r="L337" s="150"/>
      <c r="M337" s="150"/>
      <c r="N337" s="150"/>
      <c r="O337" s="150"/>
      <c r="P337" s="150"/>
      <c r="Q337" s="150"/>
      <c r="R337" s="150"/>
      <c r="S337" s="150"/>
      <c r="T337" s="150"/>
      <c r="U337" s="150"/>
      <c r="V337" s="150"/>
      <c r="W337" s="150"/>
      <c r="X337" s="150"/>
      <c r="Y337" s="150"/>
      <c r="Z337" s="150"/>
      <c r="AA337" s="150"/>
    </row>
    <row r="338" spans="1:27" s="4" customFormat="1" ht="15.75" customHeight="1">
      <c r="A338" s="150"/>
      <c r="B338" s="150"/>
      <c r="C338" s="150"/>
      <c r="D338" s="150"/>
      <c r="E338" s="150"/>
      <c r="F338" s="150"/>
      <c r="G338" s="150"/>
      <c r="H338" s="150"/>
      <c r="I338" s="150"/>
      <c r="J338" s="150"/>
      <c r="K338" s="150"/>
      <c r="L338" s="150"/>
      <c r="M338" s="150"/>
      <c r="N338" s="150"/>
      <c r="O338" s="150"/>
      <c r="P338" s="150"/>
      <c r="Q338" s="150"/>
      <c r="R338" s="150"/>
      <c r="S338" s="150"/>
      <c r="T338" s="150"/>
      <c r="U338" s="150"/>
      <c r="V338" s="150"/>
      <c r="W338" s="150"/>
      <c r="X338" s="150"/>
      <c r="Y338" s="150"/>
      <c r="Z338" s="150"/>
      <c r="AA338" s="150"/>
    </row>
    <row r="339" spans="1:27" s="4" customFormat="1" ht="15.75" customHeight="1">
      <c r="A339" s="150"/>
      <c r="B339" s="150"/>
      <c r="C339" s="150"/>
      <c r="D339" s="150"/>
      <c r="E339" s="150"/>
      <c r="F339" s="150"/>
      <c r="G339" s="150"/>
      <c r="H339" s="150"/>
      <c r="I339" s="150"/>
      <c r="J339" s="150"/>
      <c r="K339" s="150"/>
      <c r="L339" s="150"/>
      <c r="M339" s="150"/>
      <c r="N339" s="150"/>
      <c r="O339" s="150"/>
      <c r="P339" s="150"/>
      <c r="Q339" s="150"/>
      <c r="R339" s="150"/>
      <c r="S339" s="150"/>
      <c r="T339" s="150"/>
      <c r="U339" s="150"/>
      <c r="V339" s="150"/>
      <c r="W339" s="150"/>
      <c r="X339" s="150"/>
      <c r="Y339" s="150"/>
      <c r="Z339" s="150"/>
      <c r="AA339" s="150"/>
    </row>
    <row r="340" spans="1:27" s="4" customFormat="1" ht="15.75" customHeight="1">
      <c r="A340" s="150"/>
      <c r="B340" s="150"/>
      <c r="C340" s="150"/>
      <c r="D340" s="150"/>
      <c r="E340" s="150"/>
      <c r="F340" s="150"/>
      <c r="G340" s="150"/>
      <c r="H340" s="150"/>
      <c r="I340" s="150"/>
      <c r="J340" s="150"/>
      <c r="K340" s="150"/>
      <c r="L340" s="150"/>
      <c r="M340" s="150"/>
      <c r="N340" s="150"/>
      <c r="O340" s="150"/>
      <c r="P340" s="150"/>
      <c r="Q340" s="150"/>
      <c r="R340" s="150"/>
      <c r="S340" s="150"/>
      <c r="T340" s="150"/>
      <c r="U340" s="150"/>
      <c r="V340" s="150"/>
      <c r="W340" s="150"/>
      <c r="X340" s="150"/>
      <c r="Y340" s="150"/>
      <c r="Z340" s="150"/>
      <c r="AA340" s="150"/>
    </row>
    <row r="341" spans="1:27" s="4" customFormat="1" ht="15.75" customHeight="1">
      <c r="A341" s="150"/>
      <c r="B341" s="150"/>
      <c r="C341" s="150"/>
      <c r="D341" s="150"/>
      <c r="E341" s="150"/>
      <c r="F341" s="150"/>
      <c r="G341" s="150"/>
      <c r="H341" s="150"/>
      <c r="I341" s="150"/>
      <c r="J341" s="150"/>
      <c r="K341" s="150"/>
      <c r="L341" s="150"/>
      <c r="M341" s="150"/>
      <c r="N341" s="150"/>
      <c r="O341" s="150"/>
      <c r="P341" s="150"/>
      <c r="Q341" s="150"/>
      <c r="R341" s="150"/>
      <c r="S341" s="150"/>
      <c r="T341" s="150"/>
      <c r="U341" s="150"/>
      <c r="V341" s="150"/>
      <c r="W341" s="150"/>
      <c r="X341" s="150"/>
      <c r="Y341" s="150"/>
      <c r="Z341" s="150"/>
      <c r="AA341" s="150"/>
    </row>
    <row r="342" spans="1:27" s="4" customFormat="1" ht="15.75" customHeight="1">
      <c r="A342" s="150"/>
      <c r="B342" s="150"/>
      <c r="C342" s="150"/>
      <c r="D342" s="150"/>
      <c r="E342" s="150"/>
      <c r="F342" s="150"/>
      <c r="G342" s="150"/>
      <c r="H342" s="150"/>
      <c r="I342" s="150"/>
      <c r="J342" s="150"/>
      <c r="K342" s="150"/>
      <c r="L342" s="150"/>
      <c r="M342" s="150"/>
      <c r="N342" s="150"/>
      <c r="O342" s="150"/>
      <c r="P342" s="150"/>
      <c r="Q342" s="150"/>
      <c r="R342" s="150"/>
      <c r="S342" s="150"/>
      <c r="T342" s="150"/>
      <c r="U342" s="150"/>
      <c r="V342" s="150"/>
      <c r="W342" s="150"/>
      <c r="X342" s="150"/>
      <c r="Y342" s="150"/>
      <c r="Z342" s="150"/>
      <c r="AA342" s="150"/>
    </row>
    <row r="343" spans="1:27" s="4" customFormat="1" ht="15.75" customHeight="1">
      <c r="A343" s="150"/>
      <c r="B343" s="150"/>
      <c r="C343" s="150"/>
      <c r="D343" s="150"/>
      <c r="E343" s="150"/>
      <c r="F343" s="150"/>
      <c r="G343" s="150"/>
      <c r="H343" s="150"/>
      <c r="I343" s="150"/>
      <c r="J343" s="150"/>
      <c r="K343" s="150"/>
      <c r="L343" s="150"/>
      <c r="M343" s="150"/>
      <c r="N343" s="150"/>
      <c r="O343" s="150"/>
      <c r="P343" s="150"/>
      <c r="Q343" s="150"/>
      <c r="R343" s="150"/>
      <c r="S343" s="150"/>
      <c r="T343" s="150"/>
      <c r="U343" s="150"/>
      <c r="V343" s="150"/>
      <c r="W343" s="150"/>
      <c r="X343" s="150"/>
      <c r="Y343" s="150"/>
      <c r="Z343" s="150"/>
      <c r="AA343" s="150"/>
    </row>
    <row r="344" spans="1:27" s="4" customFormat="1" ht="15.75" customHeight="1">
      <c r="A344" s="150"/>
      <c r="B344" s="150"/>
      <c r="C344" s="150"/>
      <c r="D344" s="150"/>
      <c r="E344" s="150"/>
      <c r="F344" s="150"/>
      <c r="G344" s="150"/>
      <c r="H344" s="150"/>
      <c r="I344" s="150"/>
      <c r="J344" s="150"/>
      <c r="K344" s="150"/>
      <c r="L344" s="150"/>
      <c r="M344" s="150"/>
      <c r="N344" s="150"/>
      <c r="O344" s="150"/>
      <c r="P344" s="150"/>
      <c r="Q344" s="150"/>
      <c r="R344" s="150"/>
      <c r="S344" s="150"/>
      <c r="T344" s="150"/>
      <c r="U344" s="150"/>
      <c r="V344" s="150"/>
      <c r="W344" s="150"/>
      <c r="X344" s="150"/>
      <c r="Y344" s="150"/>
      <c r="Z344" s="150"/>
      <c r="AA344" s="150"/>
    </row>
    <row r="345" spans="1:27" s="4" customFormat="1" ht="15.75" customHeight="1">
      <c r="A345" s="150"/>
      <c r="B345" s="150"/>
      <c r="C345" s="150"/>
      <c r="D345" s="150"/>
      <c r="E345" s="150"/>
      <c r="F345" s="150"/>
      <c r="G345" s="150"/>
      <c r="H345" s="150"/>
      <c r="I345" s="150"/>
      <c r="J345" s="150"/>
      <c r="K345" s="150"/>
      <c r="L345" s="150"/>
      <c r="M345" s="150"/>
      <c r="N345" s="150"/>
      <c r="O345" s="150"/>
      <c r="P345" s="150"/>
      <c r="Q345" s="150"/>
      <c r="R345" s="150"/>
      <c r="S345" s="150"/>
      <c r="T345" s="150"/>
      <c r="U345" s="150"/>
      <c r="V345" s="150"/>
      <c r="W345" s="150"/>
      <c r="X345" s="150"/>
      <c r="Y345" s="150"/>
      <c r="Z345" s="150"/>
      <c r="AA345" s="150"/>
    </row>
    <row r="346" spans="1:27" s="4" customFormat="1" ht="15.75" customHeight="1">
      <c r="A346" s="150"/>
      <c r="B346" s="150"/>
      <c r="C346" s="150"/>
      <c r="D346" s="150"/>
      <c r="E346" s="150"/>
      <c r="F346" s="150"/>
      <c r="G346" s="150"/>
      <c r="H346" s="150"/>
      <c r="I346" s="150"/>
      <c r="J346" s="150"/>
      <c r="K346" s="150"/>
      <c r="L346" s="150"/>
      <c r="M346" s="150"/>
      <c r="N346" s="150"/>
      <c r="O346" s="150"/>
      <c r="P346" s="150"/>
      <c r="Q346" s="150"/>
      <c r="R346" s="150"/>
      <c r="S346" s="150"/>
      <c r="T346" s="150"/>
      <c r="U346" s="150"/>
      <c r="V346" s="150"/>
      <c r="W346" s="150"/>
      <c r="X346" s="150"/>
      <c r="Y346" s="150"/>
      <c r="Z346" s="150"/>
      <c r="AA346" s="150"/>
    </row>
    <row r="347" spans="1:27" s="4" customFormat="1" ht="15.75" customHeight="1">
      <c r="A347" s="150"/>
      <c r="B347" s="150"/>
      <c r="C347" s="150"/>
      <c r="D347" s="150"/>
      <c r="E347" s="150"/>
      <c r="F347" s="150"/>
      <c r="G347" s="150"/>
      <c r="H347" s="150"/>
      <c r="I347" s="150"/>
      <c r="J347" s="150"/>
      <c r="K347" s="150"/>
      <c r="L347" s="150"/>
      <c r="M347" s="150"/>
      <c r="N347" s="150"/>
      <c r="O347" s="150"/>
      <c r="P347" s="150"/>
      <c r="Q347" s="150"/>
      <c r="R347" s="150"/>
      <c r="S347" s="150"/>
      <c r="T347" s="150"/>
      <c r="U347" s="150"/>
      <c r="V347" s="150"/>
      <c r="W347" s="150"/>
      <c r="X347" s="150"/>
      <c r="Y347" s="150"/>
      <c r="Z347" s="150"/>
      <c r="AA347" s="150"/>
    </row>
    <row r="348" spans="1:27" s="4" customFormat="1" ht="15.75" customHeight="1">
      <c r="A348" s="150"/>
      <c r="B348" s="150"/>
      <c r="C348" s="150"/>
      <c r="D348" s="150"/>
      <c r="E348" s="150"/>
      <c r="F348" s="150"/>
      <c r="G348" s="150"/>
      <c r="H348" s="150"/>
      <c r="I348" s="150"/>
      <c r="J348" s="150"/>
      <c r="K348" s="150"/>
      <c r="L348" s="150"/>
      <c r="M348" s="150"/>
      <c r="N348" s="150"/>
      <c r="O348" s="150"/>
      <c r="P348" s="150"/>
      <c r="Q348" s="150"/>
      <c r="R348" s="150"/>
      <c r="S348" s="150"/>
      <c r="T348" s="150"/>
      <c r="U348" s="150"/>
      <c r="V348" s="150"/>
      <c r="W348" s="150"/>
      <c r="X348" s="150"/>
      <c r="Y348" s="150"/>
      <c r="Z348" s="150"/>
      <c r="AA348" s="150"/>
    </row>
    <row r="349" spans="1:27" s="4" customFormat="1" ht="15.75" customHeight="1">
      <c r="A349" s="150"/>
      <c r="B349" s="150"/>
      <c r="C349" s="150"/>
      <c r="D349" s="150"/>
      <c r="E349" s="150"/>
      <c r="F349" s="150"/>
      <c r="G349" s="150"/>
      <c r="H349" s="150"/>
      <c r="I349" s="150"/>
      <c r="J349" s="150"/>
      <c r="K349" s="150"/>
      <c r="L349" s="150"/>
      <c r="M349" s="150"/>
      <c r="N349" s="150"/>
      <c r="O349" s="150"/>
      <c r="P349" s="150"/>
      <c r="Q349" s="150"/>
      <c r="R349" s="150"/>
      <c r="S349" s="150"/>
      <c r="T349" s="150"/>
      <c r="U349" s="150"/>
      <c r="V349" s="150"/>
      <c r="W349" s="150"/>
      <c r="X349" s="150"/>
      <c r="Y349" s="150"/>
      <c r="Z349" s="150"/>
      <c r="AA349" s="150"/>
    </row>
    <row r="350" spans="1:27" s="4" customFormat="1" ht="15.75" customHeight="1">
      <c r="A350" s="150"/>
      <c r="B350" s="150"/>
      <c r="C350" s="150"/>
      <c r="D350" s="150"/>
      <c r="E350" s="150"/>
      <c r="F350" s="150"/>
      <c r="G350" s="150"/>
      <c r="H350" s="150"/>
      <c r="I350" s="150"/>
      <c r="J350" s="150"/>
      <c r="K350" s="150"/>
      <c r="L350" s="150"/>
      <c r="M350" s="150"/>
      <c r="N350" s="150"/>
      <c r="O350" s="150"/>
      <c r="P350" s="150"/>
      <c r="Q350" s="150"/>
      <c r="R350" s="150"/>
      <c r="S350" s="150"/>
      <c r="T350" s="150"/>
      <c r="U350" s="150"/>
      <c r="V350" s="150"/>
      <c r="W350" s="150"/>
      <c r="X350" s="150"/>
      <c r="Y350" s="150"/>
      <c r="Z350" s="150"/>
      <c r="AA350" s="150"/>
    </row>
    <row r="351" spans="1:27" s="4" customFormat="1" ht="15.75" customHeight="1">
      <c r="A351" s="150"/>
      <c r="B351" s="150"/>
      <c r="C351" s="150"/>
      <c r="D351" s="150"/>
      <c r="E351" s="150"/>
      <c r="F351" s="150"/>
      <c r="G351" s="150"/>
      <c r="H351" s="150"/>
      <c r="I351" s="150"/>
      <c r="J351" s="150"/>
      <c r="K351" s="150"/>
      <c r="L351" s="150"/>
      <c r="M351" s="150"/>
      <c r="N351" s="150"/>
      <c r="O351" s="150"/>
      <c r="P351" s="150"/>
      <c r="Q351" s="150"/>
      <c r="R351" s="150"/>
      <c r="S351" s="150"/>
      <c r="T351" s="150"/>
      <c r="U351" s="150"/>
      <c r="V351" s="150"/>
      <c r="W351" s="150"/>
      <c r="X351" s="150"/>
      <c r="Y351" s="150"/>
      <c r="Z351" s="150"/>
      <c r="AA351" s="150"/>
    </row>
    <row r="352" spans="1:27" s="4" customFormat="1" ht="15.75" customHeight="1">
      <c r="A352" s="150"/>
      <c r="B352" s="150"/>
      <c r="C352" s="150"/>
      <c r="D352" s="150"/>
      <c r="E352" s="150"/>
      <c r="F352" s="150"/>
      <c r="G352" s="150"/>
      <c r="H352" s="150"/>
      <c r="I352" s="150"/>
      <c r="J352" s="150"/>
      <c r="K352" s="150"/>
      <c r="L352" s="150"/>
      <c r="M352" s="150"/>
      <c r="N352" s="150"/>
      <c r="O352" s="150"/>
      <c r="P352" s="150"/>
      <c r="Q352" s="150"/>
      <c r="R352" s="150"/>
      <c r="S352" s="150"/>
      <c r="T352" s="150"/>
      <c r="U352" s="150"/>
      <c r="V352" s="150"/>
      <c r="W352" s="150"/>
      <c r="X352" s="150"/>
      <c r="Y352" s="150"/>
      <c r="Z352" s="150"/>
      <c r="AA352" s="150"/>
    </row>
    <row r="353" spans="1:27" s="4" customFormat="1" ht="15.75" customHeight="1">
      <c r="A353" s="150"/>
      <c r="B353" s="150"/>
      <c r="C353" s="150"/>
      <c r="D353" s="150"/>
      <c r="E353" s="150"/>
      <c r="F353" s="150"/>
      <c r="G353" s="150"/>
      <c r="H353" s="150"/>
      <c r="I353" s="150"/>
      <c r="J353" s="150"/>
      <c r="K353" s="150"/>
      <c r="L353" s="150"/>
      <c r="M353" s="150"/>
      <c r="N353" s="150"/>
      <c r="O353" s="150"/>
      <c r="P353" s="150"/>
      <c r="Q353" s="150"/>
      <c r="R353" s="150"/>
      <c r="S353" s="150"/>
      <c r="T353" s="150"/>
      <c r="U353" s="150"/>
      <c r="V353" s="150"/>
      <c r="W353" s="150"/>
      <c r="X353" s="150"/>
      <c r="Y353" s="150"/>
      <c r="Z353" s="150"/>
      <c r="AA353" s="150"/>
    </row>
    <row r="354" spans="1:27" s="4" customFormat="1" ht="15.75" customHeight="1">
      <c r="A354" s="150"/>
      <c r="B354" s="150"/>
      <c r="C354" s="150"/>
      <c r="D354" s="150"/>
      <c r="E354" s="150"/>
      <c r="F354" s="150"/>
      <c r="G354" s="150"/>
      <c r="H354" s="150"/>
      <c r="I354" s="150"/>
      <c r="J354" s="150"/>
      <c r="K354" s="150"/>
      <c r="L354" s="150"/>
      <c r="M354" s="150"/>
      <c r="N354" s="150"/>
      <c r="O354" s="150"/>
      <c r="P354" s="150"/>
      <c r="Q354" s="150"/>
      <c r="R354" s="150"/>
      <c r="S354" s="150"/>
      <c r="T354" s="150"/>
      <c r="U354" s="150"/>
      <c r="V354" s="150"/>
      <c r="W354" s="150"/>
      <c r="X354" s="150"/>
      <c r="Y354" s="150"/>
      <c r="Z354" s="150"/>
      <c r="AA354" s="150"/>
    </row>
    <row r="355" spans="1:27" s="4" customFormat="1" ht="15.75" customHeight="1">
      <c r="A355" s="150"/>
      <c r="B355" s="150"/>
      <c r="C355" s="150"/>
      <c r="D355" s="150"/>
      <c r="E355" s="150"/>
      <c r="F355" s="150"/>
      <c r="G355" s="150"/>
      <c r="H355" s="150"/>
      <c r="I355" s="150"/>
      <c r="J355" s="150"/>
      <c r="K355" s="150"/>
      <c r="L355" s="150"/>
      <c r="M355" s="150"/>
      <c r="N355" s="150"/>
      <c r="O355" s="150"/>
      <c r="P355" s="150"/>
      <c r="Q355" s="150"/>
      <c r="R355" s="150"/>
      <c r="S355" s="150"/>
      <c r="T355" s="150"/>
      <c r="U355" s="150"/>
      <c r="V355" s="150"/>
      <c r="W355" s="150"/>
      <c r="X355" s="150"/>
      <c r="Y355" s="150"/>
      <c r="Z355" s="150"/>
      <c r="AA355" s="150"/>
    </row>
    <row r="356" spans="1:27" s="4" customFormat="1" ht="15.75" customHeight="1">
      <c r="A356" s="150"/>
      <c r="B356" s="150"/>
      <c r="C356" s="150"/>
      <c r="D356" s="150"/>
      <c r="E356" s="150"/>
      <c r="F356" s="150"/>
      <c r="G356" s="150"/>
      <c r="H356" s="150"/>
      <c r="I356" s="150"/>
      <c r="J356" s="150"/>
      <c r="K356" s="150"/>
      <c r="L356" s="150"/>
      <c r="M356" s="150"/>
      <c r="N356" s="150"/>
      <c r="O356" s="150"/>
      <c r="P356" s="150"/>
      <c r="Q356" s="150"/>
      <c r="R356" s="150"/>
      <c r="S356" s="150"/>
      <c r="T356" s="150"/>
      <c r="U356" s="150"/>
      <c r="V356" s="150"/>
      <c r="W356" s="150"/>
      <c r="X356" s="150"/>
      <c r="Y356" s="150"/>
      <c r="Z356" s="150"/>
      <c r="AA356" s="150"/>
    </row>
    <row r="357" spans="1:27" s="4" customFormat="1" ht="15.75" customHeight="1">
      <c r="A357" s="150"/>
      <c r="B357" s="150"/>
      <c r="C357" s="150"/>
      <c r="D357" s="150"/>
      <c r="E357" s="150"/>
      <c r="F357" s="150"/>
      <c r="G357" s="150"/>
      <c r="H357" s="150"/>
      <c r="I357" s="150"/>
      <c r="J357" s="150"/>
      <c r="K357" s="150"/>
      <c r="L357" s="150"/>
      <c r="M357" s="150"/>
      <c r="N357" s="150"/>
      <c r="O357" s="150"/>
      <c r="P357" s="150"/>
      <c r="Q357" s="150"/>
      <c r="R357" s="150"/>
      <c r="S357" s="150"/>
      <c r="T357" s="150"/>
      <c r="U357" s="150"/>
      <c r="V357" s="150"/>
      <c r="W357" s="150"/>
      <c r="X357" s="150"/>
      <c r="Y357" s="150"/>
      <c r="Z357" s="150"/>
      <c r="AA357" s="150"/>
    </row>
    <row r="358" spans="1:27" s="4" customFormat="1" ht="15.75" customHeight="1">
      <c r="A358" s="150"/>
      <c r="B358" s="150"/>
      <c r="C358" s="150"/>
      <c r="D358" s="150"/>
      <c r="E358" s="150"/>
      <c r="F358" s="150"/>
      <c r="G358" s="150"/>
      <c r="H358" s="150"/>
      <c r="I358" s="150"/>
      <c r="J358" s="150"/>
      <c r="K358" s="150"/>
      <c r="L358" s="150"/>
      <c r="M358" s="150"/>
      <c r="N358" s="150"/>
      <c r="O358" s="150"/>
      <c r="P358" s="150"/>
      <c r="Q358" s="150"/>
      <c r="R358" s="150"/>
      <c r="S358" s="150"/>
      <c r="T358" s="150"/>
      <c r="U358" s="150"/>
      <c r="V358" s="150"/>
      <c r="W358" s="150"/>
      <c r="X358" s="150"/>
      <c r="Y358" s="150"/>
      <c r="Z358" s="150"/>
      <c r="AA358" s="150"/>
    </row>
    <row r="359" spans="1:27" s="4" customFormat="1" ht="15.75" customHeight="1">
      <c r="A359" s="150"/>
      <c r="B359" s="150"/>
      <c r="C359" s="150"/>
      <c r="D359" s="150"/>
      <c r="E359" s="150"/>
      <c r="F359" s="150"/>
      <c r="G359" s="150"/>
      <c r="H359" s="150"/>
      <c r="I359" s="150"/>
      <c r="J359" s="150"/>
      <c r="K359" s="150"/>
      <c r="L359" s="150"/>
      <c r="M359" s="150"/>
      <c r="N359" s="150"/>
      <c r="O359" s="150"/>
      <c r="P359" s="150"/>
      <c r="Q359" s="150"/>
      <c r="R359" s="150"/>
      <c r="S359" s="150"/>
      <c r="T359" s="150"/>
      <c r="U359" s="150"/>
      <c r="V359" s="150"/>
      <c r="W359" s="150"/>
      <c r="X359" s="150"/>
      <c r="Y359" s="150"/>
      <c r="Z359" s="150"/>
      <c r="AA359" s="150"/>
    </row>
    <row r="360" spans="1:27" s="4" customFormat="1" ht="15.75" customHeight="1">
      <c r="A360" s="150"/>
      <c r="B360" s="150"/>
      <c r="C360" s="150"/>
      <c r="D360" s="150"/>
      <c r="E360" s="150"/>
      <c r="F360" s="150"/>
      <c r="G360" s="150"/>
      <c r="H360" s="150"/>
      <c r="I360" s="150"/>
      <c r="J360" s="150"/>
      <c r="K360" s="150"/>
      <c r="L360" s="150"/>
      <c r="M360" s="150"/>
      <c r="N360" s="150"/>
      <c r="O360" s="150"/>
      <c r="P360" s="150"/>
      <c r="Q360" s="150"/>
      <c r="R360" s="150"/>
      <c r="S360" s="150"/>
      <c r="T360" s="150"/>
      <c r="U360" s="150"/>
      <c r="V360" s="150"/>
      <c r="W360" s="150"/>
      <c r="X360" s="150"/>
      <c r="Y360" s="150"/>
      <c r="Z360" s="150"/>
      <c r="AA360" s="150"/>
    </row>
    <row r="361" spans="1:27" s="4" customFormat="1" ht="15.75" customHeight="1">
      <c r="A361" s="150"/>
      <c r="B361" s="150"/>
      <c r="C361" s="150"/>
      <c r="D361" s="150"/>
      <c r="E361" s="150"/>
      <c r="F361" s="150"/>
      <c r="G361" s="150"/>
      <c r="H361" s="150"/>
      <c r="I361" s="150"/>
      <c r="J361" s="150"/>
      <c r="K361" s="150"/>
      <c r="L361" s="150"/>
      <c r="M361" s="150"/>
      <c r="N361" s="150"/>
      <c r="O361" s="150"/>
      <c r="P361" s="150"/>
      <c r="Q361" s="150"/>
      <c r="R361" s="150"/>
      <c r="S361" s="150"/>
      <c r="T361" s="150"/>
      <c r="U361" s="150"/>
      <c r="V361" s="150"/>
      <c r="W361" s="150"/>
      <c r="X361" s="150"/>
      <c r="Y361" s="150"/>
      <c r="Z361" s="150"/>
      <c r="AA361" s="150"/>
    </row>
    <row r="362" spans="1:27" s="4" customFormat="1" ht="15.75" customHeight="1">
      <c r="A362" s="150"/>
      <c r="B362" s="150"/>
      <c r="C362" s="150"/>
      <c r="D362" s="150"/>
      <c r="E362" s="150"/>
      <c r="F362" s="150"/>
      <c r="G362" s="150"/>
      <c r="H362" s="150"/>
      <c r="I362" s="150"/>
      <c r="J362" s="150"/>
      <c r="K362" s="150"/>
      <c r="L362" s="150"/>
      <c r="M362" s="150"/>
      <c r="N362" s="150"/>
      <c r="O362" s="150"/>
      <c r="P362" s="150"/>
      <c r="Q362" s="150"/>
      <c r="R362" s="150"/>
      <c r="S362" s="150"/>
      <c r="T362" s="150"/>
      <c r="U362" s="150"/>
      <c r="V362" s="150"/>
      <c r="W362" s="150"/>
      <c r="X362" s="150"/>
      <c r="Y362" s="150"/>
      <c r="Z362" s="150"/>
      <c r="AA362" s="150"/>
    </row>
    <row r="363" spans="1:27" s="4" customFormat="1" ht="15.75" customHeight="1">
      <c r="A363" s="150"/>
      <c r="B363" s="150"/>
      <c r="C363" s="150"/>
      <c r="D363" s="150"/>
      <c r="E363" s="150"/>
      <c r="F363" s="150"/>
      <c r="G363" s="150"/>
      <c r="H363" s="150"/>
      <c r="I363" s="150"/>
      <c r="J363" s="150"/>
      <c r="K363" s="150"/>
      <c r="L363" s="150"/>
      <c r="M363" s="150"/>
      <c r="N363" s="150"/>
      <c r="O363" s="150"/>
      <c r="P363" s="150"/>
      <c r="Q363" s="150"/>
      <c r="R363" s="150"/>
      <c r="S363" s="150"/>
      <c r="T363" s="150"/>
      <c r="U363" s="150"/>
      <c r="V363" s="150"/>
      <c r="W363" s="150"/>
      <c r="X363" s="150"/>
      <c r="Y363" s="150"/>
      <c r="Z363" s="150"/>
      <c r="AA363" s="150"/>
    </row>
    <row r="364" spans="1:27" s="4" customFormat="1" ht="15.75" customHeight="1">
      <c r="A364" s="150"/>
      <c r="B364" s="150"/>
      <c r="C364" s="150"/>
      <c r="D364" s="150"/>
      <c r="E364" s="150"/>
      <c r="F364" s="150"/>
      <c r="G364" s="150"/>
      <c r="H364" s="150"/>
      <c r="I364" s="150"/>
      <c r="J364" s="150"/>
      <c r="K364" s="150"/>
      <c r="L364" s="150"/>
      <c r="M364" s="150"/>
      <c r="N364" s="150"/>
      <c r="O364" s="150"/>
      <c r="P364" s="150"/>
      <c r="Q364" s="150"/>
      <c r="R364" s="150"/>
      <c r="S364" s="150"/>
      <c r="T364" s="150"/>
      <c r="U364" s="150"/>
      <c r="V364" s="150"/>
      <c r="W364" s="150"/>
      <c r="X364" s="150"/>
      <c r="Y364" s="150"/>
      <c r="Z364" s="150"/>
      <c r="AA364" s="150"/>
    </row>
    <row r="365" spans="1:27" s="4" customFormat="1" ht="15.75" customHeight="1">
      <c r="A365" s="150"/>
      <c r="B365" s="150"/>
      <c r="C365" s="150"/>
      <c r="D365" s="150"/>
      <c r="E365" s="150"/>
      <c r="F365" s="150"/>
      <c r="G365" s="150"/>
      <c r="H365" s="150"/>
      <c r="I365" s="150"/>
      <c r="J365" s="150"/>
      <c r="K365" s="150"/>
      <c r="L365" s="150"/>
      <c r="M365" s="150"/>
      <c r="N365" s="150"/>
      <c r="O365" s="150"/>
      <c r="P365" s="150"/>
      <c r="Q365" s="150"/>
      <c r="R365" s="150"/>
      <c r="S365" s="150"/>
      <c r="T365" s="150"/>
      <c r="U365" s="150"/>
      <c r="V365" s="150"/>
      <c r="W365" s="150"/>
      <c r="X365" s="150"/>
      <c r="Y365" s="150"/>
      <c r="Z365" s="150"/>
      <c r="AA365" s="150"/>
    </row>
    <row r="366" spans="1:27" s="4" customFormat="1" ht="15.75" customHeight="1">
      <c r="A366" s="150"/>
      <c r="B366" s="150"/>
      <c r="C366" s="150"/>
      <c r="D366" s="150"/>
      <c r="E366" s="150"/>
      <c r="F366" s="150"/>
      <c r="G366" s="150"/>
      <c r="H366" s="150"/>
      <c r="I366" s="150"/>
      <c r="J366" s="150"/>
      <c r="K366" s="150"/>
      <c r="L366" s="150"/>
      <c r="M366" s="150"/>
      <c r="N366" s="150"/>
      <c r="O366" s="150"/>
      <c r="P366" s="150"/>
      <c r="Q366" s="150"/>
      <c r="R366" s="150"/>
      <c r="S366" s="150"/>
      <c r="T366" s="150"/>
      <c r="U366" s="150"/>
      <c r="V366" s="150"/>
      <c r="W366" s="150"/>
      <c r="X366" s="150"/>
      <c r="Y366" s="150"/>
      <c r="Z366" s="150"/>
      <c r="AA366" s="150"/>
    </row>
    <row r="367" spans="1:27" s="4" customFormat="1" ht="15.75" customHeight="1">
      <c r="A367" s="150"/>
      <c r="B367" s="150"/>
      <c r="C367" s="150"/>
      <c r="D367" s="150"/>
      <c r="E367" s="150"/>
      <c r="F367" s="150"/>
      <c r="G367" s="150"/>
      <c r="H367" s="150"/>
      <c r="I367" s="150"/>
      <c r="J367" s="150"/>
      <c r="K367" s="150"/>
      <c r="L367" s="150"/>
      <c r="M367" s="150"/>
      <c r="N367" s="150"/>
      <c r="O367" s="150"/>
      <c r="P367" s="150"/>
      <c r="Q367" s="150"/>
      <c r="R367" s="150"/>
      <c r="S367" s="150"/>
      <c r="T367" s="150"/>
      <c r="U367" s="150"/>
      <c r="V367" s="150"/>
      <c r="W367" s="150"/>
      <c r="X367" s="150"/>
      <c r="Y367" s="150"/>
      <c r="Z367" s="150"/>
      <c r="AA367" s="150"/>
    </row>
    <row r="368" spans="1:27" s="4" customFormat="1" ht="15.75" customHeight="1">
      <c r="A368" s="150"/>
      <c r="B368" s="150"/>
      <c r="C368" s="150"/>
      <c r="D368" s="150"/>
      <c r="E368" s="150"/>
      <c r="F368" s="150"/>
      <c r="G368" s="150"/>
      <c r="H368" s="150"/>
      <c r="I368" s="150"/>
      <c r="J368" s="150"/>
      <c r="K368" s="150"/>
      <c r="L368" s="150"/>
      <c r="M368" s="150"/>
      <c r="N368" s="150"/>
      <c r="O368" s="150"/>
      <c r="P368" s="150"/>
      <c r="Q368" s="150"/>
      <c r="R368" s="150"/>
      <c r="S368" s="150"/>
      <c r="T368" s="150"/>
      <c r="U368" s="150"/>
      <c r="V368" s="150"/>
      <c r="W368" s="150"/>
      <c r="X368" s="150"/>
      <c r="Y368" s="150"/>
      <c r="Z368" s="150"/>
      <c r="AA368" s="150"/>
    </row>
    <row r="369" spans="1:27" s="4" customFormat="1" ht="15.75" customHeight="1">
      <c r="A369" s="150"/>
      <c r="B369" s="150"/>
      <c r="C369" s="150"/>
      <c r="D369" s="150"/>
      <c r="E369" s="150"/>
      <c r="F369" s="150"/>
      <c r="G369" s="150"/>
      <c r="H369" s="150"/>
      <c r="I369" s="150"/>
      <c r="J369" s="150"/>
      <c r="K369" s="150"/>
      <c r="L369" s="150"/>
      <c r="M369" s="150"/>
      <c r="N369" s="150"/>
      <c r="O369" s="150"/>
      <c r="P369" s="150"/>
      <c r="Q369" s="150"/>
      <c r="R369" s="150"/>
      <c r="S369" s="150"/>
      <c r="T369" s="150"/>
      <c r="U369" s="150"/>
      <c r="V369" s="150"/>
      <c r="W369" s="150"/>
      <c r="X369" s="150"/>
      <c r="Y369" s="150"/>
      <c r="Z369" s="150"/>
      <c r="AA369" s="150"/>
    </row>
    <row r="370" spans="1:27" s="4" customFormat="1" ht="15.75" customHeight="1">
      <c r="A370" s="150"/>
      <c r="B370" s="150"/>
      <c r="C370" s="150"/>
      <c r="D370" s="150"/>
      <c r="E370" s="150"/>
      <c r="F370" s="150"/>
      <c r="G370" s="150"/>
      <c r="H370" s="150"/>
      <c r="I370" s="150"/>
      <c r="J370" s="150"/>
      <c r="K370" s="150"/>
      <c r="L370" s="150"/>
      <c r="M370" s="150"/>
      <c r="N370" s="150"/>
      <c r="O370" s="150"/>
      <c r="P370" s="150"/>
      <c r="Q370" s="150"/>
      <c r="R370" s="150"/>
      <c r="S370" s="150"/>
      <c r="T370" s="150"/>
      <c r="U370" s="150"/>
      <c r="V370" s="150"/>
      <c r="W370" s="150"/>
      <c r="X370" s="150"/>
      <c r="Y370" s="150"/>
      <c r="Z370" s="150"/>
      <c r="AA370" s="150"/>
    </row>
    <row r="371" spans="1:27" s="4" customFormat="1" ht="15.75" customHeight="1">
      <c r="A371" s="150"/>
      <c r="B371" s="150"/>
      <c r="C371" s="150"/>
      <c r="D371" s="150"/>
      <c r="E371" s="150"/>
      <c r="F371" s="150"/>
      <c r="G371" s="150"/>
      <c r="H371" s="150"/>
      <c r="I371" s="150"/>
      <c r="J371" s="150"/>
      <c r="K371" s="150"/>
      <c r="L371" s="150"/>
      <c r="M371" s="150"/>
      <c r="N371" s="150"/>
      <c r="O371" s="150"/>
      <c r="P371" s="150"/>
      <c r="Q371" s="150"/>
      <c r="R371" s="150"/>
      <c r="S371" s="150"/>
      <c r="T371" s="150"/>
      <c r="U371" s="150"/>
      <c r="V371" s="150"/>
      <c r="W371" s="150"/>
      <c r="X371" s="150"/>
      <c r="Y371" s="150"/>
      <c r="Z371" s="150"/>
      <c r="AA371" s="150"/>
    </row>
    <row r="372" spans="1:27" s="4" customFormat="1" ht="15.75" customHeight="1">
      <c r="A372" s="150"/>
      <c r="B372" s="150"/>
      <c r="C372" s="150"/>
      <c r="D372" s="150"/>
      <c r="E372" s="150"/>
      <c r="F372" s="150"/>
      <c r="G372" s="150"/>
      <c r="H372" s="150"/>
      <c r="I372" s="150"/>
      <c r="J372" s="150"/>
      <c r="K372" s="150"/>
      <c r="L372" s="150"/>
      <c r="M372" s="150"/>
      <c r="N372" s="150"/>
      <c r="O372" s="150"/>
      <c r="P372" s="150"/>
      <c r="Q372" s="150"/>
      <c r="R372" s="150"/>
      <c r="S372" s="150"/>
      <c r="T372" s="150"/>
      <c r="U372" s="150"/>
      <c r="V372" s="150"/>
      <c r="W372" s="150"/>
      <c r="X372" s="150"/>
      <c r="Y372" s="150"/>
      <c r="Z372" s="150"/>
      <c r="AA372" s="150"/>
    </row>
    <row r="373" spans="1:27" s="4" customFormat="1" ht="15.75" customHeight="1">
      <c r="A373" s="150"/>
      <c r="B373" s="150"/>
      <c r="C373" s="150"/>
      <c r="D373" s="150"/>
      <c r="E373" s="150"/>
      <c r="F373" s="150"/>
      <c r="G373" s="150"/>
      <c r="H373" s="150"/>
      <c r="I373" s="150"/>
      <c r="J373" s="150"/>
      <c r="K373" s="150"/>
      <c r="L373" s="150"/>
      <c r="M373" s="150"/>
      <c r="N373" s="150"/>
      <c r="O373" s="150"/>
      <c r="P373" s="150"/>
      <c r="Q373" s="150"/>
      <c r="R373" s="150"/>
      <c r="S373" s="150"/>
      <c r="T373" s="150"/>
      <c r="U373" s="150"/>
      <c r="V373" s="150"/>
      <c r="W373" s="150"/>
      <c r="X373" s="150"/>
      <c r="Y373" s="150"/>
      <c r="Z373" s="150"/>
      <c r="AA373" s="150"/>
    </row>
    <row r="374" spans="1:27" s="4" customFormat="1" ht="15.75" customHeight="1">
      <c r="A374" s="150"/>
      <c r="B374" s="150"/>
      <c r="C374" s="150"/>
      <c r="D374" s="150"/>
      <c r="E374" s="150"/>
      <c r="F374" s="150"/>
      <c r="G374" s="150"/>
      <c r="H374" s="150"/>
      <c r="I374" s="150"/>
      <c r="J374" s="150"/>
      <c r="K374" s="150"/>
      <c r="L374" s="150"/>
      <c r="M374" s="150"/>
      <c r="N374" s="150"/>
      <c r="O374" s="150"/>
      <c r="P374" s="150"/>
      <c r="Q374" s="150"/>
      <c r="R374" s="150"/>
      <c r="S374" s="150"/>
      <c r="T374" s="150"/>
      <c r="U374" s="150"/>
      <c r="V374" s="150"/>
      <c r="W374" s="150"/>
      <c r="X374" s="150"/>
      <c r="Y374" s="150"/>
      <c r="Z374" s="150"/>
      <c r="AA374" s="150"/>
    </row>
    <row r="375" spans="1:27" s="4" customFormat="1" ht="15" customHeight="1">
      <c r="A375" s="150"/>
      <c r="B375" s="150"/>
      <c r="C375" s="150"/>
      <c r="D375" s="150"/>
      <c r="E375" s="150"/>
      <c r="F375" s="150"/>
      <c r="G375" s="150"/>
      <c r="H375" s="150"/>
      <c r="I375" s="150"/>
      <c r="J375" s="150"/>
      <c r="K375" s="150"/>
      <c r="L375" s="150"/>
      <c r="M375" s="150"/>
    </row>
    <row r="376" spans="1:27" s="4" customFormat="1" ht="15" customHeight="1">
      <c r="A376" s="150"/>
      <c r="B376" s="150"/>
      <c r="C376" s="150"/>
      <c r="D376" s="150"/>
      <c r="E376" s="150"/>
      <c r="F376" s="150"/>
      <c r="G376" s="150"/>
      <c r="H376" s="150"/>
      <c r="I376" s="150"/>
      <c r="J376" s="150"/>
      <c r="K376" s="150"/>
      <c r="L376" s="150"/>
      <c r="M376" s="150"/>
    </row>
    <row r="377" spans="1:27" s="4" customFormat="1" ht="15" customHeight="1">
      <c r="A377" s="150"/>
      <c r="B377" s="150"/>
      <c r="C377" s="150"/>
      <c r="D377" s="150"/>
      <c r="E377" s="150"/>
      <c r="F377" s="150"/>
      <c r="G377" s="150"/>
      <c r="H377" s="150"/>
      <c r="I377" s="150"/>
      <c r="J377" s="150"/>
      <c r="K377" s="150"/>
      <c r="L377" s="150"/>
      <c r="M377" s="150"/>
    </row>
    <row r="378" spans="1:27" s="4" customFormat="1" ht="15" customHeight="1">
      <c r="A378" s="150"/>
      <c r="B378" s="150"/>
      <c r="C378" s="150"/>
      <c r="D378" s="150"/>
      <c r="E378" s="150"/>
      <c r="F378" s="150"/>
      <c r="G378" s="150"/>
      <c r="H378" s="150"/>
      <c r="I378" s="150"/>
      <c r="J378" s="150"/>
      <c r="K378" s="150"/>
      <c r="L378" s="150"/>
      <c r="M378" s="150"/>
    </row>
    <row r="379" spans="1:27" s="4" customFormat="1" ht="15" customHeight="1">
      <c r="A379" s="150"/>
      <c r="B379" s="150"/>
      <c r="C379" s="150"/>
      <c r="D379" s="150"/>
      <c r="E379" s="150"/>
      <c r="F379" s="150"/>
      <c r="G379" s="150"/>
      <c r="H379" s="150"/>
      <c r="I379" s="150"/>
      <c r="J379" s="150"/>
      <c r="K379" s="150"/>
      <c r="L379" s="150"/>
      <c r="M379" s="150"/>
    </row>
  </sheetData>
  <mergeCells count="27">
    <mergeCell ref="A6:B6"/>
    <mergeCell ref="D6:E6"/>
    <mergeCell ref="A1:B1"/>
    <mergeCell ref="D1:E1"/>
    <mergeCell ref="F1:G1"/>
    <mergeCell ref="A2:B2"/>
    <mergeCell ref="D2:E2"/>
    <mergeCell ref="F2:G2"/>
    <mergeCell ref="A3:B3"/>
    <mergeCell ref="D3:E3"/>
    <mergeCell ref="A4:B4"/>
    <mergeCell ref="A5:B5"/>
    <mergeCell ref="D5:E5"/>
    <mergeCell ref="B52:B64"/>
    <mergeCell ref="C52:C64"/>
    <mergeCell ref="A7:B7"/>
    <mergeCell ref="B12:B14"/>
    <mergeCell ref="C12:C14"/>
    <mergeCell ref="B16:B22"/>
    <mergeCell ref="C16:C50"/>
    <mergeCell ref="B32:B50"/>
    <mergeCell ref="B26:B30"/>
    <mergeCell ref="K167:K174"/>
    <mergeCell ref="I230:I232"/>
    <mergeCell ref="J230:J232"/>
    <mergeCell ref="I265:I266"/>
    <mergeCell ref="I269:I270"/>
  </mergeCells>
  <conditionalFormatting sqref="A153:I2917">
    <cfRule type="cellIs" dxfId="72" priority="151" operator="equal">
      <formula>"Out of Scope"</formula>
    </cfRule>
  </conditionalFormatting>
  <conditionalFormatting sqref="I17:J17">
    <cfRule type="cellIs" dxfId="71" priority="140" operator="equal">
      <formula>"Success"</formula>
    </cfRule>
    <cfRule type="cellIs" dxfId="70" priority="141" operator="equal">
      <formula>"Failed"</formula>
    </cfRule>
    <cfRule type="cellIs" dxfId="69" priority="142" operator="equal">
      <formula>"Not Executed"</formula>
    </cfRule>
    <cfRule type="cellIs" dxfId="68" priority="143" operator="equal">
      <formula>"Out of Scope"</formula>
    </cfRule>
  </conditionalFormatting>
  <conditionalFormatting sqref="I19:J19">
    <cfRule type="cellIs" dxfId="67" priority="137" operator="equal">
      <formula>"Success"</formula>
    </cfRule>
    <cfRule type="cellIs" dxfId="66" priority="138" operator="equal">
      <formula>"Failed"</formula>
    </cfRule>
    <cfRule type="cellIs" dxfId="65" priority="139" operator="equal">
      <formula>"Out of Scope"</formula>
    </cfRule>
  </conditionalFormatting>
  <conditionalFormatting sqref="I19:J61 I62:I115 J62:J379">
    <cfRule type="cellIs" dxfId="64" priority="39" operator="equal">
      <formula>"Not Executed"</formula>
    </cfRule>
  </conditionalFormatting>
  <conditionalFormatting sqref="I21:J21">
    <cfRule type="cellIs" dxfId="63" priority="134" operator="equal">
      <formula>"Success"</formula>
    </cfRule>
    <cfRule type="cellIs" dxfId="62" priority="135" operator="equal">
      <formula>"Failed"</formula>
    </cfRule>
    <cfRule type="cellIs" dxfId="61" priority="136" operator="equal">
      <formula>"Out of Scope"</formula>
    </cfRule>
  </conditionalFormatting>
  <conditionalFormatting sqref="I23:J23">
    <cfRule type="cellIs" dxfId="60" priority="28" operator="equal">
      <formula>"Success"</formula>
    </cfRule>
    <cfRule type="cellIs" dxfId="59" priority="29" operator="equal">
      <formula>"Failed"</formula>
    </cfRule>
    <cfRule type="cellIs" dxfId="58" priority="30" operator="equal">
      <formula>"Out of Scope"</formula>
    </cfRule>
  </conditionalFormatting>
  <conditionalFormatting sqref="I27:J27 I29:J29">
    <cfRule type="cellIs" dxfId="57" priority="25" operator="equal">
      <formula>"Success"</formula>
    </cfRule>
    <cfRule type="cellIs" dxfId="56" priority="26" operator="equal">
      <formula>"Failed"</formula>
    </cfRule>
    <cfRule type="cellIs" dxfId="55" priority="27" operator="equal">
      <formula>"Out of Scope"</formula>
    </cfRule>
  </conditionalFormatting>
  <conditionalFormatting sqref="I28:J28 I51:J52 I62:I115 J62:J379">
    <cfRule type="cellIs" dxfId="54" priority="23" operator="equal">
      <formula>"Pass"</formula>
    </cfRule>
    <cfRule type="cellIs" dxfId="53" priority="24" operator="equal">
      <formula>"Fail"</formula>
    </cfRule>
  </conditionalFormatting>
  <conditionalFormatting sqref="I33:J33">
    <cfRule type="cellIs" dxfId="52" priority="131" operator="equal">
      <formula>"Success"</formula>
    </cfRule>
    <cfRule type="cellIs" dxfId="51" priority="132" operator="equal">
      <formula>"Failed"</formula>
    </cfRule>
    <cfRule type="cellIs" dxfId="50" priority="133" operator="equal">
      <formula>"Out of Scope"</formula>
    </cfRule>
  </conditionalFormatting>
  <conditionalFormatting sqref="I35:J35">
    <cfRule type="cellIs" dxfId="49" priority="128" operator="equal">
      <formula>"Success"</formula>
    </cfRule>
    <cfRule type="cellIs" dxfId="48" priority="129" operator="equal">
      <formula>"Failed"</formula>
    </cfRule>
    <cfRule type="cellIs" dxfId="47" priority="130" operator="equal">
      <formula>"Out of Scope"</formula>
    </cfRule>
  </conditionalFormatting>
  <conditionalFormatting sqref="I37:J37">
    <cfRule type="cellIs" dxfId="46" priority="125" operator="equal">
      <formula>"Success"</formula>
    </cfRule>
    <cfRule type="cellIs" dxfId="45" priority="126" operator="equal">
      <formula>"Failed"</formula>
    </cfRule>
    <cfRule type="cellIs" dxfId="44" priority="127" operator="equal">
      <formula>"Out of Scope"</formula>
    </cfRule>
  </conditionalFormatting>
  <conditionalFormatting sqref="I39:J39">
    <cfRule type="cellIs" dxfId="43" priority="31" operator="equal">
      <formula>"Success"</formula>
    </cfRule>
    <cfRule type="cellIs" dxfId="42" priority="32" operator="equal">
      <formula>"Failed"</formula>
    </cfRule>
    <cfRule type="cellIs" dxfId="41" priority="33" operator="equal">
      <formula>"Out of Scope"</formula>
    </cfRule>
  </conditionalFormatting>
  <conditionalFormatting sqref="I41:J41">
    <cfRule type="cellIs" dxfId="40" priority="19" operator="equal">
      <formula>"Success"</formula>
    </cfRule>
    <cfRule type="cellIs" dxfId="39" priority="20" operator="equal">
      <formula>"Failed"</formula>
    </cfRule>
    <cfRule type="cellIs" dxfId="38" priority="21" operator="equal">
      <formula>"Out of Scope"</formula>
    </cfRule>
  </conditionalFormatting>
  <conditionalFormatting sqref="I43:J43">
    <cfRule type="cellIs" dxfId="37" priority="16" operator="equal">
      <formula>"Success"</formula>
    </cfRule>
    <cfRule type="cellIs" dxfId="36" priority="17" operator="equal">
      <formula>"Failed"</formula>
    </cfRule>
    <cfRule type="cellIs" dxfId="35" priority="18" operator="equal">
      <formula>"Out of Scope"</formula>
    </cfRule>
  </conditionalFormatting>
  <conditionalFormatting sqref="I53:J53">
    <cfRule type="cellIs" dxfId="34" priority="56" operator="equal">
      <formula>"Success"</formula>
    </cfRule>
    <cfRule type="cellIs" dxfId="33" priority="57" operator="equal">
      <formula>"Failed"</formula>
    </cfRule>
    <cfRule type="cellIs" dxfId="32" priority="58" operator="equal">
      <formula>"Out of Scope"</formula>
    </cfRule>
  </conditionalFormatting>
  <conditionalFormatting sqref="I55:J55">
    <cfRule type="cellIs" dxfId="31" priority="68" operator="equal">
      <formula>"Success"</formula>
    </cfRule>
    <cfRule type="cellIs" dxfId="30" priority="69" operator="equal">
      <formula>"Failed"</formula>
    </cfRule>
    <cfRule type="cellIs" dxfId="29" priority="70" operator="equal">
      <formula>"Out of Scope"</formula>
    </cfRule>
  </conditionalFormatting>
  <conditionalFormatting sqref="I57:J57">
    <cfRule type="cellIs" dxfId="28" priority="65" operator="equal">
      <formula>"Success"</formula>
    </cfRule>
    <cfRule type="cellIs" dxfId="27" priority="66" operator="equal">
      <formula>"Failed"</formula>
    </cfRule>
    <cfRule type="cellIs" dxfId="26" priority="67" operator="equal">
      <formula>"Out of Scope"</formula>
    </cfRule>
  </conditionalFormatting>
  <conditionalFormatting sqref="I59:J59">
    <cfRule type="cellIs" dxfId="25" priority="62" operator="equal">
      <formula>"Success"</formula>
    </cfRule>
    <cfRule type="cellIs" dxfId="24" priority="63" operator="equal">
      <formula>"Failed"</formula>
    </cfRule>
    <cfRule type="cellIs" dxfId="23" priority="64" operator="equal">
      <formula>"Out of Scope"</formula>
    </cfRule>
  </conditionalFormatting>
  <conditionalFormatting sqref="I61:J61">
    <cfRule type="cellIs" dxfId="22" priority="59" operator="equal">
      <formula>"Success"</formula>
    </cfRule>
    <cfRule type="cellIs" dxfId="21" priority="60" operator="equal">
      <formula>"Failed"</formula>
    </cfRule>
    <cfRule type="cellIs" dxfId="20" priority="61" operator="equal">
      <formula>"Out of Scope"</formula>
    </cfRule>
  </conditionalFormatting>
  <conditionalFormatting sqref="J10:J14">
    <cfRule type="cellIs" dxfId="19" priority="145" operator="equal">
      <formula>"Success"</formula>
    </cfRule>
    <cfRule type="cellIs" dxfId="18" priority="146" operator="equal">
      <formula>"Failed"</formula>
    </cfRule>
    <cfRule type="cellIs" dxfId="17" priority="147" operator="equal">
      <formula>"Out of Scope"</formula>
    </cfRule>
  </conditionalFormatting>
  <conditionalFormatting sqref="J10:J16 J18 I117:I153 I213:I218 I220:I221 I258 I272:I281">
    <cfRule type="cellIs" dxfId="16" priority="150" operator="equal">
      <formula>"Not Executed"</formula>
    </cfRule>
  </conditionalFormatting>
  <conditionalFormatting sqref="J10:J16 J18 I20:J20 I22:J22 I24:J26 I30:J32 I34:J34 I36:J36 I38:J38 I40:J40 I42:J42 I54:J54 I56:J56 I58:J58 I60:J60 I117:I153 I213:I218 I220:I221 I258 I272:I281 I44:J44 I48:J48 I46:J46">
    <cfRule type="cellIs" dxfId="15" priority="148" operator="equal">
      <formula>"Pass"</formula>
    </cfRule>
    <cfRule type="cellIs" dxfId="14" priority="149" operator="equal">
      <formula>"Fail"</formula>
    </cfRule>
  </conditionalFormatting>
  <conditionalFormatting sqref="J10:J16 J18 J20 J22 J24:J26 J30:J32 J34 J36 J38 J40 J42 J54 J56 J58 J60 J44 J48 J46 J51:J52 J62:J67">
    <cfRule type="cellIs" dxfId="13" priority="144" operator="equal">
      <formula>"Out of Scope"</formula>
    </cfRule>
  </conditionalFormatting>
  <conditionalFormatting sqref="J28">
    <cfRule type="cellIs" dxfId="12" priority="22" operator="equal">
      <formula>"Out of Scope"</formula>
    </cfRule>
  </conditionalFormatting>
  <conditionalFormatting sqref="I47:J47">
    <cfRule type="cellIs" dxfId="11" priority="13" operator="equal">
      <formula>"Success"</formula>
    </cfRule>
    <cfRule type="cellIs" dxfId="10" priority="14" operator="equal">
      <formula>"Failed"</formula>
    </cfRule>
    <cfRule type="cellIs" dxfId="9" priority="15" operator="equal">
      <formula>"Out of Scope"</formula>
    </cfRule>
  </conditionalFormatting>
  <conditionalFormatting sqref="I45:J45">
    <cfRule type="cellIs" dxfId="8" priority="10" operator="equal">
      <formula>"Success"</formula>
    </cfRule>
    <cfRule type="cellIs" dxfId="7" priority="11" operator="equal">
      <formula>"Failed"</formula>
    </cfRule>
    <cfRule type="cellIs" dxfId="6" priority="12" operator="equal">
      <formula>"Out of Scope"</formula>
    </cfRule>
  </conditionalFormatting>
  <conditionalFormatting sqref="I49:J49">
    <cfRule type="cellIs" dxfId="5" priority="7" operator="equal">
      <formula>"Success"</formula>
    </cfRule>
    <cfRule type="cellIs" dxfId="4" priority="8" operator="equal">
      <formula>"Failed"</formula>
    </cfRule>
    <cfRule type="cellIs" dxfId="3" priority="9" operator="equal">
      <formula>"Out of Scope"</formula>
    </cfRule>
  </conditionalFormatting>
  <conditionalFormatting sqref="I50:J50">
    <cfRule type="cellIs" dxfId="2" priority="2" operator="equal">
      <formula>"Pass"</formula>
    </cfRule>
    <cfRule type="cellIs" dxfId="1" priority="3" operator="equal">
      <formula>"Fail"</formula>
    </cfRule>
  </conditionalFormatting>
  <conditionalFormatting sqref="J50">
    <cfRule type="cellIs" dxfId="0" priority="1" operator="equal">
      <formula>"Out of Scope"</formula>
    </cfRule>
  </conditionalFormatting>
  <dataValidations count="2">
    <dataValidation type="list" allowBlank="1" showInputMessage="1" showErrorMessage="1" sqref="J10:J16 J18 J20 J28 J34 J36 J54 J62:J64 J56 J58 J60 J38 J22 J24:J26 J30:J32 J40 J42 J46 J44 J48 J50 J51:J52" xr:uid="{7CD00EC3-34E5-4B29-9667-D3FFED7B538C}">
      <formula1>"Pass,Fail,Not Executed,Out of Scope"</formula1>
    </dataValidation>
    <dataValidation type="list" allowBlank="1" sqref="J347:J379 I258:J258 J259:J261 J264:J265 J267 J269:J271 I272:J281 J282:J311 J324:J327 I220:J221 J222:J226 J229:J230 J233 J236:J247 J249:J257 I213:I218 I123:I153 J65:J219 J17 J19 J21 J33 J35 J37 J45 J55 J57 J59 J61 J53 J39 J23 J27 J29 J41 J43 J47 J49" xr:uid="{3D6D9EB4-3D39-4C57-B9E8-333568AC4BAB}">
      <formula1>"Success,Failed,Not Executed,Out of Scope"</formula1>
    </dataValidation>
  </dataValidations>
  <hyperlinks>
    <hyperlink ref="C2" r:id="rId1" xr:uid="{A2E16AD4-65F7-46A2-A92B-5A641D6EEB8C}"/>
    <hyperlink ref="I42" r:id="rId2" xr:uid="{BDC5A2C0-71CF-439E-82BE-249A04561B37}"/>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E7BF81-F6AE-4352-BE5D-311AB58AED35}">
  <dimension ref="C2:L14"/>
  <sheetViews>
    <sheetView tabSelected="1" workbookViewId="0">
      <selection activeCell="D9" sqref="D9:H9"/>
    </sheetView>
  </sheetViews>
  <sheetFormatPr defaultRowHeight="14.5"/>
  <cols>
    <col min="1" max="2" width="8.7265625" style="204"/>
    <col min="3" max="3" width="19.08984375" style="204" customWidth="1"/>
    <col min="4" max="7" width="8.7265625" style="204"/>
    <col min="8" max="8" width="27" style="204" customWidth="1"/>
    <col min="9" max="9" width="8.7265625" style="204"/>
    <col min="10" max="10" width="7.453125" style="204" customWidth="1"/>
    <col min="11" max="11" width="14.1796875" style="204" customWidth="1"/>
    <col min="12" max="12" width="12.36328125" style="204" customWidth="1"/>
    <col min="13" max="16384" width="8.7265625" style="204"/>
  </cols>
  <sheetData>
    <row r="2" spans="3:12" ht="15" thickBot="1"/>
    <row r="3" spans="3:12" ht="31.5" thickBot="1">
      <c r="C3" s="205" t="s">
        <v>172</v>
      </c>
      <c r="D3" s="206"/>
      <c r="E3" s="206"/>
      <c r="F3" s="206"/>
      <c r="G3" s="206"/>
      <c r="H3" s="206"/>
      <c r="K3" s="207" t="s">
        <v>173</v>
      </c>
      <c r="L3" s="207" t="s">
        <v>24</v>
      </c>
    </row>
    <row r="4" spans="3:12" ht="15" thickBot="1">
      <c r="C4" s="208" t="s">
        <v>174</v>
      </c>
      <c r="D4" s="209" t="s">
        <v>216</v>
      </c>
      <c r="E4" s="209"/>
      <c r="F4" s="209"/>
      <c r="G4" s="209"/>
      <c r="H4" s="209"/>
      <c r="K4" s="210">
        <f>D14</f>
        <v>28</v>
      </c>
      <c r="L4" s="210" t="s">
        <v>3</v>
      </c>
    </row>
    <row r="5" spans="3:12" ht="15" thickBot="1">
      <c r="C5" s="211" t="s">
        <v>175</v>
      </c>
      <c r="D5" s="209" t="s">
        <v>121</v>
      </c>
      <c r="E5" s="209"/>
      <c r="F5" s="209"/>
      <c r="G5" s="209"/>
      <c r="H5" s="209"/>
      <c r="K5" s="210">
        <f>E14</f>
        <v>1</v>
      </c>
      <c r="L5" s="210" t="s">
        <v>6</v>
      </c>
    </row>
    <row r="6" spans="3:12" ht="15" thickBot="1">
      <c r="C6" s="208" t="s">
        <v>176</v>
      </c>
      <c r="D6" s="209"/>
      <c r="E6" s="209"/>
      <c r="F6" s="209"/>
      <c r="G6" s="209"/>
      <c r="H6" s="209"/>
      <c r="K6" s="210">
        <f>F14</f>
        <v>0</v>
      </c>
      <c r="L6" s="210" t="s">
        <v>9</v>
      </c>
    </row>
    <row r="7" spans="3:12" ht="15" thickBot="1">
      <c r="C7" s="208" t="s">
        <v>177</v>
      </c>
      <c r="D7" s="209" t="s">
        <v>8</v>
      </c>
      <c r="E7" s="209"/>
      <c r="F7" s="209"/>
      <c r="G7" s="209"/>
      <c r="H7" s="209"/>
      <c r="K7" s="210">
        <f>G14</f>
        <v>0</v>
      </c>
      <c r="L7" s="210" t="s">
        <v>12</v>
      </c>
    </row>
    <row r="8" spans="3:12" ht="15" thickBot="1">
      <c r="C8" s="208" t="s">
        <v>178</v>
      </c>
      <c r="D8" s="209" t="s">
        <v>8</v>
      </c>
      <c r="E8" s="209"/>
      <c r="F8" s="209"/>
      <c r="G8" s="209"/>
      <c r="H8" s="209"/>
    </row>
    <row r="9" spans="3:12" ht="15" thickBot="1">
      <c r="C9" s="208" t="s">
        <v>179</v>
      </c>
      <c r="D9" s="209" t="s">
        <v>11</v>
      </c>
      <c r="E9" s="209"/>
      <c r="F9" s="209"/>
      <c r="G9" s="209"/>
      <c r="H9" s="209"/>
    </row>
    <row r="10" spans="3:12" ht="15" thickBot="1">
      <c r="C10" s="212" t="s">
        <v>180</v>
      </c>
      <c r="D10" s="212"/>
      <c r="E10" s="212"/>
      <c r="F10" s="212"/>
      <c r="G10" s="212"/>
      <c r="H10" s="212"/>
    </row>
    <row r="11" spans="3:12" ht="15" thickBot="1">
      <c r="C11" s="212"/>
      <c r="D11" s="212"/>
      <c r="E11" s="212"/>
      <c r="F11" s="212"/>
      <c r="G11" s="212"/>
      <c r="H11" s="212"/>
    </row>
    <row r="12" spans="3:12" ht="46.5">
      <c r="C12" s="213" t="s">
        <v>18</v>
      </c>
      <c r="D12" s="214" t="s">
        <v>3</v>
      </c>
      <c r="E12" s="214" t="s">
        <v>6</v>
      </c>
      <c r="F12" s="214" t="s">
        <v>9</v>
      </c>
      <c r="G12" s="214" t="s">
        <v>181</v>
      </c>
      <c r="H12" s="215" t="s">
        <v>182</v>
      </c>
    </row>
    <row r="13" spans="3:12">
      <c r="C13" s="216"/>
      <c r="D13" s="217">
        <f>TestCases!G3</f>
        <v>28</v>
      </c>
      <c r="E13" s="218">
        <f>TestCases!G4</f>
        <v>1</v>
      </c>
      <c r="F13" s="219">
        <f>TestCases!G5</f>
        <v>0</v>
      </c>
      <c r="G13" s="220">
        <f>TestCases!G6</f>
        <v>0</v>
      </c>
      <c r="H13" s="221">
        <f>TestCases!G7</f>
        <v>29</v>
      </c>
    </row>
    <row r="14" spans="3:12" ht="19" thickBot="1">
      <c r="C14" s="222" t="s">
        <v>183</v>
      </c>
      <c r="D14" s="223">
        <f>SUM(D13)</f>
        <v>28</v>
      </c>
      <c r="E14" s="224">
        <f>SUM(E13)</f>
        <v>1</v>
      </c>
      <c r="F14" s="223">
        <f>SUM(F13)</f>
        <v>0</v>
      </c>
      <c r="G14" s="223">
        <f>SUM(G13)</f>
        <v>0</v>
      </c>
      <c r="H14" s="225">
        <f>SUM(H13)</f>
        <v>29</v>
      </c>
    </row>
  </sheetData>
  <mergeCells count="8">
    <mergeCell ref="D9:H9"/>
    <mergeCell ref="C10:H11"/>
    <mergeCell ref="C3:H3"/>
    <mergeCell ref="D4:H4"/>
    <mergeCell ref="D5:H5"/>
    <mergeCell ref="D6:H6"/>
    <mergeCell ref="D7:H7"/>
    <mergeCell ref="D8:H8"/>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1FC147-3AE9-4781-9BBF-A51E4790CDF8}">
  <dimension ref="A2:H49"/>
  <sheetViews>
    <sheetView workbookViewId="0">
      <selection activeCell="E11" sqref="E11"/>
    </sheetView>
  </sheetViews>
  <sheetFormatPr defaultColWidth="7.81640625" defaultRowHeight="14.5"/>
  <cols>
    <col min="1" max="1" width="22.1796875" customWidth="1"/>
    <col min="2" max="2" width="13.90625" style="204" customWidth="1"/>
    <col min="3" max="3" width="32.54296875" style="204" customWidth="1"/>
    <col min="4" max="4" width="53.90625" style="204" customWidth="1"/>
    <col min="5" max="5" width="20.36328125" style="236" customWidth="1"/>
    <col min="6" max="16384" width="7.81640625" style="204"/>
  </cols>
  <sheetData>
    <row r="2" spans="2:8" ht="15" thickBot="1"/>
    <row r="3" spans="2:8" ht="13.5" customHeight="1" thickBot="1">
      <c r="B3" s="226" t="s">
        <v>184</v>
      </c>
      <c r="C3" s="226"/>
      <c r="D3" s="226"/>
      <c r="E3" s="226"/>
      <c r="F3" s="237"/>
      <c r="G3" s="237"/>
      <c r="H3" s="237"/>
    </row>
    <row r="4" spans="2:8" ht="45.75" customHeight="1" thickBot="1">
      <c r="B4" s="226"/>
      <c r="C4" s="226"/>
      <c r="D4" s="226"/>
      <c r="E4" s="226"/>
      <c r="F4" s="237"/>
      <c r="G4" s="237"/>
      <c r="H4" s="237"/>
    </row>
    <row r="5" spans="2:8" ht="44.25" customHeight="1" thickBot="1">
      <c r="B5" s="227" t="s">
        <v>185</v>
      </c>
      <c r="C5" s="228" t="s">
        <v>186</v>
      </c>
      <c r="D5" s="228" t="s">
        <v>187</v>
      </c>
      <c r="E5" s="228" t="s">
        <v>188</v>
      </c>
    </row>
    <row r="6" spans="2:8" s="229" customFormat="1" ht="27.75" customHeight="1" thickBot="1">
      <c r="B6" s="230">
        <v>1</v>
      </c>
      <c r="C6" s="231" t="s">
        <v>189</v>
      </c>
      <c r="D6" s="232" t="s">
        <v>190</v>
      </c>
      <c r="E6" s="230" t="s">
        <v>212</v>
      </c>
    </row>
    <row r="7" spans="2:8" s="229" customFormat="1" ht="29.25" customHeight="1" thickBot="1">
      <c r="B7" s="230">
        <v>2</v>
      </c>
      <c r="C7" s="233" t="s">
        <v>191</v>
      </c>
      <c r="D7" s="234" t="s">
        <v>192</v>
      </c>
      <c r="E7" s="230" t="s">
        <v>213</v>
      </c>
    </row>
    <row r="8" spans="2:8" s="235" customFormat="1" ht="27.75" customHeight="1" thickBot="1">
      <c r="B8" s="230">
        <v>3</v>
      </c>
      <c r="C8" s="233" t="s">
        <v>193</v>
      </c>
      <c r="D8" s="234" t="s">
        <v>194</v>
      </c>
      <c r="E8" s="230" t="s">
        <v>214</v>
      </c>
    </row>
    <row r="9" spans="2:8" s="235" customFormat="1" ht="29.25" customHeight="1" thickBot="1">
      <c r="B9" s="230">
        <v>4</v>
      </c>
      <c r="C9" s="233" t="s">
        <v>195</v>
      </c>
      <c r="D9" s="234" t="s">
        <v>196</v>
      </c>
      <c r="E9" s="230" t="s">
        <v>215</v>
      </c>
    </row>
    <row r="10" spans="2:8" s="235" customFormat="1" ht="28.5" customHeight="1" thickBot="1">
      <c r="B10" s="230">
        <v>5</v>
      </c>
      <c r="C10" s="233" t="s">
        <v>197</v>
      </c>
      <c r="D10" s="234" t="s">
        <v>198</v>
      </c>
      <c r="E10" s="230" t="s">
        <v>213</v>
      </c>
    </row>
    <row r="11" spans="2:8" s="235" customFormat="1" ht="27.75" customHeight="1" thickBot="1">
      <c r="B11" s="230">
        <v>6</v>
      </c>
      <c r="C11" s="233" t="s">
        <v>199</v>
      </c>
      <c r="D11" s="234" t="s">
        <v>200</v>
      </c>
      <c r="E11" s="230" t="s">
        <v>201</v>
      </c>
    </row>
    <row r="12" spans="2:8" s="235" customFormat="1" ht="29.25" customHeight="1" thickBot="1">
      <c r="B12" s="230">
        <v>7</v>
      </c>
      <c r="C12" s="233" t="s">
        <v>202</v>
      </c>
      <c r="D12" s="234" t="s">
        <v>203</v>
      </c>
      <c r="E12" s="230" t="s">
        <v>201</v>
      </c>
    </row>
    <row r="13" spans="2:8" s="235" customFormat="1" ht="29.25" customHeight="1" thickBot="1">
      <c r="B13" s="230">
        <v>8</v>
      </c>
      <c r="C13" s="233" t="s">
        <v>204</v>
      </c>
      <c r="D13" s="234" t="s">
        <v>205</v>
      </c>
      <c r="E13" s="230" t="s">
        <v>201</v>
      </c>
    </row>
    <row r="14" spans="2:8" s="235" customFormat="1" ht="28.5" customHeight="1" thickBot="1">
      <c r="B14" s="230">
        <v>9</v>
      </c>
      <c r="C14" s="233" t="s">
        <v>206</v>
      </c>
      <c r="D14" s="234" t="s">
        <v>207</v>
      </c>
      <c r="E14" s="230" t="s">
        <v>201</v>
      </c>
    </row>
    <row r="15" spans="2:8" s="235" customFormat="1" ht="28.5" customHeight="1" thickBot="1">
      <c r="B15" s="230">
        <v>10</v>
      </c>
      <c r="C15" s="233" t="s">
        <v>208</v>
      </c>
      <c r="D15" s="234" t="s">
        <v>209</v>
      </c>
      <c r="E15" s="230" t="s">
        <v>201</v>
      </c>
    </row>
    <row r="16" spans="2:8" s="235" customFormat="1" ht="28.5" customHeight="1" thickBot="1">
      <c r="B16" s="230">
        <v>11</v>
      </c>
      <c r="C16" s="233" t="s">
        <v>210</v>
      </c>
      <c r="D16" s="234" t="s">
        <v>211</v>
      </c>
      <c r="E16" s="230" t="s">
        <v>201</v>
      </c>
    </row>
    <row r="17" spans="2:2">
      <c r="B17" s="238"/>
    </row>
    <row r="18" spans="2:2">
      <c r="B18" s="238"/>
    </row>
    <row r="19" spans="2:2">
      <c r="B19" s="238"/>
    </row>
    <row r="20" spans="2:2">
      <c r="B20" s="238"/>
    </row>
    <row r="21" spans="2:2">
      <c r="B21" s="238"/>
    </row>
    <row r="22" spans="2:2">
      <c r="B22" s="238"/>
    </row>
    <row r="23" spans="2:2">
      <c r="B23" s="238"/>
    </row>
    <row r="24" spans="2:2">
      <c r="B24" s="238"/>
    </row>
    <row r="25" spans="2:2">
      <c r="B25" s="238"/>
    </row>
    <row r="26" spans="2:2">
      <c r="B26" s="238"/>
    </row>
    <row r="27" spans="2:2">
      <c r="B27" s="238"/>
    </row>
    <row r="28" spans="2:2">
      <c r="B28" s="238"/>
    </row>
    <row r="29" spans="2:2">
      <c r="B29" s="238"/>
    </row>
    <row r="30" spans="2:2">
      <c r="B30" s="238"/>
    </row>
    <row r="31" spans="2:2">
      <c r="B31" s="238"/>
    </row>
    <row r="32" spans="2:2">
      <c r="B32" s="238"/>
    </row>
    <row r="33" spans="2:2">
      <c r="B33" s="238"/>
    </row>
    <row r="34" spans="2:2">
      <c r="B34" s="238"/>
    </row>
    <row r="35" spans="2:2">
      <c r="B35" s="238"/>
    </row>
    <row r="36" spans="2:2">
      <c r="B36" s="238"/>
    </row>
    <row r="37" spans="2:2">
      <c r="B37" s="238"/>
    </row>
    <row r="38" spans="2:2">
      <c r="B38" s="238"/>
    </row>
    <row r="39" spans="2:2">
      <c r="B39" s="238"/>
    </row>
    <row r="40" spans="2:2">
      <c r="B40" s="238"/>
    </row>
    <row r="41" spans="2:2">
      <c r="B41" s="238"/>
    </row>
    <row r="42" spans="2:2">
      <c r="B42" s="238"/>
    </row>
    <row r="43" spans="2:2">
      <c r="B43" s="238"/>
    </row>
    <row r="44" spans="2:2">
      <c r="B44" s="238"/>
    </row>
    <row r="45" spans="2:2">
      <c r="B45" s="238"/>
    </row>
    <row r="46" spans="2:2">
      <c r="B46" s="238"/>
    </row>
    <row r="47" spans="2:2">
      <c r="B47" s="238"/>
    </row>
    <row r="48" spans="2:2">
      <c r="B48" s="238"/>
    </row>
    <row r="49" spans="2:2">
      <c r="B49" s="238"/>
    </row>
  </sheetData>
  <mergeCells count="1">
    <mergeCell ref="B3:E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TestCases</vt:lpstr>
      <vt:lpstr>Report</vt:lpstr>
      <vt:lpstr>Test Metrics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Ashwini P Saravannavar</dc:creator>
  <cp:lastModifiedBy>Ashwini P Saravannavar</cp:lastModifiedBy>
  <dcterms:created xsi:type="dcterms:W3CDTF">2025-02-02T05:58:33Z</dcterms:created>
  <dcterms:modified xsi:type="dcterms:W3CDTF">2025-02-02T15:31:36Z</dcterms:modified>
</cp:coreProperties>
</file>