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QSpiders\API Testing\Project\"/>
    </mc:Choice>
  </mc:AlternateContent>
  <xr:revisionPtr revIDLastSave="0" documentId="13_ncr:1_{300A2BDE-6A06-4EA5-BD68-6BADC36C4DC6}" xr6:coauthVersionLast="47" xr6:coauthVersionMax="47" xr10:uidLastSave="{00000000-0000-0000-0000-000000000000}"/>
  <bookViews>
    <workbookView xWindow="-110" yWindow="-110" windowWidth="19420" windowHeight="10300" activeTab="2" xr2:uid="{33EAAAD3-0B09-4681-9752-EF01E5D65D19}"/>
  </bookViews>
  <sheets>
    <sheet name="TestCase" sheetId="3" r:id="rId1"/>
    <sheet name="Report" sheetId="4" r:id="rId2"/>
    <sheet name="Test Metrics" sheetId="5" r:id="rId3"/>
  </sheets>
  <externalReferences>
    <externalReference r:id="rId4"/>
  </externalReferences>
  <definedNames>
    <definedName name="_xlnm.Print_Area" localSheetId="0">TestCase!$A$1:$M$48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3" l="1"/>
  <c r="G14" i="4" s="1"/>
  <c r="G15" i="4" s="1"/>
  <c r="K8" i="4" s="1"/>
  <c r="F4" i="3"/>
  <c r="F14" i="4" s="1"/>
  <c r="F15" i="4" s="1"/>
  <c r="K7" i="4" s="1"/>
  <c r="F3" i="3"/>
  <c r="E14" i="4" s="1"/>
  <c r="E15" i="4" s="1"/>
  <c r="K6" i="4" s="1"/>
  <c r="F2" i="3"/>
  <c r="D14" i="4" s="1"/>
  <c r="D15" i="4" s="1"/>
  <c r="K5" i="4" s="1"/>
  <c r="F6" i="3" l="1"/>
  <c r="H14" i="4" s="1"/>
  <c r="H15" i="4" s="1"/>
</calcChain>
</file>

<file path=xl/sharedStrings.xml><?xml version="1.0" encoding="utf-8"?>
<sst xmlns="http://schemas.openxmlformats.org/spreadsheetml/2006/main" count="403" uniqueCount="229">
  <si>
    <t>Test</t>
  </si>
  <si>
    <t>Web Base URL</t>
  </si>
  <si>
    <t>Request</t>
  </si>
  <si>
    <t>(Expected Result) Response</t>
  </si>
  <si>
    <t>Status</t>
  </si>
  <si>
    <t>Comment</t>
  </si>
  <si>
    <t>TC_ID</t>
  </si>
  <si>
    <t>Scenarios Description</t>
  </si>
  <si>
    <t>Request Name</t>
  </si>
  <si>
    <t>HTTP Method</t>
  </si>
  <si>
    <t>Endpoints</t>
  </si>
  <si>
    <t>Content Type</t>
  </si>
  <si>
    <t>Parameters</t>
  </si>
  <si>
    <t>Status Code</t>
  </si>
  <si>
    <t>Response Time</t>
  </si>
  <si>
    <t>Response Parameter</t>
  </si>
  <si>
    <t>POST</t>
  </si>
  <si>
    <t>application/json</t>
  </si>
  <si>
    <t>NA</t>
  </si>
  <si>
    <t>201 Created</t>
  </si>
  <si>
    <t>Pass</t>
  </si>
  <si>
    <t>GET</t>
  </si>
  <si>
    <t>200 OK</t>
  </si>
  <si>
    <t>PATCH</t>
  </si>
  <si>
    <t>DELETE</t>
  </si>
  <si>
    <t>204 No Content</t>
  </si>
  <si>
    <t>https://www.shoppersstack.com/shopping</t>
  </si>
  <si>
    <t>shopperLogin</t>
  </si>
  <si>
    <t>/users/login</t>
  </si>
  <si>
    <t>fetchDefaultProducts</t>
  </si>
  <si>
    <t>&gt;5000ms</t>
  </si>
  <si>
    <t>fetchAllProducts</t>
  </si>
  <si>
    <t>deleteProductFromWishlist</t>
  </si>
  <si>
    <t>addProductToCart</t>
  </si>
  <si>
    <t>Authorization : jwt Token</t>
  </si>
  <si>
    <t>jwtToken will be captured from TC_SS_Login_01</t>
  </si>
  <si>
    <t>Body/ Payload</t>
  </si>
  <si>
    <t>TC_SS_Login_001</t>
  </si>
  <si>
    <t>Verify user is able to login as a SHOPPER</t>
  </si>
  <si>
    <t>&lt;1600ms</t>
  </si>
  <si>
    <t>User should be able to login as 
SHOPPER with the valid credentials</t>
  </si>
  <si>
    <t>/products/alpha</t>
  </si>
  <si>
    <t>Query Parameter: 
 zoneId = will be captured from TC_SS_Login_001</t>
  </si>
  <si>
    <t>&lt;1000ms</t>
  </si>
  <si>
    <t>Verify user is able to add a product inside the wishlist</t>
  </si>
  <si>
    <t>addProductInWishlist</t>
  </si>
  <si>
    <t>/shoppers/{shopperId}/wishlist</t>
  </si>
  <si>
    <t>{
  "productId": 0,
  "quantity": 0
}</t>
  </si>
  <si>
    <t>&lt;1200 ms</t>
  </si>
  <si>
    <t>{
  "email": "ashwini.saravannavar29@gmail.com",
  "password": "@Dmin2901",
  "role": "SHOPPER"
}</t>
  </si>
  <si>
    <t>TC_SS_ViewProduct_002</t>
  </si>
  <si>
    <t>/products</t>
  </si>
  <si>
    <t>Verify user is able to fetch all default products</t>
  </si>
  <si>
    <t>Verify user is able to fetch  all products</t>
  </si>
  <si>
    <t>User should be able to fetch all products</t>
  </si>
  <si>
    <t>User should be able to fetch default products</t>
  </si>
  <si>
    <t>TC_SS_ViewProduct_003</t>
  </si>
  <si>
    <t>TC_SS_WishList_004</t>
  </si>
  <si>
    <t>TC_SS_WishList_005</t>
  </si>
  <si>
    <t>Verify user is able to fetch all products from the wishlist</t>
  </si>
  <si>
    <t>fetchProductsFromWishlist</t>
  </si>
  <si>
    <t>Path Parameter:
shopperId = will be captured from TC_SS_Login_001</t>
  </si>
  <si>
    <t>User should be able to fetch all products from wishlist</t>
  </si>
  <si>
    <t>TC_SS_WishList_006</t>
  </si>
  <si>
    <t>Verify user is able to delete a product from the wishlist</t>
  </si>
  <si>
    <t>/shoppers/{shopperId}/wishlist/{productId}</t>
  </si>
  <si>
    <t>&lt;1200ms</t>
  </si>
  <si>
    <t>TC_SS_Cart_007</t>
  </si>
  <si>
    <t>Verify user is able to add a product to the cart</t>
  </si>
  <si>
    <t>/shoppers/{shopperId}/carts</t>
  </si>
  <si>
    <t>TC_SS_Cart_008</t>
  </si>
  <si>
    <t>Verify user is able to get all products from the cart</t>
  </si>
  <si>
    <t>fetchProductsFromCart</t>
  </si>
  <si>
    <t>TC_SS_Cart_009</t>
  </si>
  <si>
    <t>Verify user is able to update a product from the cart</t>
  </si>
  <si>
    <t>UPDATE</t>
  </si>
  <si>
    <t>/shoppers/{shopperId}/carts/{itemId}</t>
  </si>
  <si>
    <t>User should be able to fetch all products from the cart.</t>
  </si>
  <si>
    <t>Verify user is able to delete a product from the cart</t>
  </si>
  <si>
    <t>deleteProductFromCart</t>
  </si>
  <si>
    <t>/shoppers/{shopperId}/carts/{productId}</t>
  </si>
  <si>
    <t>Path Parameter:
shopperId = will be captured from TC_SS_Login1
productId = will be captured from TC_SS_ViewProduct_002</t>
  </si>
  <si>
    <t>addAddress</t>
  </si>
  <si>
    <t xml:space="preserve">Verify user is able to add an address </t>
  </si>
  <si>
    <t>/shoppers/{shopperId}/address</t>
  </si>
  <si>
    <t>{
  "addressId": 0,
  "buildingInfo": "string",
  "city": "string",
  "country": "string",
  "landmark": "string",
  "name": "string",
  "phone": "string",
  "pincode": "string",
  "state": "string",
  "streetInfo": "string",
  "type": "string"
}</t>
  </si>
  <si>
    <t>User should be able to add an address to the profile.</t>
  </si>
  <si>
    <t xml:space="preserve">Verify user is able to fetch all addresses </t>
  </si>
  <si>
    <t>fetchAllAddresses</t>
  </si>
  <si>
    <t>User should be able to fetch all addresses from the profile.</t>
  </si>
  <si>
    <t>TC_SS_Address_011</t>
  </si>
  <si>
    <t xml:space="preserve">Verify user is able to fetch a particular address by addressId </t>
  </si>
  <si>
    <t>fetchAddressById</t>
  </si>
  <si>
    <t>/shoppers/{shopperId}/address/{addressId}</t>
  </si>
  <si>
    <t>Path Parameter:
shopperId = will be captured from TC_SS_Login_001
addressId = will be captured from TC_SS_Address_010</t>
  </si>
  <si>
    <t>TC_SS_Address_012</t>
  </si>
  <si>
    <t xml:space="preserve">User should be able to fetch a particular address from profile by passing addressId. </t>
  </si>
  <si>
    <t>TC_SS_Address_013</t>
  </si>
  <si>
    <t xml:space="preserve">Verify user is able to update an existing address </t>
  </si>
  <si>
    <t xml:space="preserve"> {
  "addressId": 0,
  "buildingInfo": "string",
  "city": "string",
  "country": "string",
  "landmark": "string",
  "name": "string",
  "phone": "string",
  "pincode": "string",
  "state": "string",
  "streetInfo": "string",
  "type": "string"
}</t>
  </si>
  <si>
    <t>User should be able to add a product inside the wishlist</t>
  </si>
  <si>
    <t>User should be able to add a product inside the cart</t>
  </si>
  <si>
    <t>User should be able to update an existing product from the cart.</t>
  </si>
  <si>
    <t>TC_SS_Address_014</t>
  </si>
  <si>
    <t xml:space="preserve">Verify user is able to delete an address </t>
  </si>
  <si>
    <t>deleteAddress</t>
  </si>
  <si>
    <t>User should be able to delete the existing product by passing the productId from the cart.</t>
  </si>
  <si>
    <t>User should be able to delete the existing product by passing productId from the wishlist.</t>
  </si>
  <si>
    <t>User should be able to update an existing address from the profile.</t>
  </si>
  <si>
    <t>User should be able to delete an existing address from the profile.</t>
  </si>
  <si>
    <t>TC_SS_Address_015</t>
  </si>
  <si>
    <t>Verify user is able to place an order of the product from cart</t>
  </si>
  <si>
    <t>addOrderFromCart</t>
  </si>
  <si>
    <t>/shoppers/{shopperId}/orders</t>
  </si>
  <si>
    <t>{
  "address": {
    "addressId": 0,
    "buildingInfo": "string",
    "city": "string",
    "country": "string",
    "landmark": "string",
    "name": "string",
    "phone": "string",
    "pincode": "string",
    "state": "string",
    "streetInfo": "string",
    "type": "string"
  },
  "paymentMode": "COD"
}</t>
  </si>
  <si>
    <t>User should be able to place an order from the cart.</t>
  </si>
  <si>
    <t xml:space="preserve">Verify user is able to fetch and display order history </t>
  </si>
  <si>
    <t>fetchOrders</t>
  </si>
  <si>
    <t>User should be able to fetch and display the order history.</t>
  </si>
  <si>
    <t>TC_SS_OrderProduct_016</t>
  </si>
  <si>
    <t>TC_SS_OrderProduct_017</t>
  </si>
  <si>
    <t>Verify user is able to update order status of the product</t>
  </si>
  <si>
    <t>/shoppers/{shopperId}/orders/{orderId}</t>
  </si>
  <si>
    <t>Path Parameter:
shopperId = will be captured from TC_SS_Login_001
orderId = will be captured from TC_SS_OrderProduct_015
Query Parameter:
status = DELIVERED</t>
  </si>
  <si>
    <t>Path Parameter:
shopperId = will be captured from TC_SS_Login_001
orderId = will be captured from TC_SS_OrderProduct_015
Query Parameter:
status = IN_TRANSIT</t>
  </si>
  <si>
    <t>User should be able to update the order status of the product as IN_TRANSIT.</t>
  </si>
  <si>
    <t>TC_SS_OrderProduct_018</t>
  </si>
  <si>
    <t>User should be able to update the order status of the product as DISPATCHED.</t>
  </si>
  <si>
    <t>User should be able to update the order status of the product as OUT_FOR_DELIVERY.</t>
  </si>
  <si>
    <t>TC_SS_OrderProduct_019</t>
  </si>
  <si>
    <t>User should be able to update the order status of the product as DELIVERED.</t>
  </si>
  <si>
    <t>TC_SS_OrderProduct_020</t>
  </si>
  <si>
    <t>Verify user is able to generate an invoice copy of the ordered product</t>
  </si>
  <si>
    <t>getInvoiceCopy</t>
  </si>
  <si>
    <t>/shoppers/{shopperId}/orders/{orderId}/invoice</t>
  </si>
  <si>
    <t xml:space="preserve">User should be able to generate an invoice copy of the ordered product by passing orderId. </t>
  </si>
  <si>
    <t>{
  "dateTime": "2024-11-06T09:10:43.157Z",
  "description": "string",
  "heading": "string",
  "rating": 0,
  "shopperId": 0,
  "shopperName": "string"
}</t>
  </si>
  <si>
    <t>/reviews</t>
  </si>
  <si>
    <t>addReviewToProduct</t>
  </si>
  <si>
    <t>Query Parameter:
productId = will be captured from TC_SS_ViewProduct_002
Body Parameter :
shopperId = will be captured from TC_SS_Login_001</t>
  </si>
  <si>
    <t>User should be able to add a review to the ordered product.</t>
  </si>
  <si>
    <t>Verify user is able to add a review  to the ordered product</t>
  </si>
  <si>
    <t xml:space="preserve">Verify user is able to fetch all reviews of the product </t>
  </si>
  <si>
    <t>fetchAllReviews</t>
  </si>
  <si>
    <t>/reviews/{productId}</t>
  </si>
  <si>
    <t>Path Parameter:
productId = will be captured from TC_SS_ViewProduct_002</t>
  </si>
  <si>
    <t>User should be able to fetch all reviews of the ordered product.</t>
  </si>
  <si>
    <t>TC_SS_ProductReview_023</t>
  </si>
  <si>
    <t>TC_SS_ProductReview_024</t>
  </si>
  <si>
    <t xml:space="preserve">Verify user is able to update an existing review of the product </t>
  </si>
  <si>
    <t>updateExistingReview</t>
  </si>
  <si>
    <t>updateExistingOrder</t>
  </si>
  <si>
    <t>updateExistingAddress</t>
  </si>
  <si>
    <t>updateExistingProductFromCart</t>
  </si>
  <si>
    <t>/reviews/{reviewId}</t>
  </si>
  <si>
    <t>User should be able to update an existing review of the ordered product.</t>
  </si>
  <si>
    <t>deleteReview</t>
  </si>
  <si>
    <t xml:space="preserve">Verify user is able to delete an added review of the product </t>
  </si>
  <si>
    <t>User should be able to delete an added review of the ordered product.</t>
  </si>
  <si>
    <t>Path Parameter:
shopperId = will be captured from TC_SS_Login_001
Body Parameter :
productId = will be captured from TC_SS_ViewProduct_002</t>
  </si>
  <si>
    <t>Path Parameter:
shopperId = will be captured from TC_SS_Login_001
itemId = will be captured from TC_SS_Cart_007
Body Parameter :
productId = will be captured from TC_SS_ViewProduct_002</t>
  </si>
  <si>
    <t>TC_SS_Cart_010</t>
  </si>
  <si>
    <t>Path Parameter:
shopperId = will be captured from TC_SS_Login_001
addressId = will be captured from TC_SS_Address_011</t>
  </si>
  <si>
    <t>Path Parameter:
shopperId = will be captured from TC_SS_Login_001
addressId = will be captured from TC_SS_Address_011
Body Parameter :
addressId = will be captured from TC_SS_Address_011</t>
  </si>
  <si>
    <t>TC_SS_OrderProduct_021</t>
  </si>
  <si>
    <t>TC_SS_OrderProduct_022</t>
  </si>
  <si>
    <t>Path Parameter:
shopperId = will be captured from TC_SS_Login_001
orderId = will be captured from TC_SS_OrderProduct_016
Query Parameter:
status = DISPATCHED</t>
  </si>
  <si>
    <t>Path Parameter:
shopperId = will be captured from TC_SS_Login_001
orderId = will be captured from TC_SS_OrderProduct_016
Query Parameter:
status = OUT_FOR_DELIVERY</t>
  </si>
  <si>
    <t>Path Parameter:
shopperId = will be captured from TC_SS_Login_001
orderId = will be captured from TC_SS_OrderProduct_016</t>
  </si>
  <si>
    <t>TC_SS_ProductReview_025</t>
  </si>
  <si>
    <t>Path Parameter:
reviewId = will be captured from TC_ProductReview_023
Query Parameter:
productId = will be captured from TC_SS_ViewProduct_002
Body Parameter :
shopperId = will be captured from TC_SS_Login_001</t>
  </si>
  <si>
    <t>TC_SS_ProductReview_026</t>
  </si>
  <si>
    <r>
      <rPr>
        <sz val="11"/>
        <color theme="1"/>
        <rFont val="Calibri"/>
        <family val="2"/>
        <scheme val="minor"/>
      </rPr>
      <t>Environment</t>
    </r>
    <r>
      <rPr>
        <sz val="11"/>
        <color theme="4"/>
        <rFont val="Calibri"/>
        <family val="2"/>
        <scheme val="minor"/>
      </rPr>
      <t xml:space="preserve"> </t>
    </r>
  </si>
  <si>
    <t>Test Case Report</t>
  </si>
  <si>
    <t xml:space="preserve">   Project Name   </t>
  </si>
  <si>
    <t xml:space="preserve">Module Name   </t>
  </si>
  <si>
    <t>Test Case Version</t>
  </si>
  <si>
    <t>Written By</t>
  </si>
  <si>
    <t>Executed By</t>
  </si>
  <si>
    <t>Reviewed By</t>
  </si>
  <si>
    <t>TEST EXECUTION REPORT</t>
  </si>
  <si>
    <t>Test Case</t>
  </si>
  <si>
    <t>PASS</t>
  </si>
  <si>
    <t>FAIL</t>
  </si>
  <si>
    <t>Not Executed</t>
  </si>
  <si>
    <t>Out Of Scope</t>
  </si>
  <si>
    <t>Total TC</t>
  </si>
  <si>
    <t xml:space="preserve">Grand Total  </t>
  </si>
  <si>
    <t>ShopperStack</t>
  </si>
  <si>
    <t>Login, View Product, Wishlist, Cart, Address, Order and Product Review</t>
  </si>
  <si>
    <t>Ashwini P. Saravannavar</t>
  </si>
  <si>
    <t>Sujata Samrutwar</t>
  </si>
  <si>
    <t>TEST CASE</t>
  </si>
  <si>
    <t>Out of Scope</t>
  </si>
  <si>
    <t>TOTAL</t>
  </si>
  <si>
    <t xml:space="preserve">Total No. </t>
  </si>
  <si>
    <t>Test Metrics</t>
  </si>
  <si>
    <t>#SL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</si>
  <si>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</si>
  <si>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</si>
  <si>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</si>
  <si>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</si>
  <si>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</si>
  <si>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>Percentage of Test Cases Not Executed</t>
  </si>
  <si>
    <t>(No. of Test Cases not Executed / Total no. of Test Cases Written) * 100</t>
  </si>
  <si>
    <t>(0/62)*100 = 0</t>
  </si>
  <si>
    <t>Percentage of Test Cases Passed</t>
  </si>
  <si>
    <t>(No. of Test Cases Passed / Total no. of Test Cases Executed) * 100</t>
  </si>
  <si>
    <t>Percentage of Test Cases Failed</t>
  </si>
  <si>
    <t>(No. of Test Cases Failed / Total no. of Test Cases Executed) * 100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</si>
  <si>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</si>
  <si>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</si>
  <si>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</si>
  <si>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</si>
  <si>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N/A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</si>
  <si>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</si>
  <si>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</si>
  <si>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</si>
  <si>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</si>
  <si>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</si>
  <si>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</si>
  <si>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</si>
  <si>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</si>
  <si>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</si>
  <si>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</si>
  <si>
    <t>(26/26)*100 = 100</t>
  </si>
  <si>
    <t>(26/26)*100 = 87.09</t>
  </si>
  <si>
    <t>(0/26)*100 = 12.90</t>
  </si>
  <si>
    <t>(0/26)*100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</si>
</sst>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charset val="1"/>
    </font>
    <font>
      <b/>
      <sz val="24"/>
      <color rgb="FFFFFFFF"/>
      <name val="Calibri"/>
      <family val="2"/>
      <charset val="1"/>
    </font>
    <font>
      <sz val="10"/>
      <name val="Arial"/>
      <family val="2"/>
      <charset val="1"/>
    </font>
    <font>
      <b/>
      <sz val="11"/>
      <name val="Calibri"/>
      <family val="2"/>
      <charset val="1"/>
    </font>
    <font>
      <b/>
      <sz val="10"/>
      <name val="Arial"/>
      <family val="2"/>
      <charset val="1"/>
    </font>
    <font>
      <b/>
      <sz val="11"/>
      <name val="Comfortaa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0"/>
      <color rgb="FF000000"/>
      <name val="Calibri"/>
      <family val="2"/>
      <charset val="1"/>
    </font>
    <font>
      <u/>
      <sz val="10"/>
      <color rgb="FF0000FF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name val="Verdana"/>
      <family val="2"/>
      <charset val="1"/>
    </font>
    <font>
      <b/>
      <sz val="10"/>
      <color rgb="FF000000"/>
      <name val="Verdana"/>
      <family val="2"/>
      <charset val="1"/>
    </font>
    <font>
      <sz val="10"/>
      <name val="Verdana"/>
      <family val="2"/>
      <charset val="1"/>
    </font>
    <font>
      <b/>
      <sz val="10"/>
      <color rgb="FFFFFFFF"/>
      <name val="Verdana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0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008080"/>
      </patternFill>
    </fill>
    <fill>
      <patternFill patternType="solid">
        <fgColor rgb="FFF2DBDB"/>
        <bgColor rgb="FFD9D9D9"/>
      </patternFill>
    </fill>
    <fill>
      <patternFill patternType="solid">
        <fgColor rgb="FFB6DDE8"/>
        <bgColor rgb="FFC6D9F0"/>
      </patternFill>
    </fill>
    <fill>
      <patternFill patternType="solid">
        <fgColor rgb="FFFFC000"/>
        <bgColor rgb="FFFAC090"/>
      </patternFill>
    </fill>
    <fill>
      <patternFill patternType="solid">
        <fgColor rgb="FFDCE6F2"/>
        <bgColor rgb="FFDBEEF4"/>
      </patternFill>
    </fill>
    <fill>
      <patternFill patternType="solid">
        <fgColor rgb="FFA4C2F4"/>
        <bgColor rgb="FF95B3D7"/>
      </patternFill>
    </fill>
    <fill>
      <patternFill patternType="solid">
        <fgColor rgb="FFD9EAD3"/>
        <bgColor rgb="FFD6E3BC"/>
      </patternFill>
    </fill>
    <fill>
      <patternFill patternType="solid">
        <fgColor rgb="FF99FF66"/>
        <bgColor rgb="FFC3D69B"/>
      </patternFill>
    </fill>
    <fill>
      <patternFill patternType="solid">
        <fgColor rgb="FFFF6600"/>
        <bgColor rgb="FFCC4125"/>
      </patternFill>
    </fill>
    <fill>
      <patternFill patternType="solid">
        <fgColor rgb="FFFFFF99"/>
        <bgColor rgb="FFFFE599"/>
      </patternFill>
    </fill>
    <fill>
      <patternFill patternType="solid">
        <fgColor rgb="FFCCC1DA"/>
        <bgColor rgb="FFBFBFBF"/>
      </patternFill>
    </fill>
    <fill>
      <patternFill patternType="solid">
        <fgColor rgb="FFFAC090"/>
        <bgColor rgb="FFE6B9B8"/>
      </patternFill>
    </fill>
    <fill>
      <patternFill patternType="solid">
        <fgColor rgb="FFE6B9B8"/>
        <bgColor rgb="FFFAC090"/>
      </patternFill>
    </fill>
    <fill>
      <patternFill patternType="solid">
        <fgColor rgb="FFC6D9F0"/>
        <bgColor rgb="FFB6DDE8"/>
      </patternFill>
    </fill>
    <fill>
      <patternFill patternType="solid">
        <fgColor rgb="FF00FF00"/>
        <bgColor rgb="FF99FF66"/>
      </patternFill>
    </fill>
    <fill>
      <patternFill patternType="solid">
        <fgColor rgb="FFD6E3BC"/>
        <bgColor rgb="FFD9EAD3"/>
      </patternFill>
    </fill>
    <fill>
      <patternFill patternType="solid">
        <fgColor rgb="FFFF0000"/>
        <bgColor rgb="FFCC4125"/>
      </patternFill>
    </fill>
    <fill>
      <patternFill patternType="solid">
        <fgColor rgb="FFFFFF00"/>
        <bgColor rgb="FFFFC000"/>
      </patternFill>
    </fill>
    <fill>
      <patternFill patternType="solid">
        <fgColor rgb="FF95B3D7"/>
        <bgColor rgb="FFA4C2F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16" fillId="0" borderId="0" applyBorder="0" applyProtection="0"/>
    <xf numFmtId="0" fontId="24" fillId="0" borderId="0"/>
  </cellStyleXfs>
  <cellXfs count="6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4" xfId="0" applyFill="1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/>
    <xf numFmtId="0" fontId="3" fillId="9" borderId="3" xfId="0" applyFont="1" applyFill="1" applyBorder="1"/>
    <xf numFmtId="0" fontId="0" fillId="9" borderId="6" xfId="0" applyFill="1" applyBorder="1"/>
    <xf numFmtId="0" fontId="0" fillId="9" borderId="7" xfId="0" applyFill="1" applyBorder="1"/>
    <xf numFmtId="0" fontId="2" fillId="0" borderId="4" xfId="0" applyFont="1" applyBorder="1"/>
    <xf numFmtId="0" fontId="0" fillId="0" borderId="5" xfId="0" applyBorder="1" applyAlignment="1">
      <alignment wrapText="1"/>
    </xf>
    <xf numFmtId="0" fontId="2" fillId="0" borderId="5" xfId="0" applyFont="1" applyBorder="1"/>
    <xf numFmtId="0" fontId="4" fillId="10" borderId="1" xfId="0" applyFont="1" applyFill="1" applyBorder="1"/>
    <xf numFmtId="0" fontId="1" fillId="10" borderId="1" xfId="1" applyFill="1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11" borderId="9" xfId="0" applyFont="1" applyFill="1" applyBorder="1" applyAlignment="1">
      <alignment horizontal="center"/>
    </xf>
    <xf numFmtId="0" fontId="8" fillId="12" borderId="10" xfId="0" applyFont="1" applyFill="1" applyBorder="1" applyAlignment="1">
      <alignment horizontal="right"/>
    </xf>
    <xf numFmtId="0" fontId="8" fillId="13" borderId="11" xfId="0" applyFont="1" applyFill="1" applyBorder="1" applyAlignment="1">
      <alignment horizontal="left" vertical="center" wrapText="1"/>
    </xf>
    <xf numFmtId="0" fontId="8" fillId="12" borderId="12" xfId="0" applyFont="1" applyFill="1" applyBorder="1" applyAlignment="1">
      <alignment horizontal="right"/>
    </xf>
    <xf numFmtId="0" fontId="10" fillId="15" borderId="13" xfId="0" applyFont="1" applyFill="1" applyBorder="1" applyAlignment="1">
      <alignment horizontal="center" vertical="center" wrapText="1"/>
    </xf>
    <xf numFmtId="0" fontId="11" fillId="16" borderId="10" xfId="0" applyFont="1" applyFill="1" applyBorder="1" applyAlignment="1">
      <alignment horizontal="center" vertical="top" wrapText="1"/>
    </xf>
    <xf numFmtId="0" fontId="11" fillId="16" borderId="8" xfId="0" applyFont="1" applyFill="1" applyBorder="1" applyAlignment="1">
      <alignment horizontal="center" vertical="top" wrapText="1"/>
    </xf>
    <xf numFmtId="0" fontId="11" fillId="16" borderId="14" xfId="0" applyFont="1" applyFill="1" applyBorder="1" applyAlignment="1">
      <alignment horizontal="center" vertical="top" wrapText="1"/>
    </xf>
    <xf numFmtId="0" fontId="12" fillId="17" borderId="10" xfId="0" applyFont="1" applyFill="1" applyBorder="1" applyAlignment="1">
      <alignment vertical="center"/>
    </xf>
    <xf numFmtId="0" fontId="12" fillId="18" borderId="8" xfId="0" applyFont="1" applyFill="1" applyBorder="1" applyAlignment="1">
      <alignment horizontal="center" vertical="center"/>
    </xf>
    <xf numFmtId="0" fontId="12" fillId="19" borderId="8" xfId="0" applyFont="1" applyFill="1" applyBorder="1" applyAlignment="1">
      <alignment horizontal="center" vertical="center"/>
    </xf>
    <xf numFmtId="0" fontId="12" fillId="20" borderId="8" xfId="0" applyFont="1" applyFill="1" applyBorder="1" applyAlignment="1">
      <alignment horizontal="center" vertical="center"/>
    </xf>
    <xf numFmtId="0" fontId="12" fillId="21" borderId="8" xfId="0" applyFont="1" applyFill="1" applyBorder="1" applyAlignment="1">
      <alignment horizontal="center" vertical="center"/>
    </xf>
    <xf numFmtId="0" fontId="13" fillId="22" borderId="14" xfId="0" applyFont="1" applyFill="1" applyBorder="1" applyAlignment="1">
      <alignment horizontal="center" vertical="center"/>
    </xf>
    <xf numFmtId="0" fontId="14" fillId="23" borderId="12" xfId="0" applyFont="1" applyFill="1" applyBorder="1" applyAlignment="1">
      <alignment horizontal="center"/>
    </xf>
    <xf numFmtId="0" fontId="14" fillId="23" borderId="15" xfId="0" applyFont="1" applyFill="1" applyBorder="1" applyAlignment="1">
      <alignment horizontal="center"/>
    </xf>
    <xf numFmtId="0" fontId="14" fillId="23" borderId="15" xfId="0" applyFont="1" applyFill="1" applyBorder="1" applyAlignment="1">
      <alignment horizontal="center" wrapText="1"/>
    </xf>
    <xf numFmtId="0" fontId="14" fillId="23" borderId="11" xfId="0" applyFont="1" applyFill="1" applyBorder="1" applyAlignment="1">
      <alignment horizontal="center"/>
    </xf>
    <xf numFmtId="0" fontId="18" fillId="24" borderId="16" xfId="0" applyFont="1" applyFill="1" applyBorder="1" applyAlignment="1">
      <alignment horizontal="center" wrapText="1"/>
    </xf>
    <xf numFmtId="0" fontId="19" fillId="25" borderId="17" xfId="0" applyFont="1" applyFill="1" applyBorder="1" applyAlignment="1">
      <alignment horizontal="center" vertical="center" wrapText="1"/>
    </xf>
    <xf numFmtId="0" fontId="20" fillId="26" borderId="18" xfId="0" applyFont="1" applyFill="1" applyBorder="1" applyAlignment="1">
      <alignment horizontal="center" wrapText="1"/>
    </xf>
    <xf numFmtId="0" fontId="21" fillId="27" borderId="17" xfId="0" applyFont="1" applyFill="1" applyBorder="1" applyAlignment="1">
      <alignment horizontal="center" vertical="center" wrapText="1"/>
    </xf>
    <xf numFmtId="0" fontId="18" fillId="28" borderId="17" xfId="0" applyFont="1" applyFill="1" applyBorder="1" applyAlignment="1">
      <alignment horizontal="center" vertical="center" wrapText="1"/>
    </xf>
    <xf numFmtId="0" fontId="18" fillId="22" borderId="17" xfId="0" applyFont="1" applyFill="1" applyBorder="1" applyAlignment="1">
      <alignment horizontal="center" vertical="center" wrapText="1"/>
    </xf>
    <xf numFmtId="0" fontId="20" fillId="22" borderId="18" xfId="0" applyFont="1" applyFill="1" applyBorder="1" applyAlignment="1">
      <alignment horizontal="center" wrapText="1"/>
    </xf>
    <xf numFmtId="0" fontId="18" fillId="24" borderId="19" xfId="0" applyFont="1" applyFill="1" applyBorder="1" applyAlignment="1">
      <alignment horizontal="center" vertical="center" wrapText="1"/>
    </xf>
    <xf numFmtId="0" fontId="18" fillId="26" borderId="20" xfId="0" applyFont="1" applyFill="1" applyBorder="1" applyAlignment="1">
      <alignment horizontal="center" wrapText="1"/>
    </xf>
    <xf numFmtId="0" fontId="9" fillId="14" borderId="9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22" fillId="29" borderId="9" xfId="4" applyFont="1" applyFill="1" applyBorder="1" applyAlignment="1">
      <alignment horizontal="center" vertical="center"/>
    </xf>
    <xf numFmtId="0" fontId="23" fillId="0" borderId="0" xfId="4" applyFont="1" applyAlignment="1">
      <alignment horizontal="center" vertical="center"/>
    </xf>
    <xf numFmtId="0" fontId="24" fillId="0" borderId="0" xfId="4"/>
    <xf numFmtId="0" fontId="23" fillId="15" borderId="9" xfId="4" applyFont="1" applyFill="1" applyBorder="1" applyAlignment="1">
      <alignment horizontal="center" vertical="center"/>
    </xf>
    <xf numFmtId="0" fontId="23" fillId="15" borderId="13" xfId="4" applyFont="1" applyFill="1" applyBorder="1" applyAlignment="1">
      <alignment horizontal="center" vertical="center"/>
    </xf>
    <xf numFmtId="0" fontId="17" fillId="0" borderId="9" xfId="4" applyFont="1" applyBorder="1" applyAlignment="1">
      <alignment horizontal="center" vertical="center"/>
    </xf>
    <xf numFmtId="0" fontId="15" fillId="0" borderId="9" xfId="4" applyFont="1" applyBorder="1" applyAlignment="1">
      <alignment vertical="center"/>
    </xf>
    <xf numFmtId="0" fontId="17" fillId="0" borderId="9" xfId="4" applyFont="1" applyBorder="1" applyAlignment="1">
      <alignment vertical="center"/>
    </xf>
    <xf numFmtId="0" fontId="15" fillId="0" borderId="0" xfId="4" applyFont="1"/>
    <xf numFmtId="0" fontId="15" fillId="0" borderId="9" xfId="4" applyFont="1" applyBorder="1" applyAlignment="1">
      <alignment horizontal="left" vertical="center"/>
    </xf>
    <xf numFmtId="0" fontId="17" fillId="0" borderId="9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4" applyFont="1"/>
    <xf numFmtId="0" fontId="24" fillId="0" borderId="0" xfId="4" applyAlignment="1">
      <alignment horizontal="center"/>
    </xf>
  </cellXfs>
  <cellStyles count="5">
    <cellStyle name="Hyperlink" xfId="1" builtinId="8"/>
    <cellStyle name="Hyperlink 2" xfId="3" xr:uid="{8DEC205E-7684-4A8E-974B-65041182406F}"/>
    <cellStyle name="Normal" xfId="0" builtinId="0"/>
    <cellStyle name="Normal 2" xfId="2" xr:uid="{0E6C110A-DADF-4DF2-864C-E18F613B5F2B}"/>
    <cellStyle name="Normal 3" xfId="4" xr:uid="{4810B994-8AE1-4319-B689-7A14128E1713}"/>
  </cellStyles>
  <dxfs count="7"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Test Case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713385344482405"/>
          <c:y val="0.24600967465333218"/>
          <c:w val="0.36002258121069752"/>
          <c:h val="0.6499473827045723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Report!$L$5:$L$8</c:f>
              <c:strCache>
                <c:ptCount val="4"/>
                <c:pt idx="0">
                  <c:v>PASS</c:v>
                </c:pt>
                <c:pt idx="1">
                  <c:v>FAIL</c:v>
                </c:pt>
                <c:pt idx="2">
                  <c:v>Not Executed</c:v>
                </c:pt>
                <c:pt idx="3">
                  <c:v>Out of Scope</c:v>
                </c:pt>
              </c:strCache>
            </c:strRef>
          </c:cat>
          <c:val>
            <c:numRef>
              <c:f>Report!$K$5:$K$8</c:f>
              <c:numCache>
                <c:formatCode>General</c:formatCode>
                <c:ptCount val="4"/>
                <c:pt idx="0">
                  <c:v>26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7-4D11-8A07-24399B1E84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422550</xdr:colOff>
      <xdr:row>9</xdr:row>
      <xdr:rowOff>23519</xdr:rowOff>
    </xdr:from>
    <xdr:to>
      <xdr:col>16</xdr:col>
      <xdr:colOff>62717</xdr:colOff>
      <xdr:row>21</xdr:row>
      <xdr:rowOff>136878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5B69DD9-A5AE-A1E5-01C1-A661228AC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wnloads\TestCase_BD-SHOP.xlsx" TargetMode="External"/><Relationship Id="rId1" Type="http://schemas.openxmlformats.org/officeDocument/2006/relationships/externalLinkPath" Target="/Users/hp/Downloads/TestCase_BD-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ind Maps"/>
      <sheetName val="Report"/>
      <sheetName val="TestCase"/>
      <sheetName val="Test Metrics"/>
    </sheetNames>
    <sheetDataSet>
      <sheetData sheetId="0"/>
      <sheetData sheetId="1">
        <row r="7">
          <cell r="I7">
            <v>54</v>
          </cell>
          <cell r="J7" t="str">
            <v>PASS</v>
          </cell>
        </row>
        <row r="8">
          <cell r="I8">
            <v>8</v>
          </cell>
          <cell r="J8" t="str">
            <v>FAIL</v>
          </cell>
        </row>
        <row r="9">
          <cell r="I9">
            <v>0</v>
          </cell>
          <cell r="J9" t="str">
            <v>Not Executed</v>
          </cell>
        </row>
        <row r="10">
          <cell r="I10">
            <v>0</v>
          </cell>
          <cell r="J10" t="str">
            <v>Out of Scope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A0462-D042-47BA-9CF1-478B6BC03334}" name="Table1" displayName="Table1" ref="A3:B5" totalsRowShown="0" headerRowDxfId="6" dataDxfId="4" headerRowBorderDxfId="5" tableBorderDxfId="3" totalsRowBorderDxfId="2">
  <tableColumns count="2">
    <tableColumn id="1" xr3:uid="{5880746C-899F-4FE7-AB1E-681D5FF72C1C}" name="Environment " dataDxfId="1"/>
    <tableColumn id="2" xr3:uid="{8816E2D6-0012-4CEF-B009-740E0DACF895}" name="Test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hoppersstack.com/sho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E849-5310-4659-AC0F-633EF5B5F4D4}">
  <dimension ref="A1:M34"/>
  <sheetViews>
    <sheetView topLeftCell="C1" zoomScale="60" zoomScaleNormal="60" workbookViewId="0">
      <selection activeCell="K11" sqref="K11"/>
    </sheetView>
  </sheetViews>
  <sheetFormatPr defaultRowHeight="14.5"/>
  <cols>
    <col min="1" max="1" width="27.90625" customWidth="1"/>
    <col min="2" max="2" width="46.90625" customWidth="1"/>
    <col min="3" max="3" width="22.81640625" customWidth="1"/>
    <col min="4" max="4" width="17.08984375" customWidth="1"/>
    <col min="5" max="5" width="39.81640625" customWidth="1"/>
    <col min="6" max="6" width="23.81640625" customWidth="1"/>
    <col min="7" max="7" width="40.7265625" customWidth="1"/>
    <col min="8" max="8" width="38.08984375" customWidth="1"/>
    <col min="9" max="9" width="14.1796875" customWidth="1"/>
    <col min="10" max="10" width="17.36328125" customWidth="1"/>
    <col min="11" max="11" width="38" customWidth="1"/>
  </cols>
  <sheetData>
    <row r="1" spans="1:13" ht="15" thickBot="1">
      <c r="E1" s="44" t="s">
        <v>192</v>
      </c>
      <c r="F1" s="44"/>
    </row>
    <row r="2" spans="1:13" ht="15" thickBot="1">
      <c r="E2" s="45" t="s">
        <v>182</v>
      </c>
      <c r="F2" s="46">
        <f>COUNTIF(L9:L34, "Pass")</f>
        <v>26</v>
      </c>
    </row>
    <row r="3" spans="1:13" ht="15" thickBot="1">
      <c r="A3" s="12" t="s">
        <v>172</v>
      </c>
      <c r="B3" s="18" t="s">
        <v>0</v>
      </c>
      <c r="E3" s="47" t="s">
        <v>183</v>
      </c>
      <c r="F3" s="46">
        <f>COUNTIF(L9:L34, "Fail")</f>
        <v>0</v>
      </c>
    </row>
    <row r="4" spans="1:13" ht="15" thickBot="1">
      <c r="A4" s="13" t="s">
        <v>1</v>
      </c>
      <c r="B4" s="19" t="s">
        <v>26</v>
      </c>
      <c r="E4" s="48" t="s">
        <v>184</v>
      </c>
      <c r="F4" s="46">
        <f>COUNTIF(L9:L34, "Not Executed")</f>
        <v>0</v>
      </c>
    </row>
    <row r="5" spans="1:13" ht="15" thickBot="1">
      <c r="A5" s="14" t="s">
        <v>34</v>
      </c>
      <c r="B5" s="20" t="s">
        <v>35</v>
      </c>
      <c r="E5" s="49" t="s">
        <v>193</v>
      </c>
      <c r="F5" s="50">
        <f>COUNTIF(L9:L34, "Out of Scope")</f>
        <v>0</v>
      </c>
    </row>
    <row r="6" spans="1:13">
      <c r="E6" s="51" t="s">
        <v>194</v>
      </c>
      <c r="F6" s="52">
        <f>SUM(F2:F5)</f>
        <v>26</v>
      </c>
    </row>
    <row r="7" spans="1:13">
      <c r="A7" s="21" t="s">
        <v>2</v>
      </c>
      <c r="B7" s="22"/>
      <c r="C7" s="21"/>
      <c r="D7" s="21"/>
      <c r="E7" s="21"/>
      <c r="F7" s="21"/>
      <c r="G7" s="21"/>
      <c r="H7" s="21"/>
      <c r="I7" s="23" t="s">
        <v>3</v>
      </c>
      <c r="J7" s="23"/>
      <c r="K7" s="23"/>
      <c r="L7" s="24" t="s">
        <v>4</v>
      </c>
      <c r="M7" s="25" t="s">
        <v>5</v>
      </c>
    </row>
    <row r="8" spans="1:13">
      <c r="A8" s="8" t="s">
        <v>6</v>
      </c>
      <c r="B8" s="3" t="s">
        <v>7</v>
      </c>
      <c r="C8" s="10" t="s">
        <v>8</v>
      </c>
      <c r="D8" s="3" t="s">
        <v>9</v>
      </c>
      <c r="E8" s="3" t="s">
        <v>10</v>
      </c>
      <c r="F8" s="3" t="s">
        <v>11</v>
      </c>
      <c r="G8" s="3" t="s">
        <v>36</v>
      </c>
      <c r="H8" s="3" t="s">
        <v>12</v>
      </c>
      <c r="I8" s="4" t="s">
        <v>13</v>
      </c>
      <c r="J8" s="4" t="s">
        <v>14</v>
      </c>
      <c r="K8" s="4" t="s">
        <v>15</v>
      </c>
      <c r="L8" s="24"/>
      <c r="M8" s="25"/>
    </row>
    <row r="9" spans="1:13" ht="87">
      <c r="A9" s="9" t="s">
        <v>37</v>
      </c>
      <c r="B9" s="1" t="s">
        <v>38</v>
      </c>
      <c r="C9" s="11" t="s">
        <v>27</v>
      </c>
      <c r="D9" s="1" t="s">
        <v>16</v>
      </c>
      <c r="E9" s="1" t="s">
        <v>28</v>
      </c>
      <c r="F9" s="1" t="s">
        <v>17</v>
      </c>
      <c r="G9" s="2" t="s">
        <v>49</v>
      </c>
      <c r="H9" s="1" t="s">
        <v>18</v>
      </c>
      <c r="I9" s="1" t="s">
        <v>22</v>
      </c>
      <c r="J9" s="1" t="s">
        <v>39</v>
      </c>
      <c r="K9" s="2" t="s">
        <v>40</v>
      </c>
      <c r="L9" s="5" t="s">
        <v>20</v>
      </c>
      <c r="M9" s="1"/>
    </row>
    <row r="10" spans="1:13" ht="43.5">
      <c r="A10" s="9" t="s">
        <v>50</v>
      </c>
      <c r="B10" s="1" t="s">
        <v>52</v>
      </c>
      <c r="C10" s="11" t="s">
        <v>29</v>
      </c>
      <c r="D10" s="1" t="s">
        <v>21</v>
      </c>
      <c r="E10" s="1" t="s">
        <v>41</v>
      </c>
      <c r="F10" s="1" t="s">
        <v>18</v>
      </c>
      <c r="G10" s="1" t="s">
        <v>18</v>
      </c>
      <c r="H10" s="2" t="s">
        <v>42</v>
      </c>
      <c r="I10" s="1" t="s">
        <v>22</v>
      </c>
      <c r="J10" s="1" t="s">
        <v>43</v>
      </c>
      <c r="K10" s="1" t="s">
        <v>55</v>
      </c>
      <c r="L10" s="5" t="s">
        <v>20</v>
      </c>
      <c r="M10" s="1"/>
    </row>
    <row r="11" spans="1:13" ht="43.5">
      <c r="A11" s="9" t="s">
        <v>56</v>
      </c>
      <c r="B11" s="1" t="s">
        <v>53</v>
      </c>
      <c r="C11" s="11" t="s">
        <v>31</v>
      </c>
      <c r="D11" s="1" t="s">
        <v>21</v>
      </c>
      <c r="E11" s="1" t="s">
        <v>51</v>
      </c>
      <c r="F11" s="1" t="s">
        <v>18</v>
      </c>
      <c r="G11" s="1" t="s">
        <v>18</v>
      </c>
      <c r="H11" s="2" t="s">
        <v>42</v>
      </c>
      <c r="I11" s="1" t="s">
        <v>22</v>
      </c>
      <c r="J11" s="1" t="s">
        <v>43</v>
      </c>
      <c r="K11" s="1" t="s">
        <v>54</v>
      </c>
      <c r="L11" s="5" t="s">
        <v>20</v>
      </c>
      <c r="M11" s="1"/>
    </row>
    <row r="12" spans="1:13" ht="101.5">
      <c r="A12" s="9" t="s">
        <v>57</v>
      </c>
      <c r="B12" s="1" t="s">
        <v>44</v>
      </c>
      <c r="C12" s="11" t="s">
        <v>45</v>
      </c>
      <c r="D12" s="1" t="s">
        <v>16</v>
      </c>
      <c r="E12" s="1" t="s">
        <v>46</v>
      </c>
      <c r="F12" s="1" t="s">
        <v>17</v>
      </c>
      <c r="G12" s="2" t="s">
        <v>47</v>
      </c>
      <c r="H12" s="2" t="s">
        <v>159</v>
      </c>
      <c r="I12" s="1" t="s">
        <v>19</v>
      </c>
      <c r="J12" s="1" t="s">
        <v>48</v>
      </c>
      <c r="K12" s="2" t="s">
        <v>100</v>
      </c>
      <c r="L12" s="5" t="s">
        <v>20</v>
      </c>
      <c r="M12" s="1"/>
    </row>
    <row r="13" spans="1:13" ht="43.5">
      <c r="A13" s="9" t="s">
        <v>58</v>
      </c>
      <c r="B13" s="1" t="s">
        <v>59</v>
      </c>
      <c r="C13" s="11" t="s">
        <v>60</v>
      </c>
      <c r="D13" s="1" t="s">
        <v>21</v>
      </c>
      <c r="E13" s="1" t="s">
        <v>46</v>
      </c>
      <c r="F13" s="1" t="s">
        <v>18</v>
      </c>
      <c r="G13" s="1" t="s">
        <v>18</v>
      </c>
      <c r="H13" s="2" t="s">
        <v>61</v>
      </c>
      <c r="I13" s="1" t="s">
        <v>22</v>
      </c>
      <c r="J13" s="1" t="s">
        <v>43</v>
      </c>
      <c r="K13" s="2" t="s">
        <v>62</v>
      </c>
      <c r="L13" s="5" t="s">
        <v>20</v>
      </c>
      <c r="M13" s="1"/>
    </row>
    <row r="14" spans="1:13" ht="72.5">
      <c r="A14" s="9" t="s">
        <v>63</v>
      </c>
      <c r="B14" s="1" t="s">
        <v>64</v>
      </c>
      <c r="C14" s="11" t="s">
        <v>32</v>
      </c>
      <c r="D14" s="1" t="s">
        <v>24</v>
      </c>
      <c r="E14" s="2" t="s">
        <v>65</v>
      </c>
      <c r="F14" s="1" t="s">
        <v>18</v>
      </c>
      <c r="G14" s="1" t="s">
        <v>18</v>
      </c>
      <c r="H14" s="2" t="s">
        <v>81</v>
      </c>
      <c r="I14" s="1" t="s">
        <v>25</v>
      </c>
      <c r="J14" s="1" t="s">
        <v>66</v>
      </c>
      <c r="K14" s="2" t="s">
        <v>107</v>
      </c>
      <c r="L14" s="5" t="s">
        <v>20</v>
      </c>
      <c r="M14" s="1"/>
    </row>
    <row r="15" spans="1:13" ht="101.5">
      <c r="A15" s="9" t="s">
        <v>67</v>
      </c>
      <c r="B15" s="1" t="s">
        <v>68</v>
      </c>
      <c r="C15" s="11" t="s">
        <v>33</v>
      </c>
      <c r="D15" s="1" t="s">
        <v>16</v>
      </c>
      <c r="E15" s="1" t="s">
        <v>69</v>
      </c>
      <c r="F15" s="1" t="s">
        <v>17</v>
      </c>
      <c r="G15" s="2" t="s">
        <v>47</v>
      </c>
      <c r="H15" s="2" t="s">
        <v>159</v>
      </c>
      <c r="I15" s="1" t="s">
        <v>19</v>
      </c>
      <c r="J15" s="1" t="s">
        <v>66</v>
      </c>
      <c r="K15" s="2" t="s">
        <v>101</v>
      </c>
      <c r="L15" s="5" t="s">
        <v>20</v>
      </c>
      <c r="M15" s="1"/>
    </row>
    <row r="16" spans="1:13" ht="43.5">
      <c r="A16" s="9" t="s">
        <v>70</v>
      </c>
      <c r="B16" s="1" t="s">
        <v>71</v>
      </c>
      <c r="C16" s="11" t="s">
        <v>72</v>
      </c>
      <c r="D16" s="1" t="s">
        <v>21</v>
      </c>
      <c r="E16" s="1" t="s">
        <v>69</v>
      </c>
      <c r="F16" s="1" t="s">
        <v>18</v>
      </c>
      <c r="G16" s="1" t="s">
        <v>18</v>
      </c>
      <c r="H16" s="2" t="s">
        <v>61</v>
      </c>
      <c r="I16" s="1" t="s">
        <v>22</v>
      </c>
      <c r="J16" s="1" t="s">
        <v>43</v>
      </c>
      <c r="K16" s="2" t="s">
        <v>77</v>
      </c>
      <c r="L16" s="5" t="s">
        <v>20</v>
      </c>
      <c r="M16" s="1"/>
    </row>
    <row r="17" spans="1:13" ht="130.5">
      <c r="A17" s="9" t="s">
        <v>73</v>
      </c>
      <c r="B17" s="1" t="s">
        <v>74</v>
      </c>
      <c r="C17" s="16" t="s">
        <v>153</v>
      </c>
      <c r="D17" s="1" t="s">
        <v>75</v>
      </c>
      <c r="E17" s="1" t="s">
        <v>76</v>
      </c>
      <c r="F17" s="1" t="s">
        <v>17</v>
      </c>
      <c r="G17" s="2" t="s">
        <v>47</v>
      </c>
      <c r="H17" s="2" t="s">
        <v>160</v>
      </c>
      <c r="I17" s="1" t="s">
        <v>22</v>
      </c>
      <c r="J17" s="1" t="s">
        <v>66</v>
      </c>
      <c r="K17" s="2" t="s">
        <v>102</v>
      </c>
      <c r="L17" s="5" t="s">
        <v>20</v>
      </c>
      <c r="M17" s="1"/>
    </row>
    <row r="18" spans="1:13" ht="72.5">
      <c r="A18" s="9" t="s">
        <v>161</v>
      </c>
      <c r="B18" s="1" t="s">
        <v>78</v>
      </c>
      <c r="C18" s="11" t="s">
        <v>79</v>
      </c>
      <c r="D18" s="1" t="s">
        <v>24</v>
      </c>
      <c r="E18" s="1" t="s">
        <v>80</v>
      </c>
      <c r="F18" s="1" t="s">
        <v>18</v>
      </c>
      <c r="G18" s="1" t="s">
        <v>18</v>
      </c>
      <c r="H18" s="2" t="s">
        <v>81</v>
      </c>
      <c r="I18" s="1" t="s">
        <v>25</v>
      </c>
      <c r="J18" s="1" t="s">
        <v>66</v>
      </c>
      <c r="K18" s="2" t="s">
        <v>106</v>
      </c>
      <c r="L18" s="5" t="s">
        <v>20</v>
      </c>
      <c r="M18" s="1"/>
    </row>
    <row r="19" spans="1:13" ht="188.5">
      <c r="A19" s="9" t="s">
        <v>90</v>
      </c>
      <c r="B19" s="1" t="s">
        <v>83</v>
      </c>
      <c r="C19" s="11" t="s">
        <v>82</v>
      </c>
      <c r="D19" s="1" t="s">
        <v>16</v>
      </c>
      <c r="E19" s="6" t="s">
        <v>84</v>
      </c>
      <c r="F19" s="1" t="s">
        <v>17</v>
      </c>
      <c r="G19" s="2" t="s">
        <v>85</v>
      </c>
      <c r="H19" s="2" t="s">
        <v>61</v>
      </c>
      <c r="I19" s="1" t="s">
        <v>19</v>
      </c>
      <c r="J19" s="1" t="s">
        <v>66</v>
      </c>
      <c r="K19" s="2" t="s">
        <v>86</v>
      </c>
      <c r="L19" s="5" t="s">
        <v>20</v>
      </c>
      <c r="M19" s="1"/>
    </row>
    <row r="20" spans="1:13" ht="43.5">
      <c r="A20" s="9" t="s">
        <v>95</v>
      </c>
      <c r="B20" s="1" t="s">
        <v>87</v>
      </c>
      <c r="C20" s="11" t="s">
        <v>88</v>
      </c>
      <c r="D20" s="1" t="s">
        <v>21</v>
      </c>
      <c r="E20" s="6" t="s">
        <v>84</v>
      </c>
      <c r="F20" s="1" t="s">
        <v>18</v>
      </c>
      <c r="G20" s="1" t="s">
        <v>18</v>
      </c>
      <c r="H20" s="7" t="s">
        <v>61</v>
      </c>
      <c r="I20" s="1" t="s">
        <v>22</v>
      </c>
      <c r="J20" s="6" t="s">
        <v>66</v>
      </c>
      <c r="K20" s="7" t="s">
        <v>89</v>
      </c>
      <c r="L20" s="5" t="s">
        <v>20</v>
      </c>
      <c r="M20" s="1"/>
    </row>
    <row r="21" spans="1:13" ht="72.5">
      <c r="A21" s="15" t="s">
        <v>97</v>
      </c>
      <c r="B21" s="6" t="s">
        <v>91</v>
      </c>
      <c r="C21" s="11" t="s">
        <v>92</v>
      </c>
      <c r="D21" s="1" t="s">
        <v>21</v>
      </c>
      <c r="E21" s="1" t="s">
        <v>93</v>
      </c>
      <c r="F21" s="1" t="s">
        <v>18</v>
      </c>
      <c r="G21" s="2" t="s">
        <v>18</v>
      </c>
      <c r="H21" s="7" t="s">
        <v>162</v>
      </c>
      <c r="I21" s="1" t="s">
        <v>22</v>
      </c>
      <c r="J21" s="1" t="s">
        <v>30</v>
      </c>
      <c r="K21" s="2" t="s">
        <v>96</v>
      </c>
      <c r="L21" s="5" t="s">
        <v>20</v>
      </c>
      <c r="M21" s="1"/>
    </row>
    <row r="22" spans="1:13" ht="188.5">
      <c r="A22" s="9" t="s">
        <v>103</v>
      </c>
      <c r="B22" s="6" t="s">
        <v>98</v>
      </c>
      <c r="C22" s="11" t="s">
        <v>152</v>
      </c>
      <c r="D22" s="1" t="s">
        <v>75</v>
      </c>
      <c r="E22" s="1" t="s">
        <v>93</v>
      </c>
      <c r="F22" s="6" t="s">
        <v>17</v>
      </c>
      <c r="G22" s="2" t="s">
        <v>99</v>
      </c>
      <c r="H22" s="7" t="s">
        <v>163</v>
      </c>
      <c r="I22" s="1" t="s">
        <v>22</v>
      </c>
      <c r="J22" s="1" t="s">
        <v>30</v>
      </c>
      <c r="K22" s="2" t="s">
        <v>108</v>
      </c>
      <c r="L22" s="5" t="s">
        <v>20</v>
      </c>
      <c r="M22" s="1"/>
    </row>
    <row r="23" spans="1:13" ht="72.5">
      <c r="A23" s="15" t="s">
        <v>110</v>
      </c>
      <c r="B23" s="1" t="s">
        <v>104</v>
      </c>
      <c r="C23" s="11" t="s">
        <v>105</v>
      </c>
      <c r="D23" s="1" t="s">
        <v>24</v>
      </c>
      <c r="E23" s="1" t="s">
        <v>93</v>
      </c>
      <c r="F23" s="1" t="s">
        <v>18</v>
      </c>
      <c r="G23" s="2" t="s">
        <v>18</v>
      </c>
      <c r="H23" s="7" t="s">
        <v>94</v>
      </c>
      <c r="I23" s="1" t="s">
        <v>25</v>
      </c>
      <c r="J23" s="1" t="s">
        <v>30</v>
      </c>
      <c r="K23" s="2" t="s">
        <v>109</v>
      </c>
      <c r="L23" s="5" t="s">
        <v>20</v>
      </c>
      <c r="M23" s="1"/>
    </row>
    <row r="24" spans="1:13" ht="232">
      <c r="A24" s="9" t="s">
        <v>119</v>
      </c>
      <c r="B24" s="2" t="s">
        <v>111</v>
      </c>
      <c r="C24" s="11" t="s">
        <v>112</v>
      </c>
      <c r="D24" s="1" t="s">
        <v>16</v>
      </c>
      <c r="E24" s="6" t="s">
        <v>113</v>
      </c>
      <c r="F24" s="6" t="s">
        <v>17</v>
      </c>
      <c r="G24" s="2" t="s">
        <v>114</v>
      </c>
      <c r="H24" s="7" t="s">
        <v>61</v>
      </c>
      <c r="I24" s="1" t="s">
        <v>19</v>
      </c>
      <c r="J24" s="1" t="s">
        <v>30</v>
      </c>
      <c r="K24" s="2" t="s">
        <v>115</v>
      </c>
      <c r="L24" s="5" t="s">
        <v>20</v>
      </c>
      <c r="M24" s="1"/>
    </row>
    <row r="25" spans="1:13" ht="43.5">
      <c r="A25" s="9" t="s">
        <v>120</v>
      </c>
      <c r="B25" s="2" t="s">
        <v>116</v>
      </c>
      <c r="C25" s="11" t="s">
        <v>117</v>
      </c>
      <c r="D25" s="1" t="s">
        <v>21</v>
      </c>
      <c r="E25" s="6" t="s">
        <v>113</v>
      </c>
      <c r="F25" s="1" t="s">
        <v>18</v>
      </c>
      <c r="G25" s="2" t="s">
        <v>18</v>
      </c>
      <c r="H25" s="7" t="s">
        <v>61</v>
      </c>
      <c r="I25" s="1" t="s">
        <v>22</v>
      </c>
      <c r="J25" s="1" t="s">
        <v>30</v>
      </c>
      <c r="K25" s="2" t="s">
        <v>118</v>
      </c>
      <c r="L25" s="5" t="s">
        <v>20</v>
      </c>
      <c r="M25" s="1"/>
    </row>
    <row r="26" spans="1:13" ht="116">
      <c r="A26" s="9" t="s">
        <v>126</v>
      </c>
      <c r="B26" s="1" t="s">
        <v>121</v>
      </c>
      <c r="C26" s="11" t="s">
        <v>151</v>
      </c>
      <c r="D26" s="1" t="s">
        <v>23</v>
      </c>
      <c r="E26" s="6" t="s">
        <v>122</v>
      </c>
      <c r="F26" s="6" t="s">
        <v>18</v>
      </c>
      <c r="G26" s="2" t="s">
        <v>18</v>
      </c>
      <c r="H26" s="7" t="s">
        <v>166</v>
      </c>
      <c r="I26" s="1" t="s">
        <v>22</v>
      </c>
      <c r="J26" s="1" t="s">
        <v>30</v>
      </c>
      <c r="K26" s="2" t="s">
        <v>127</v>
      </c>
      <c r="L26" s="5" t="s">
        <v>20</v>
      </c>
      <c r="M26" s="1"/>
    </row>
    <row r="27" spans="1:13" ht="116">
      <c r="A27" s="9" t="s">
        <v>129</v>
      </c>
      <c r="B27" s="1" t="s">
        <v>121</v>
      </c>
      <c r="C27" s="11" t="s">
        <v>151</v>
      </c>
      <c r="D27" s="1" t="s">
        <v>23</v>
      </c>
      <c r="E27" s="6" t="s">
        <v>122</v>
      </c>
      <c r="F27" s="6" t="s">
        <v>18</v>
      </c>
      <c r="G27" s="2" t="s">
        <v>18</v>
      </c>
      <c r="H27" s="7" t="s">
        <v>124</v>
      </c>
      <c r="I27" s="1" t="s">
        <v>22</v>
      </c>
      <c r="J27" s="1" t="s">
        <v>30</v>
      </c>
      <c r="K27" s="2" t="s">
        <v>125</v>
      </c>
      <c r="L27" s="5" t="s">
        <v>20</v>
      </c>
      <c r="M27" s="1"/>
    </row>
    <row r="28" spans="1:13" ht="116">
      <c r="A28" s="9" t="s">
        <v>131</v>
      </c>
      <c r="B28" s="1" t="s">
        <v>121</v>
      </c>
      <c r="C28" s="11" t="s">
        <v>151</v>
      </c>
      <c r="D28" s="1" t="s">
        <v>23</v>
      </c>
      <c r="E28" s="6" t="s">
        <v>122</v>
      </c>
      <c r="F28" s="6" t="s">
        <v>18</v>
      </c>
      <c r="G28" s="2" t="s">
        <v>18</v>
      </c>
      <c r="H28" s="7" t="s">
        <v>167</v>
      </c>
      <c r="I28" s="1" t="s">
        <v>22</v>
      </c>
      <c r="J28" s="1" t="s">
        <v>30</v>
      </c>
      <c r="K28" s="2" t="s">
        <v>128</v>
      </c>
      <c r="L28" s="5" t="s">
        <v>20</v>
      </c>
      <c r="M28" s="1"/>
    </row>
    <row r="29" spans="1:13" ht="116">
      <c r="A29" s="9" t="s">
        <v>164</v>
      </c>
      <c r="B29" s="1" t="s">
        <v>121</v>
      </c>
      <c r="C29" s="11" t="s">
        <v>151</v>
      </c>
      <c r="D29" s="1" t="s">
        <v>23</v>
      </c>
      <c r="E29" s="6" t="s">
        <v>122</v>
      </c>
      <c r="F29" s="6" t="s">
        <v>18</v>
      </c>
      <c r="G29" s="2" t="s">
        <v>18</v>
      </c>
      <c r="H29" s="7" t="s">
        <v>123</v>
      </c>
      <c r="I29" s="1" t="s">
        <v>22</v>
      </c>
      <c r="J29" s="1" t="s">
        <v>30</v>
      </c>
      <c r="K29" s="2" t="s">
        <v>130</v>
      </c>
      <c r="L29" s="5" t="s">
        <v>20</v>
      </c>
      <c r="M29" s="1"/>
    </row>
    <row r="30" spans="1:13" ht="72.5">
      <c r="A30" s="9" t="s">
        <v>165</v>
      </c>
      <c r="B30" s="2" t="s">
        <v>132</v>
      </c>
      <c r="C30" s="11" t="s">
        <v>133</v>
      </c>
      <c r="D30" s="1" t="s">
        <v>21</v>
      </c>
      <c r="E30" s="7" t="s">
        <v>134</v>
      </c>
      <c r="F30" s="6" t="s">
        <v>18</v>
      </c>
      <c r="G30" s="2" t="s">
        <v>18</v>
      </c>
      <c r="H30" s="7" t="s">
        <v>168</v>
      </c>
      <c r="I30" s="1" t="s">
        <v>22</v>
      </c>
      <c r="J30" s="1" t="s">
        <v>30</v>
      </c>
      <c r="K30" s="2" t="s">
        <v>135</v>
      </c>
      <c r="L30" s="5" t="s">
        <v>20</v>
      </c>
      <c r="M30" s="1"/>
    </row>
    <row r="31" spans="1:13" ht="116">
      <c r="A31" s="15" t="s">
        <v>147</v>
      </c>
      <c r="B31" s="7" t="s">
        <v>141</v>
      </c>
      <c r="C31" s="17" t="s">
        <v>138</v>
      </c>
      <c r="D31" s="6" t="s">
        <v>16</v>
      </c>
      <c r="E31" s="6" t="s">
        <v>137</v>
      </c>
      <c r="F31" s="6" t="s">
        <v>17</v>
      </c>
      <c r="G31" s="7" t="s">
        <v>136</v>
      </c>
      <c r="H31" s="7" t="s">
        <v>139</v>
      </c>
      <c r="I31" s="6" t="s">
        <v>22</v>
      </c>
      <c r="J31" s="6" t="s">
        <v>30</v>
      </c>
      <c r="K31" s="7" t="s">
        <v>140</v>
      </c>
      <c r="L31" s="5" t="s">
        <v>20</v>
      </c>
      <c r="M31" s="6"/>
    </row>
    <row r="32" spans="1:13" ht="43.5">
      <c r="A32" s="15" t="s">
        <v>148</v>
      </c>
      <c r="B32" s="6" t="s">
        <v>142</v>
      </c>
      <c r="C32" s="17" t="s">
        <v>143</v>
      </c>
      <c r="D32" s="6" t="s">
        <v>21</v>
      </c>
      <c r="E32" s="6" t="s">
        <v>144</v>
      </c>
      <c r="F32" s="6" t="s">
        <v>18</v>
      </c>
      <c r="G32" s="7" t="s">
        <v>18</v>
      </c>
      <c r="H32" s="7" t="s">
        <v>145</v>
      </c>
      <c r="I32" s="6" t="s">
        <v>22</v>
      </c>
      <c r="J32" s="6" t="s">
        <v>30</v>
      </c>
      <c r="K32" s="7" t="s">
        <v>146</v>
      </c>
      <c r="L32" s="5" t="s">
        <v>20</v>
      </c>
      <c r="M32" s="6"/>
    </row>
    <row r="33" spans="1:13" ht="159.5">
      <c r="A33" s="15" t="s">
        <v>169</v>
      </c>
      <c r="B33" s="7" t="s">
        <v>149</v>
      </c>
      <c r="C33" s="17" t="s">
        <v>150</v>
      </c>
      <c r="D33" s="6" t="s">
        <v>23</v>
      </c>
      <c r="E33" s="6" t="s">
        <v>154</v>
      </c>
      <c r="F33" s="6" t="s">
        <v>17</v>
      </c>
      <c r="G33" s="7" t="s">
        <v>136</v>
      </c>
      <c r="H33" s="7" t="s">
        <v>170</v>
      </c>
      <c r="I33" s="6" t="s">
        <v>22</v>
      </c>
      <c r="J33" s="6" t="s">
        <v>30</v>
      </c>
      <c r="K33" s="7" t="s">
        <v>155</v>
      </c>
      <c r="L33" s="5" t="s">
        <v>20</v>
      </c>
      <c r="M33" s="6"/>
    </row>
    <row r="34" spans="1:13" ht="159.5">
      <c r="A34" s="15" t="s">
        <v>171</v>
      </c>
      <c r="B34" s="7" t="s">
        <v>157</v>
      </c>
      <c r="C34" s="17" t="s">
        <v>156</v>
      </c>
      <c r="D34" s="6" t="s">
        <v>24</v>
      </c>
      <c r="E34" s="6" t="s">
        <v>154</v>
      </c>
      <c r="F34" s="6" t="s">
        <v>18</v>
      </c>
      <c r="G34" s="7" t="s">
        <v>18</v>
      </c>
      <c r="H34" s="7" t="s">
        <v>170</v>
      </c>
      <c r="I34" s="6" t="s">
        <v>25</v>
      </c>
      <c r="J34" s="6" t="s">
        <v>30</v>
      </c>
      <c r="K34" s="7" t="s">
        <v>158</v>
      </c>
      <c r="L34" s="5" t="s">
        <v>20</v>
      </c>
      <c r="M34" s="6"/>
    </row>
  </sheetData>
  <mergeCells count="5">
    <mergeCell ref="A7:H7"/>
    <mergeCell ref="I7:K7"/>
    <mergeCell ref="L7:L8"/>
    <mergeCell ref="M7:M8"/>
    <mergeCell ref="E1:F1"/>
  </mergeCells>
  <hyperlinks>
    <hyperlink ref="B4" r:id="rId1" xr:uid="{7C680B01-4A87-44F3-8B44-50201A20ECB0}"/>
  </hyperlinks>
  <pageMargins left="0.7" right="0.7" top="0.75" bottom="0.75" header="0.3" footer="0.3"/>
  <pageSetup scale="23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48E8-D1DB-4955-A563-DA70C58A0DE8}">
  <dimension ref="C3:L15"/>
  <sheetViews>
    <sheetView zoomScale="81" zoomScaleNormal="81" workbookViewId="0">
      <selection activeCell="P7" sqref="P7"/>
    </sheetView>
  </sheetViews>
  <sheetFormatPr defaultRowHeight="14.5"/>
  <cols>
    <col min="3" max="3" width="19.08984375" customWidth="1"/>
    <col min="8" max="8" width="27" customWidth="1"/>
    <col min="10" max="10" width="7.453125" customWidth="1"/>
    <col min="11" max="11" width="14.1796875" customWidth="1"/>
    <col min="12" max="12" width="12.36328125" customWidth="1"/>
  </cols>
  <sheetData>
    <row r="3" spans="3:12" ht="15" thickBot="1"/>
    <row r="4" spans="3:12" ht="31.5" thickBot="1">
      <c r="C4" s="26" t="s">
        <v>173</v>
      </c>
      <c r="D4" s="26"/>
      <c r="E4" s="26"/>
      <c r="F4" s="26"/>
      <c r="G4" s="26"/>
      <c r="H4" s="26"/>
      <c r="K4" s="53" t="s">
        <v>195</v>
      </c>
      <c r="L4" s="53" t="s">
        <v>4</v>
      </c>
    </row>
    <row r="5" spans="3:12" ht="15" thickBot="1">
      <c r="C5" s="27" t="s">
        <v>174</v>
      </c>
      <c r="D5" s="28" t="s">
        <v>188</v>
      </c>
      <c r="E5" s="28"/>
      <c r="F5" s="28"/>
      <c r="G5" s="28"/>
      <c r="H5" s="28"/>
      <c r="K5" s="54">
        <f>D15</f>
        <v>26</v>
      </c>
      <c r="L5" s="54" t="s">
        <v>182</v>
      </c>
    </row>
    <row r="6" spans="3:12" ht="15" thickBot="1">
      <c r="C6" s="29" t="s">
        <v>175</v>
      </c>
      <c r="D6" s="28" t="s">
        <v>189</v>
      </c>
      <c r="E6" s="28"/>
      <c r="F6" s="28"/>
      <c r="G6" s="28"/>
      <c r="H6" s="28"/>
      <c r="K6" s="54">
        <f>E15</f>
        <v>0</v>
      </c>
      <c r="L6" s="54" t="s">
        <v>183</v>
      </c>
    </row>
    <row r="7" spans="3:12" ht="15" thickBot="1">
      <c r="C7" s="27" t="s">
        <v>176</v>
      </c>
      <c r="D7" s="28"/>
      <c r="E7" s="28"/>
      <c r="F7" s="28"/>
      <c r="G7" s="28"/>
      <c r="H7" s="28"/>
      <c r="K7" s="54">
        <f>F15</f>
        <v>0</v>
      </c>
      <c r="L7" s="54" t="s">
        <v>184</v>
      </c>
    </row>
    <row r="8" spans="3:12" ht="15" thickBot="1">
      <c r="C8" s="27" t="s">
        <v>177</v>
      </c>
      <c r="D8" s="28" t="s">
        <v>190</v>
      </c>
      <c r="E8" s="28"/>
      <c r="F8" s="28"/>
      <c r="G8" s="28"/>
      <c r="H8" s="28"/>
      <c r="K8" s="54">
        <f>G15</f>
        <v>0</v>
      </c>
      <c r="L8" s="54" t="s">
        <v>193</v>
      </c>
    </row>
    <row r="9" spans="3:12" ht="15" thickBot="1">
      <c r="C9" s="27" t="s">
        <v>178</v>
      </c>
      <c r="D9" s="28" t="s">
        <v>190</v>
      </c>
      <c r="E9" s="28"/>
      <c r="F9" s="28"/>
      <c r="G9" s="28"/>
      <c r="H9" s="28"/>
    </row>
    <row r="10" spans="3:12" ht="15" thickBot="1">
      <c r="C10" s="27" t="s">
        <v>179</v>
      </c>
      <c r="D10" s="28" t="s">
        <v>191</v>
      </c>
      <c r="E10" s="28"/>
      <c r="F10" s="28"/>
      <c r="G10" s="28"/>
      <c r="H10" s="28"/>
    </row>
    <row r="11" spans="3:12" ht="15" thickBot="1">
      <c r="C11" s="30" t="s">
        <v>180</v>
      </c>
      <c r="D11" s="30"/>
      <c r="E11" s="30"/>
      <c r="F11" s="30"/>
      <c r="G11" s="30"/>
      <c r="H11" s="30"/>
    </row>
    <row r="12" spans="3:12" ht="15" thickBot="1">
      <c r="C12" s="30"/>
      <c r="D12" s="30"/>
      <c r="E12" s="30"/>
      <c r="F12" s="30"/>
      <c r="G12" s="30"/>
      <c r="H12" s="30"/>
    </row>
    <row r="13" spans="3:12" ht="46.5">
      <c r="C13" s="31" t="s">
        <v>181</v>
      </c>
      <c r="D13" s="32" t="s">
        <v>182</v>
      </c>
      <c r="E13" s="32" t="s">
        <v>183</v>
      </c>
      <c r="F13" s="32" t="s">
        <v>184</v>
      </c>
      <c r="G13" s="32" t="s">
        <v>185</v>
      </c>
      <c r="H13" s="33" t="s">
        <v>186</v>
      </c>
    </row>
    <row r="14" spans="3:12">
      <c r="C14" s="34"/>
      <c r="D14" s="35">
        <f>TestCase!F2</f>
        <v>26</v>
      </c>
      <c r="E14" s="36">
        <f>TestCase!F3</f>
        <v>0</v>
      </c>
      <c r="F14" s="37">
        <f>TestCase!F4</f>
        <v>0</v>
      </c>
      <c r="G14" s="38">
        <f>TestCase!F5</f>
        <v>0</v>
      </c>
      <c r="H14" s="39">
        <f>TestCase!F6</f>
        <v>26</v>
      </c>
    </row>
    <row r="15" spans="3:12" ht="19" thickBot="1">
      <c r="C15" s="40" t="s">
        <v>187</v>
      </c>
      <c r="D15" s="41">
        <f>SUM(D14)</f>
        <v>26</v>
      </c>
      <c r="E15" s="42">
        <f>SUM(E14)</f>
        <v>0</v>
      </c>
      <c r="F15" s="41">
        <f>SUM(F14)</f>
        <v>0</v>
      </c>
      <c r="G15" s="41">
        <f>SUM(G14)</f>
        <v>0</v>
      </c>
      <c r="H15" s="43">
        <f>SUM(H14)</f>
        <v>26</v>
      </c>
    </row>
  </sheetData>
  <mergeCells count="8">
    <mergeCell ref="C4:H4"/>
    <mergeCell ref="D5:H5"/>
    <mergeCell ref="D6:H6"/>
    <mergeCell ref="D7:H7"/>
    <mergeCell ref="D8:H8"/>
    <mergeCell ref="D9:H9"/>
    <mergeCell ref="D10:H10"/>
    <mergeCell ref="C11:H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8A68-E042-4499-8DCB-C72E98DFA6E1}">
  <dimension ref="B2:H49"/>
  <sheetViews>
    <sheetView tabSelected="1" zoomScale="80" zoomScaleNormal="80" workbookViewId="0">
      <selection activeCell="G9" sqref="G9"/>
    </sheetView>
  </sheetViews>
  <sheetFormatPr defaultColWidth="7.81640625" defaultRowHeight="13"/>
  <cols>
    <col min="1" max="1" width="22.1796875" style="57" customWidth="1"/>
    <col min="2" max="2" width="13.90625" style="57" customWidth="1"/>
    <col min="3" max="3" width="32.54296875" style="57" customWidth="1"/>
    <col min="4" max="4" width="53.90625" style="57" customWidth="1"/>
    <col min="5" max="5" width="20.36328125" style="68" customWidth="1"/>
    <col min="6" max="16384" width="7.81640625" style="57"/>
  </cols>
  <sheetData>
    <row r="2" spans="2:8" ht="13.5" thickBot="1"/>
    <row r="3" spans="2:8" ht="13.5" customHeight="1" thickBot="1">
      <c r="B3" s="55" t="s">
        <v>196</v>
      </c>
      <c r="C3" s="55"/>
      <c r="D3" s="55"/>
      <c r="E3" s="55"/>
      <c r="F3" s="56"/>
      <c r="G3" s="56"/>
      <c r="H3" s="56"/>
    </row>
    <row r="4" spans="2:8" ht="45.75" customHeight="1" thickBot="1">
      <c r="B4" s="55"/>
      <c r="C4" s="55"/>
      <c r="D4" s="55"/>
      <c r="E4" s="55"/>
      <c r="F4" s="56"/>
      <c r="G4" s="56"/>
      <c r="H4" s="56"/>
    </row>
    <row r="5" spans="2:8" ht="44.25" customHeight="1" thickBot="1">
      <c r="B5" s="58" t="s">
        <v>197</v>
      </c>
      <c r="C5" s="59" t="s">
        <v>198</v>
      </c>
      <c r="D5" s="59" t="s">
        <v>199</v>
      </c>
      <c r="E5" s="59" t="s">
        <v>200</v>
      </c>
    </row>
    <row r="6" spans="2:8" s="63" customFormat="1" ht="27.75" customHeight="1" thickBot="1">
      <c r="B6" s="60">
        <v>1</v>
      </c>
      <c r="C6" s="61" t="s">
        <v>201</v>
      </c>
      <c r="D6" s="62" t="s">
        <v>202</v>
      </c>
      <c r="E6" s="60" t="s">
        <v>225</v>
      </c>
    </row>
    <row r="7" spans="2:8" s="63" customFormat="1" ht="29.25" customHeight="1" thickBot="1">
      <c r="B7" s="60">
        <v>2</v>
      </c>
      <c r="C7" s="64" t="s">
        <v>203</v>
      </c>
      <c r="D7" s="65" t="s">
        <v>204</v>
      </c>
      <c r="E7" s="60" t="s">
        <v>205</v>
      </c>
    </row>
    <row r="8" spans="2:8" s="66" customFormat="1" ht="27.75" customHeight="1" thickBot="1">
      <c r="B8" s="60">
        <v>3</v>
      </c>
      <c r="C8" s="64" t="s">
        <v>206</v>
      </c>
      <c r="D8" s="65" t="s">
        <v>207</v>
      </c>
      <c r="E8" s="60" t="s">
        <v>226</v>
      </c>
    </row>
    <row r="9" spans="2:8" s="66" customFormat="1" ht="29.25" customHeight="1" thickBot="1">
      <c r="B9" s="60">
        <v>4</v>
      </c>
      <c r="C9" s="64" t="s">
        <v>208</v>
      </c>
      <c r="D9" s="65" t="s">
        <v>209</v>
      </c>
      <c r="E9" s="60" t="s">
        <v>227</v>
      </c>
    </row>
    <row r="10" spans="2:8" s="66" customFormat="1" ht="28.5" customHeight="1" thickBot="1">
      <c r="B10" s="60">
        <v>5</v>
      </c>
      <c r="C10" s="64" t="s">
        <v>210</v>
      </c>
      <c r="D10" s="65" t="s">
        <v>211</v>
      </c>
      <c r="E10" s="60" t="s">
        <v>228</v>
      </c>
    </row>
    <row r="11" spans="2:8" s="66" customFormat="1" ht="27.75" customHeight="1" thickBot="1">
      <c r="B11" s="60">
        <v>6</v>
      </c>
      <c r="C11" s="64" t="s">
        <v>212</v>
      </c>
      <c r="D11" s="65" t="s">
        <v>213</v>
      </c>
      <c r="E11" s="60" t="s">
        <v>214</v>
      </c>
    </row>
    <row r="12" spans="2:8" s="66" customFormat="1" ht="29.25" customHeight="1" thickBot="1">
      <c r="B12" s="60">
        <v>7</v>
      </c>
      <c r="C12" s="64" t="s">
        <v>215</v>
      </c>
      <c r="D12" s="65" t="s">
        <v>216</v>
      </c>
      <c r="E12" s="60" t="s">
        <v>214</v>
      </c>
    </row>
    <row r="13" spans="2:8" s="66" customFormat="1" ht="29.25" customHeight="1" thickBot="1">
      <c r="B13" s="60">
        <v>8</v>
      </c>
      <c r="C13" s="64" t="s">
        <v>217</v>
      </c>
      <c r="D13" s="65" t="s">
        <v>218</v>
      </c>
      <c r="E13" s="60" t="s">
        <v>214</v>
      </c>
    </row>
    <row r="14" spans="2:8" s="66" customFormat="1" ht="28.5" customHeight="1" thickBot="1">
      <c r="B14" s="60">
        <v>9</v>
      </c>
      <c r="C14" s="64" t="s">
        <v>219</v>
      </c>
      <c r="D14" s="65" t="s">
        <v>220</v>
      </c>
      <c r="E14" s="60" t="s">
        <v>214</v>
      </c>
    </row>
    <row r="15" spans="2:8" s="66" customFormat="1" ht="28.5" customHeight="1" thickBot="1">
      <c r="B15" s="60">
        <v>10</v>
      </c>
      <c r="C15" s="64" t="s">
        <v>221</v>
      </c>
      <c r="D15" s="65" t="s">
        <v>222</v>
      </c>
      <c r="E15" s="60" t="s">
        <v>214</v>
      </c>
    </row>
    <row r="16" spans="2:8" s="66" customFormat="1" ht="28.5" customHeight="1" thickBot="1">
      <c r="B16" s="60">
        <v>11</v>
      </c>
      <c r="C16" s="64" t="s">
        <v>223</v>
      </c>
      <c r="D16" s="65" t="s">
        <v>224</v>
      </c>
      <c r="E16" s="60" t="s">
        <v>214</v>
      </c>
    </row>
    <row r="17" spans="2:2">
      <c r="B17" s="67"/>
    </row>
    <row r="18" spans="2:2">
      <c r="B18" s="67"/>
    </row>
    <row r="19" spans="2:2">
      <c r="B19" s="67"/>
    </row>
    <row r="20" spans="2:2">
      <c r="B20" s="67"/>
    </row>
    <row r="21" spans="2:2">
      <c r="B21" s="67"/>
    </row>
    <row r="22" spans="2:2">
      <c r="B22" s="67"/>
    </row>
    <row r="23" spans="2:2">
      <c r="B23" s="67"/>
    </row>
    <row r="24" spans="2:2">
      <c r="B24" s="67"/>
    </row>
    <row r="25" spans="2:2">
      <c r="B25" s="67"/>
    </row>
    <row r="26" spans="2:2">
      <c r="B26" s="67"/>
    </row>
    <row r="27" spans="2:2">
      <c r="B27" s="67"/>
    </row>
    <row r="28" spans="2:2">
      <c r="B28" s="67"/>
    </row>
    <row r="29" spans="2:2">
      <c r="B29" s="67"/>
    </row>
    <row r="30" spans="2:2">
      <c r="B30" s="67"/>
    </row>
    <row r="31" spans="2:2">
      <c r="B31" s="67"/>
    </row>
    <row r="32" spans="2:2">
      <c r="B32" s="67"/>
    </row>
    <row r="33" spans="2:2">
      <c r="B33" s="67"/>
    </row>
    <row r="34" spans="2:2">
      <c r="B34" s="67"/>
    </row>
    <row r="35" spans="2:2">
      <c r="B35" s="67"/>
    </row>
    <row r="36" spans="2:2">
      <c r="B36" s="67"/>
    </row>
    <row r="37" spans="2:2">
      <c r="B37" s="67"/>
    </row>
    <row r="38" spans="2:2">
      <c r="B38" s="67"/>
    </row>
    <row r="39" spans="2:2">
      <c r="B39" s="67"/>
    </row>
    <row r="40" spans="2:2">
      <c r="B40" s="67"/>
    </row>
    <row r="41" spans="2:2">
      <c r="B41" s="67"/>
    </row>
    <row r="42" spans="2:2">
      <c r="B42" s="67"/>
    </row>
    <row r="43" spans="2:2">
      <c r="B43" s="67"/>
    </row>
    <row r="44" spans="2:2">
      <c r="B44" s="67"/>
    </row>
    <row r="45" spans="2:2">
      <c r="B45" s="67"/>
    </row>
    <row r="46" spans="2:2">
      <c r="B46" s="67"/>
    </row>
    <row r="47" spans="2:2">
      <c r="B47" s="67"/>
    </row>
    <row r="48" spans="2:2">
      <c r="B48" s="67"/>
    </row>
    <row r="49" spans="2:2">
      <c r="B49" s="67"/>
    </row>
  </sheetData>
  <mergeCells count="1">
    <mergeCell ref="B3:E4"/>
  </mergeCells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19B30-9752-4855-B72F-6F8F76608B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TestCase</vt:lpstr>
      <vt:lpstr>Report</vt:lpstr>
      <vt:lpstr>Test Metrics</vt:lpstr>
      <vt:lpstr>TestCase!Print_Area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 Saravannavar</dc:creator>
  <cp:lastModifiedBy>Ashwini P Saravannavar</cp:lastModifiedBy>
  <cp:lastPrinted>2024-11-06T13:19:52Z</cp:lastPrinted>
  <dcterms:created xsi:type="dcterms:W3CDTF">2024-11-05T05:50:41Z</dcterms:created>
  <dcterms:modified xsi:type="dcterms:W3CDTF">2025-01-17T14:20:01Z</dcterms:modified>
</cp:coreProperties>
</file>