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01 TASKS\01 Public Opinion\EUROBAROMETRE\EB SPECIAL\EB103.1 Winter 2025\Results\"/>
    </mc:Choice>
  </mc:AlternateContent>
  <bookViews>
    <workbookView xWindow="-105" yWindow="-105" windowWidth="23258" windowHeight="12578" firstSheet="8" activeTab="19"/>
  </bookViews>
  <sheets>
    <sheet name="Content" sheetId="1" r:id="rId1"/>
    <sheet name="B" sheetId="2" r:id="rId2"/>
    <sheet name="QA1" sheetId="3" r:id="rId3"/>
    <sheet name="QA2" sheetId="4" r:id="rId4"/>
    <sheet name="D78" sheetId="5" r:id="rId5"/>
    <sheet name="QA3" sheetId="6" r:id="rId6"/>
    <sheet name="QA4" sheetId="7" r:id="rId7"/>
    <sheet name="QA5a" sheetId="8" r:id="rId8"/>
    <sheet name="QA5b" sheetId="9" r:id="rId9"/>
    <sheet name="QA5ab" sheetId="10" r:id="rId10"/>
    <sheet name="QA6a" sheetId="11" r:id="rId11"/>
    <sheet name="QA6b" sheetId="12" r:id="rId12"/>
    <sheet name="QA6ab" sheetId="13" r:id="rId13"/>
    <sheet name="QA7" sheetId="14" r:id="rId14"/>
    <sheet name="QA8a" sheetId="15" r:id="rId15"/>
    <sheet name="QA8b" sheetId="16" r:id="rId16"/>
    <sheet name="QA8ab" sheetId="17" r:id="rId17"/>
    <sheet name="QA9a" sheetId="18" r:id="rId18"/>
    <sheet name="QA9b" sheetId="19" r:id="rId19"/>
    <sheet name="QA9ab" sheetId="20" r:id="rId20"/>
    <sheet name="QA10" sheetId="21" r:id="rId21"/>
    <sheet name="QA11a" sheetId="22" r:id="rId22"/>
    <sheet name="QA11b" sheetId="23" r:id="rId23"/>
    <sheet name="QA11ab" sheetId="24" r:id="rId24"/>
    <sheet name="QA12_1" sheetId="25" r:id="rId25"/>
    <sheet name="QA12_2" sheetId="26" r:id="rId26"/>
    <sheet name="QA13_1" sheetId="27" r:id="rId27"/>
    <sheet name="QA13_2" sheetId="28" r:id="rId28"/>
    <sheet name="SD27" sheetId="30" r:id="rId29"/>
    <sheet name="QA14a" sheetId="31" r:id="rId30"/>
    <sheet name="QA14b" sheetId="32" r:id="rId31"/>
    <sheet name="QA14ab" sheetId="33" r:id="rId32"/>
    <sheet name="D15a" sheetId="34" r:id="rId33"/>
    <sheet name="D15a2" sheetId="35" r:id="rId34"/>
    <sheet name="C14" sheetId="36" r:id="rId35"/>
    <sheet name="D15b" sheetId="37" r:id="rId36"/>
    <sheet name="D15b2" sheetId="38" r:id="rId37"/>
    <sheet name="SD3a" sheetId="39" r:id="rId38"/>
    <sheet name="SD3b" sheetId="40" r:id="rId39"/>
    <sheet name="D43a" sheetId="41" r:id="rId40"/>
    <sheet name="D43b" sheetId="42" r:id="rId41"/>
    <sheet name="D43c" sheetId="43" r:id="rId42"/>
    <sheet name="D43T" sheetId="44" r:id="rId43"/>
    <sheet name="D62_1" sheetId="45" r:id="rId44"/>
    <sheet name="D62_2" sheetId="46" r:id="rId45"/>
    <sheet name="D62_3" sheetId="47" r:id="rId46"/>
    <sheet name="D62_4" sheetId="48" r:id="rId47"/>
    <sheet name="D62R" sheetId="49" r:id="rId48"/>
    <sheet name="D11" sheetId="51" r:id="rId49"/>
    <sheet name="D11R" sheetId="52" r:id="rId50"/>
    <sheet name="D11bis" sheetId="53" r:id="rId51"/>
    <sheet name="D11G" sheetId="54" r:id="rId52"/>
    <sheet name="D28" sheetId="55" r:id="rId53"/>
    <sheet name="D73_1" sheetId="56" r:id="rId54"/>
    <sheet name="D73_2" sheetId="57" r:id="rId55"/>
    <sheet name="D73_3" sheetId="58" r:id="rId56"/>
    <sheet name="D73_4" sheetId="59" r:id="rId57"/>
    <sheet name="SD18a" sheetId="60" r:id="rId58"/>
    <sheet name="SD18b" sheetId="61" r:id="rId59"/>
    <sheet name="SD19a_1" sheetId="62" r:id="rId60"/>
    <sheet name="SD19a_2" sheetId="63" r:id="rId61"/>
    <sheet name="SD19a_3" sheetId="64" r:id="rId62"/>
    <sheet name="D8" sheetId="65" r:id="rId63"/>
    <sheet name="D8c" sheetId="66" r:id="rId64"/>
    <sheet name="D10" sheetId="67" r:id="rId65"/>
    <sheet name="D25" sheetId="68" r:id="rId66"/>
    <sheet name="D60" sheetId="69" r:id="rId67"/>
    <sheet name="D63" sheetId="70" r:id="rId68"/>
    <sheet name="D1" sheetId="71" r:id="rId69"/>
    <sheet name="D1R1" sheetId="72" r:id="rId70"/>
    <sheet name="D1R2" sheetId="73" r:id="rId7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73" l="1"/>
  <c r="A9" i="72"/>
  <c r="A9" i="71"/>
  <c r="A9" i="70"/>
  <c r="A9" i="69"/>
  <c r="A9" i="68"/>
  <c r="A9" i="67"/>
  <c r="A9" i="66"/>
  <c r="A9" i="65"/>
  <c r="A9" i="64"/>
  <c r="A9" i="63"/>
  <c r="A9" i="62"/>
  <c r="A9" i="61"/>
  <c r="A9" i="60"/>
  <c r="A9" i="59"/>
  <c r="A9" i="58"/>
  <c r="A9" i="57"/>
  <c r="A9" i="56"/>
  <c r="A9" i="55"/>
  <c r="A9" i="54"/>
  <c r="A9" i="53"/>
  <c r="A9" i="52"/>
  <c r="A9" i="51"/>
  <c r="A9" i="49"/>
  <c r="A9" i="48"/>
  <c r="A9" i="47"/>
  <c r="A9" i="46"/>
  <c r="A9" i="45"/>
  <c r="A9" i="44"/>
  <c r="A9" i="43"/>
  <c r="A9" i="42"/>
  <c r="A9" i="41"/>
  <c r="A9" i="40"/>
  <c r="A9" i="39"/>
  <c r="A9" i="38"/>
  <c r="A9" i="37"/>
  <c r="A9" i="36"/>
  <c r="A9" i="35"/>
  <c r="A9" i="34"/>
  <c r="A9" i="33"/>
  <c r="A9" i="32"/>
  <c r="A9" i="31"/>
  <c r="A9" i="30"/>
  <c r="A9" i="28"/>
  <c r="A9" i="27"/>
  <c r="A9" i="26"/>
  <c r="A9" i="25"/>
  <c r="A9" i="24"/>
  <c r="A9" i="23"/>
  <c r="A9" i="22"/>
  <c r="A9" i="21"/>
  <c r="A9" i="20"/>
  <c r="A9" i="19"/>
  <c r="A9" i="18"/>
  <c r="A9" i="17"/>
  <c r="A9" i="16"/>
  <c r="A9" i="15"/>
  <c r="A9" i="14"/>
  <c r="A9" i="13"/>
  <c r="A9" i="12"/>
  <c r="A9" i="11"/>
  <c r="A9" i="10"/>
  <c r="A9" i="9"/>
  <c r="A9" i="8"/>
  <c r="A9" i="7"/>
  <c r="A9" i="6"/>
  <c r="A9" i="5"/>
  <c r="A9" i="4"/>
  <c r="A9" i="3"/>
  <c r="A9" i="2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<sst xmlns="http://schemas.openxmlformats.org/spreadsheetml/2006/main" count="6742" uniqueCount="781">
  <si>
    <t>Project:</t>
  </si>
  <si>
    <t>Eurobarometer</t>
  </si>
  <si>
    <t>Wave:</t>
  </si>
  <si>
    <t>103.1</t>
  </si>
  <si>
    <t>Fieldwork:</t>
  </si>
  <si>
    <t>09/01 - 04/02/2025</t>
  </si>
  <si>
    <t>Sheet</t>
  </si>
  <si>
    <t>Question French</t>
  </si>
  <si>
    <t>Question English</t>
  </si>
  <si>
    <t>B. Pays de terrain</t>
  </si>
  <si>
    <t>B. Fieldwork country</t>
  </si>
  <si>
    <t>QA1. En général, diriez-vous que vous avez une image très positive, plutôt positive, neutre, plutôt négative ou très négative du Parlement européen ?</t>
  </si>
  <si>
    <t>QA1. In general, do you have a very positive, fairly positive, neutral, fairly negative or very negative image of the European Parliament?</t>
  </si>
  <si>
    <t>QA2. Vous-même, souhaiteriez-vous voir le Parlement européen jouer un rôle plus important ou moins important ?</t>
  </si>
  <si>
    <t>QA2. Would you personally like to see the European Parliament play a more important or less important role?</t>
  </si>
  <si>
    <t>D78. En général, l’Union européenne évoque-t-elle pour vous une image très positive, assez positive, neutre, assez négative ou très négative ?</t>
  </si>
  <si>
    <t>D78. In general, does the EU conjure up for you a very positive, fairly positive, neutral, fairly negative or very negative image?</t>
  </si>
  <si>
    <t>QA3. Diriez-vous que les actions de l'UE ont un impact sur votre vie quotidienne ?</t>
  </si>
  <si>
    <t>QA3. Would you say the actions of the EU have an impact on your daily life?</t>
  </si>
  <si>
    <t>QA4. Tout bien considéré, estimez-vous que (NOTRE PAYS) a bénéficié ou non de son appartenance à l'Union européenne ?</t>
  </si>
  <si>
    <t>QA4. Taking everything into account, would you say that (OUR COUNTRY) has on balance benefited or not from being a member of the EU?</t>
  </si>
  <si>
    <t>QA5a. Que (NOTRE PAYS) ait bénéficié ou non selon vous de son appartenance à l'UE, parmi les raisons suivantes, quelles sont les principales raisons pour lesquelles les gens pensent que (NOTRE PAYS) a bénéficié de son appartenance à l'UE ? En premier ?</t>
  </si>
  <si>
    <t>QA5a. Regardless of whether you think (OUR COUNTRY) has benefited or not from being a member of the EU, which of the following are the main reasons why people think (OUR COUNTRY) has benefited from being a member of the EU? Firstly?</t>
  </si>
  <si>
    <t>QA5b. Et ensuite ? (2 RÉPONSES MAXIMUM)</t>
  </si>
  <si>
    <t>QA5b. And then? (MAX. 2 ANSWERS)</t>
  </si>
  <si>
    <t>QA5ab. Que (NOTRE PAYS) ait bénéficié ou non selon vous de son appartenance à l'UE, parmi les raisons suivantes, quelles sont les principales raisons pour lesquelles les gens pensent que (NOTRE PAYS) a bénéficié de son appartenance à l'UE ? En premier ? Et ensuite ?</t>
  </si>
  <si>
    <t>QA5ab. Regardless of whether you think (OUR COUNTRY) has benefited or not from being a member of the EU, which of the following are the main reasons why people think (OUR COUNTRY) has benefited from being a member of the EU? Firstly? And then?</t>
  </si>
  <si>
    <t xml:space="preserve">QA6a. Parmi les éléments suivants, sur lesquels souhaiteriez-vous personnellement recevoir plus d’informations ou en savoir plus, le cas échéant ? En premier ? </t>
  </si>
  <si>
    <t>QA6a. On which of the following aspects, if any, would you personally like to receive more information or know more about. Firstly?</t>
  </si>
  <si>
    <t>QA6b. Et ensuite ?  (PLUSIEURS RÉPONSES POSSIBLES)</t>
  </si>
  <si>
    <t>QA6b. And then? (MULTIPLE ANSWERS POSSIBLE)</t>
  </si>
  <si>
    <t>QA6ab. Parmi les éléments suivants, sur lesquels souhaiteriez-vous personnellement recevoir plus d’informations ou en savoir plus, le cas échéant ? En premier ? Et ensuite ?</t>
  </si>
  <si>
    <t>QA6ab. On which of the following aspects, if any, would you personally like to receive more information or know more about. Firstly? And then?</t>
  </si>
  <si>
    <t>QA7. Le(s)quel(s) des éléments suivants, le cas échéant, vous encouragerait à vous impliquer davantage dans les activités des députés européens (NATIONALITÉ) au sein du Parlement européen ?</t>
  </si>
  <si>
    <t>QA7. Which of the following, if any, would encourage you to get more engaged with the activities of (NATIONALITY) MEPs within the European Parliament?</t>
  </si>
  <si>
    <t>QA8a. Parmi les sujets suivants, lesquels souhaiteriez-vous que le Parlement européen traite en priorité ? En premier ?</t>
  </si>
  <si>
    <t>QA8a. Which of the following topics would you like to see addressed in priority by the European Parliament? Firstly?</t>
  </si>
  <si>
    <t>QA8b. Et ensuite ? (3 RÉPONSES MAXIMUM)</t>
  </si>
  <si>
    <t>QA8b. And then? (MAX. 3 ANSWERS)</t>
  </si>
  <si>
    <t>QA8ab. Parmi les sujets suivants, lesquels souhaiteriez-vous que le Parlement européen traite en priorité ? En premier ? Et ensuite ?</t>
  </si>
  <si>
    <t>QA8ab. Which of the following topics would you like to see addressed in priority by the European Parliament? Firstly? And then?</t>
  </si>
  <si>
    <t xml:space="preserve">QA9a. Parmi les propositions suivantes, quelles sont selon vous les valeurs que le Parlement européen devrait défendre en priorité ? En premier ? </t>
  </si>
  <si>
    <t>QA9a. In your opinion, which of the following values should the European Parliament defend as a matter of priority? Firstly?</t>
  </si>
  <si>
    <t>QA9b. Et ensuite ? (2 RÉPONSES MAXIMUM)</t>
  </si>
  <si>
    <t>QA9b. And then? (MAX. 2 ANSWERS)</t>
  </si>
  <si>
    <t>QA9ab. Parmi les propositions suivantes, quelles sont selon vous les valeurs que le Parlement européen devrait défendre en priorité ? En premier ? Et ensuite ?</t>
  </si>
  <si>
    <t>QA9ab. In your opinion, which of the following values should the European Parliament defend as a matter of priority? Firstly? And then?</t>
  </si>
  <si>
    <t xml:space="preserve">QA10. Selon vous, au cours des prochaines années, le rôle de l’Union européenne dans le monde va... ? </t>
  </si>
  <si>
    <t>QA10. Would you say that over the next years the role of the European Union in the world will become…?</t>
  </si>
  <si>
    <t>QA11a. En pensant à l'avenir, à quel aspect parmi les suivants l'UE devrait-elle accorder la priorité pour consolider sa position dans le monde ? En premier ?</t>
  </si>
  <si>
    <t xml:space="preserve">QA11a. Thinking about the future, which of the following aspects should the EU focus on in order to reinforce its position in the world? Firstly? </t>
  </si>
  <si>
    <t>QA11b. Et ensuite ? (2 RÉPONSES MAXIMUM)</t>
  </si>
  <si>
    <t>QA11b. And then? (MAX. 2 ANSWERS)</t>
  </si>
  <si>
    <t>QA11ab. En pensant à l'avenir, à quel aspect parmi les suivants l'UE devrait-elle accorder la priorité pour consolider sa position dans le monde ? En premier ? Et ensuite ?</t>
  </si>
  <si>
    <t>QA11ab. Thinking about the future, which of the following aspects should the EU focus on in order to reinforce its position in the world? Firstly? And then?</t>
  </si>
  <si>
    <t>QA12.1. Diriez-vous que : :-Au cours des dernières années, le rôle de l’Union européenne en matière de protection des citoyens européens contre les crises mondiales et les risques de sécurité a eu tendance à...</t>
  </si>
  <si>
    <t>QA12.1. Would you say that::-Over the past years, the role of the European Union to protect European citizens against global crises and security risks has become…</t>
  </si>
  <si>
    <t>QA12.2. Diriez-vous que : :-À l’avenir, le rôle de l’Union européenne en matière de protection des citoyens européens contre les crises mondiales et les risques de sécurité devrait...</t>
  </si>
  <si>
    <t>QA12.2. Would you say that::-In the future, the role of the European Union to protect European citizens against global crises and security risks should become…</t>
  </si>
  <si>
    <t>QA13.1. Dans quelle mesure êtes-vous d’accord ou pas d’accord avec chacune des affirmations suivantes ? :-Les États membres de l’UE devraient être plus unis pour faire face aux défis mondiaux actuels</t>
  </si>
  <si>
    <t>QA13.1. To what extent do you agree or not with each of the following statements?:-EU Member States should be more united to face current global challenges</t>
  </si>
  <si>
    <t>QA13.2. Dans quelle mesure êtes-vous d’accord ou pas d’accord avec chacune des affirmations suivantes ? :-Les États membres de l’UE ont besoin de plus de moyens pour faire face aux défis mondiaux actuels</t>
  </si>
  <si>
    <t>QA13.2. To what extent do you agree or not with each of the following statements?:-The European Union needs more means to face current global challenges</t>
  </si>
  <si>
    <t>SD27. En pensant à l'évolution de votre niveau de vie personnel ces cinq prochaines années, laquelle des affirmations suivantes décrit le mieux vos prévisions ?</t>
  </si>
  <si>
    <t>SD27. When you think about the way your personal standard of living will evolve over the next five years, which of the following statements best describes your expectations?</t>
  </si>
  <si>
    <t xml:space="preserve">QA14a. Parmi les propositions suivantes, quels médias avez-vous le plus utilisés pour vous informer sur l’actualité au cours des 7 derniers jours ? En premier ? </t>
  </si>
  <si>
    <t>QA14a. Among the following, what media have you used the most to access news in the past 7 days? Firstly?</t>
  </si>
  <si>
    <t>QA14b. Et ensuite ?  (PLUSIEURS RÉPONSES POSSIBLES)</t>
  </si>
  <si>
    <t>QA14b. And then? (MULTIPLE ANSWERS POSSIBLE)</t>
  </si>
  <si>
    <t>QA14ab. Parmi les propositions suivantes, quels médias avez-vous le plus utilisés pour vous informer sur l’actualité au cours des 7 derniers jours ? En premier ? Et ensuite ?</t>
  </si>
  <si>
    <t>QA14ab. Among the following, what media have you used the most to access news in the past 7 days? Firstly? And then?</t>
  </si>
  <si>
    <t>D15a. Quelle est votre profession actuelle ?</t>
  </si>
  <si>
    <t>D15a. What is your current occupation?</t>
  </si>
  <si>
    <t>D15a2. Catégorie socioprofessionnelle</t>
  </si>
  <si>
    <t>D15a2. Socio-professional category</t>
  </si>
  <si>
    <t>C14. Catégorie socioprofessionnelle</t>
  </si>
  <si>
    <t>C14. Socio-professional category</t>
  </si>
  <si>
    <t>D15b. Exerciez-vous une activité professionnelle rémunérée auparavant ? Laquelle en dernier lieu ?</t>
  </si>
  <si>
    <t>D15b. Did you do any paid work in the past? What was your last occupation?</t>
  </si>
  <si>
    <t>D15b2. Catégorie socioprofessionnelle précédente</t>
  </si>
  <si>
    <t>D15b2. Previous socio-professional category</t>
  </si>
  <si>
    <t xml:space="preserve">SD3a. Parmi les propositions suivantes, veuillez indiquer quelle situation vous correspond le mieux en matière d’activité professionnelle rémunérée. </t>
  </si>
  <si>
    <t>SD3a. Please indicate which of the following situations regarding paid work applies best to you.</t>
  </si>
  <si>
    <t xml:space="preserve">SD3b. De façon générale, dans quelle mesure êtes-vous satisfait(e) de votre emploi actuel ? </t>
  </si>
  <si>
    <t>SD3b. In general, how satisfied are you with your current job?</t>
  </si>
  <si>
    <t>D43a. Possédez-vous un téléphone fixe dans votre foyer ?</t>
  </si>
  <si>
    <t>D43a. Do you own a fixed telephone in your household?</t>
  </si>
  <si>
    <t>D43b. Possédez-vous un téléphone mobile GSM portable personnel ?</t>
  </si>
  <si>
    <t>D43b. Do you own a personal mobile telephone?</t>
  </si>
  <si>
    <t>D43c. Disposez-vous d'une connexion Internet à la maison ?</t>
  </si>
  <si>
    <t>D43c. Do you have an Internet connection at home?</t>
  </si>
  <si>
    <t>D43T. Accès au téléphone fixe, au téléphone mobile et à une connexion internet fixe</t>
  </si>
  <si>
    <t>D43T. Access to fixed telephone, mobile telephone, and fixed internet connection</t>
  </si>
  <si>
    <t>D62.1. Pouvez-vous dire si… ?:-Vous utilisez Internet chez vous, à votre domicile</t>
  </si>
  <si>
    <t>D62.1. Could you tell if…?:-You use the Internet at home, in your home</t>
  </si>
  <si>
    <t>D62.2. Pouvez-vous dire si… ?:-Vous utilisez Internet sur votre lieu de travail</t>
  </si>
  <si>
    <t>D62.2. Could you tell if…?:-You use the Internet on your place of work</t>
  </si>
  <si>
    <t>D62.3. Pouvez-vous dire si… ?:-Vous utilisez Internet sur votre appareil mobile (ordinateur portable, smartphone, tablette, etc.)</t>
  </si>
  <si>
    <t>D62.3. Could you tell if…?:-You use the Internet on your mobile device (laptop, smartphone, tablet, etc.)</t>
  </si>
  <si>
    <t>D62.4. Pouvez-vous dire si… ?:-Vous utilisez Internet ailleurs (école, université, cyber-cafés, etc.)</t>
  </si>
  <si>
    <t>D62.4. Could you tell if…?:-You use the Internet somewhere else (school, university, cyber-café, etc.)</t>
  </si>
  <si>
    <t>D62R. Utilisation Internet</t>
  </si>
  <si>
    <t>D62R. Use of the Internet</t>
  </si>
  <si>
    <t>D11. Quel est votre âge ?</t>
  </si>
  <si>
    <t>D11. How old are you?</t>
  </si>
  <si>
    <t>D11R. Quel est votre âge ?</t>
  </si>
  <si>
    <t>D11R. How old are you?</t>
  </si>
  <si>
    <t>D11bis. Quel est votre âge ?</t>
  </si>
  <si>
    <t>D11bis. How old are you?</t>
  </si>
  <si>
    <t>D11G. Génération</t>
  </si>
  <si>
    <t>D11G. Generation</t>
  </si>
  <si>
    <t xml:space="preserve">D28. À quelle fréquence consultez-vous l’actualité politique ou recherchez-vous des informations à ce sujet ? </t>
  </si>
  <si>
    <t>D28. How often do you seek for political news or information?</t>
  </si>
  <si>
    <t>D73.1. En ce moment, diriez-vous que, d’une manière générale, les choses vont dans la bonne direction ou dans la mauvaise direction… ?:-En (NOTRE PAYS)</t>
  </si>
  <si>
    <t>D73.1. At the present time, would you say that, in general, things are going in the right direction or in the wrong direction, in…?:-(OUR COUNTRY)</t>
  </si>
  <si>
    <t>D73.2. En ce moment, diriez-vous que, d’une manière générale, les choses vont dans la bonne direction ou dans la mauvaise direction… ?:-Dans l’Union européenne</t>
  </si>
  <si>
    <t>D73.2. At the present time, would you say that, in general, things are going in the right direction or in the wrong direction, in…?:-The European Union</t>
  </si>
  <si>
    <t>D73.3. En ce moment, diriez-vous que, d’une manière générale, les choses vont dans la bonne direction ou dans la mauvaise direction… ?:-Aux États-Unis</t>
  </si>
  <si>
    <t>D73.3. At the present time, would you say that, in general, things are going in the right direction or in the wrong direction, in…?:-The USA</t>
  </si>
  <si>
    <t>D73.4. En ce moment, diriez-vous que, d’une manière générale, les choses vont dans la bonne direction ou dans la mauvaise direction… ?:-Dans votre vie personnelle</t>
  </si>
  <si>
    <t>D73.4. At the present time, would you say that, in general, things are going in the right direction or in the wrong direction, in…?:-Your life personally</t>
  </si>
  <si>
    <t>SD18a. Dans l’ensemble, êtes-vous très satisfait(e), plutôt satisfait(e), plutôt pas satisfait(e) ou pas du tout satisfait(e) du fonctionnement de la démocratie en (NOTRE PAYS) ?</t>
  </si>
  <si>
    <t>SD18a. On the whole, are you very satisfied, fairly satisfied, not very satisfied or not at all satisfied with the way democracy works in (OUR COUNTRY)?</t>
  </si>
  <si>
    <t>SD18b. Et du fonctionnement de la démocratie dans l’Union européenne ?</t>
  </si>
  <si>
    <t>SD18b. And how about the way democracy works in the EU?</t>
  </si>
  <si>
    <t>SD19a.1. Dans quelle mesure êtes-vous d’accord ou pas d’accord avec chacune des affirmations suivantes ? :-Ma voix compte dans l'Union européenne</t>
  </si>
  <si>
    <t>SD19a.1. To what extent do you agree or disagree with each of the following statements?:-My voice counts in the EU</t>
  </si>
  <si>
    <t>SD19a.2. Dans quelle mesure êtes-vous d’accord ou pas d’accord avec chacune des affirmations suivantes ? :-Ma voix compte en (NOTRE PAYS)</t>
  </si>
  <si>
    <t>SD19a.2. To what extent do you agree or disagree with each of the following statements?:-My voice counts in (OUR COUNTRY)</t>
  </si>
  <si>
    <t>SD19a.3. Dans quelle mesure êtes-vous d’accord ou pas d’accord avec chacune des affirmations suivantes ? :-La voix de (NOTRE PAYS) compte dans l'Union européenne</t>
  </si>
  <si>
    <t>SD19a.3. To what extent do you agree or disagree with each of the following statements?:-(OUR COUNTRY)’s voice counts in the EU</t>
  </si>
  <si>
    <t>D8. A quel âge avez-vous arrêté vos études à temps complet ?</t>
  </si>
  <si>
    <t>D8. How old were you when you stopped full-time education?</t>
  </si>
  <si>
    <t>D8c. Quel est le niveau d'études le plus élevé que vous avez atteint ?</t>
  </si>
  <si>
    <t>D8c. What is the highest level of education you completed?</t>
  </si>
  <si>
    <t>D10. Comment vous définiriez-vous?</t>
  </si>
  <si>
    <t>D10. How would you describe yourself?</t>
  </si>
  <si>
    <t>D25. Diriez-vous que vous vivez … ?</t>
  </si>
  <si>
    <t>D25. Would you say you live in a...?</t>
  </si>
  <si>
    <t>D60. Sur ces douze derniers mois, diriez-vous que vous avez eu des difficultés à payer toutes vos factures à la fin du mois ... ?</t>
  </si>
  <si>
    <t>D60. During the last twelve months, would you say you had difficulties to pay your bills at the end of the month…?</t>
  </si>
  <si>
    <t>D63. Vous considérez-vous, vous et votre foyer, comme appartenant à … ?</t>
  </si>
  <si>
    <t>D63. Do you see yourself and your household belonging to…?</t>
  </si>
  <si>
    <t>D1. A propos de politique, les gens parlent de "la gauche" et de "la droite". Vous‐même, pourriez‐vous situer votre position sur cette échelle de 1 à 10, où ’1’ signifie "gauche" et ’10’ signifie "droite" ? Quel numéro décrit le mieux votre position ?</t>
  </si>
  <si>
    <t>D1. In political matters people talk of "the left" and "the right". How would you place your views on this scale?</t>
  </si>
  <si>
    <t>D1R1. Echelle politique gauche-droite</t>
  </si>
  <si>
    <t>D1R1. Left-right political scale</t>
  </si>
  <si>
    <t>D1R2. Echelle politique gauche-droite</t>
  </si>
  <si>
    <t>D1R2. Left-right political scale</t>
  </si>
  <si>
    <t>Eurobarometer - 103.1</t>
  </si>
  <si>
    <t>VOL A weighted</t>
  </si>
  <si>
    <t>Terrain/Fieldwork : 09/01 - 04/02/2025</t>
  </si>
  <si>
    <t>Base: Ensemble</t>
  </si>
  <si>
    <t>Base: All respondents</t>
  </si>
  <si>
    <t>UE27
EU27</t>
  </si>
  <si>
    <t>BE</t>
  </si>
  <si>
    <t>BG</t>
  </si>
  <si>
    <t>CZ</t>
  </si>
  <si>
    <t>DK</t>
  </si>
  <si>
    <t>DEW</t>
  </si>
  <si>
    <t>DE</t>
  </si>
  <si>
    <t>DEE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</si>
  <si>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</si>
  <si>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</si>
  <si>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</si>
  <si>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</si>
  <si>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</si>
  <si>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</si>
  <si>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</si>
  <si>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</si>
  <si>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</si>
  <si>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</si>
  <si>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</si>
  <si>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</si>
  <si>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</si>
  <si>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</si>
  <si>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</si>
  <si>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</si>
  <si>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</si>
  <si>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</si>
  <si>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</si>
  <si>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</si>
  <si>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</si>
  <si>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</si>
  <si>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Total</t>
  </si>
  <si>
    <t>-</t>
  </si>
  <si>
    <t>EL(GR)</t>
  </si>
  <si>
    <t>Très positive</t>
  </si>
  <si>
    <t>Very positive</t>
  </si>
  <si>
    <t>Plutôt positive</t>
  </si>
  <si>
    <t>Fairly positive</t>
  </si>
  <si>
    <t>Neutre</t>
  </si>
  <si>
    <t>Neutral</t>
  </si>
  <si>
    <t>Plutôt négative</t>
  </si>
  <si>
    <t>Fairly negative</t>
  </si>
  <si>
    <t>Très négative</t>
  </si>
  <si>
    <t>Very negative</t>
  </si>
  <si>
    <t>Ne sait pas</t>
  </si>
  <si>
    <t>Don't know</t>
  </si>
  <si>
    <t>Total 'Positive'</t>
  </si>
  <si>
    <t>Total 'Négative'</t>
  </si>
  <si>
    <t>Total 'Negative'</t>
  </si>
  <si>
    <t>Plus important</t>
  </si>
  <si>
    <t>More important</t>
  </si>
  <si>
    <t>Moins important</t>
  </si>
  <si>
    <t>Less important</t>
  </si>
  <si>
    <t>Sans changement / Comme aujourd'hui (SPONTANÉ)</t>
  </si>
  <si>
    <t>No change / As it is now (SPONTANEOUS)</t>
  </si>
  <si>
    <t>Assez positive</t>
  </si>
  <si>
    <t>Assez négative</t>
  </si>
  <si>
    <t>Oui, tout à fait</t>
  </si>
  <si>
    <t>Yes, very much</t>
  </si>
  <si>
    <t>Oui, dans une certaine mesure</t>
  </si>
  <si>
    <t>Yes, somewhat</t>
  </si>
  <si>
    <t>Non, pas vraiment</t>
  </si>
  <si>
    <t>No, not much</t>
  </si>
  <si>
    <t>Non, pas du tout</t>
  </si>
  <si>
    <t>No, not at all</t>
  </si>
  <si>
    <t>Total 'Oui'</t>
  </si>
  <si>
    <t>Total 'Yes'</t>
  </si>
  <si>
    <t>Total 'Non'</t>
  </si>
  <si>
    <t>Total 'No'</t>
  </si>
  <si>
    <t>Bénéficié</t>
  </si>
  <si>
    <t>Benefited</t>
  </si>
  <si>
    <t>Pas bénéficié</t>
  </si>
  <si>
    <t>Not benefited</t>
  </si>
  <si>
    <t>L’Union européenne contribue au maintien de la démocratie en (NOTRE PAYS)</t>
  </si>
  <si>
    <t>The EU contributes to maintaining democracy in (OUR COUNTRY)</t>
  </si>
  <si>
    <t>The EU contributes to protecting peace and strengthening security</t>
  </si>
  <si>
    <t>L'Union européenne contribue à la croissance économique en (NOTRE PAYS)</t>
  </si>
  <si>
    <t>The EU contributes to economic growth in (OUR COUNTRY)</t>
  </si>
  <si>
    <t>L'appartenance à l'Union européenne améliore la coopération entre (NOTRE PAYS) et les autres pays de l'Union européenne</t>
  </si>
  <si>
    <t>Membership of the EU improves co-operation between (OUR COUNTRY) and the other countries of the EU</t>
  </si>
  <si>
    <t>L'appartenance à l'Union européenne améliore la coopération entre (NOTRE PAYS) et les pays en dehors de l'Union européenne</t>
  </si>
  <si>
    <t>Membership of the EU improves co-operation between (OUR COUNTRY) and countries outside the EU</t>
  </si>
  <si>
    <t>Les (NATIONALITÉ) ont une influence significative sur les décisions prises au sein de l'Union européenne</t>
  </si>
  <si>
    <t>(NATIONALITY) people have a significant influence in decisions made at EU level</t>
  </si>
  <si>
    <t>L'Union européenne donne aux (NATIONALITÉ) un poids plus important dans le monde</t>
  </si>
  <si>
    <t>The EU gives (NATIONALITY) people a stronger say in the world</t>
  </si>
  <si>
    <t>L'Union européenne améliore le niveau de vie des (NATIONALITÉ)</t>
  </si>
  <si>
    <t>The EU improves (NATIONALITY) people's standard of living</t>
  </si>
  <si>
    <t>L'Union européenne aide (NOTRE PAYS) à lutter contre le terrorisme</t>
  </si>
  <si>
    <t>The EU helps (OUR COUNTRY) in the fight against terrorism</t>
  </si>
  <si>
    <t>L'Union européenne aide (NOTRE PAYS) à faire face au changement climatique</t>
  </si>
  <si>
    <t>The EU helps (OUR COUNTRY) to tackle climate change</t>
  </si>
  <si>
    <t>L'Union européenne donne aux (NATIONALITÉ) de nouvelles opportunités de travail</t>
  </si>
  <si>
    <t>The EU brings (NATIONALITY) people new work opportunities</t>
  </si>
  <si>
    <t>D’une manière générale, vous êtes favorable à l’Union européenne (SPONTANÉ)</t>
  </si>
  <si>
    <t>You are generally in favour of the EU (SPONTANEOUS)</t>
  </si>
  <si>
    <t>Autre (SPONTANÉ)</t>
  </si>
  <si>
    <t>Other (SPONTANEOUS)</t>
  </si>
  <si>
    <t>Base: Répondants n'ayant pas répondu "Ne sait pas" à la QA5a</t>
  </si>
  <si>
    <t xml:space="preserve">Base: Respondents who did not answer "Don't know" in QA5a </t>
  </si>
  <si>
    <t>Ce que le Parlement européen décide en matière de nouvelles lois européennes</t>
  </si>
  <si>
    <t>What the European Parliament is deciding on new European laws</t>
  </si>
  <si>
    <t>Ce que le Parlement européen fait pour contrôler la Commission européenne et lui demander des comptes</t>
  </si>
  <si>
    <t>What the European Parliament is doing to check on the European Commission and hold it accountable</t>
  </si>
  <si>
    <t xml:space="preserve">Ce pour quoi le Parlement européen veut que le budget de l’UE soit dépensé </t>
  </si>
  <si>
    <t>What the European Parliament wants the EU budget to be spent on</t>
  </si>
  <si>
    <t>Les activités des députés européens (NATIONALITÉ) au Parlement européen</t>
  </si>
  <si>
    <t>The activities of (NATIONALITY) MEPs in the European Parliament</t>
  </si>
  <si>
    <t>L’impact concret de la législation européenne sur (NOTRE PAYS)</t>
  </si>
  <si>
    <t>The concrete impact of European legislation on (OUR COUNTRY)</t>
  </si>
  <si>
    <t>L’impact concret de la législation européenne sur votre vie ou votre situation personnelle</t>
  </si>
  <si>
    <t>The concrete impact of European legislation on your personal life or situation</t>
  </si>
  <si>
    <t>Ce que l’UE a fait ou changé concrètement dans votre ville, votre région ou votre pays</t>
  </si>
  <si>
    <t>What the EU has concretely done or changed in your city, region or country</t>
  </si>
  <si>
    <t>Vous ne souhaitez pas recevoir plus d’informations (SPONTANÉ)</t>
  </si>
  <si>
    <t>You would not like to receive more information (SPONTANEOUS)</t>
  </si>
  <si>
    <t>Base: Répondants n'ayant pas répondu "Ne sait pas" à la QA6a</t>
  </si>
  <si>
    <t xml:space="preserve">Base: Respondents who did not answer "Don't know" in QA6a </t>
  </si>
  <si>
    <t>Rencontrer personnellement les députés européens (NATIONALITÉ) lors d'événements dans votre ville, région ou pays</t>
  </si>
  <si>
    <t>Personally meeting (NATIONALITY) MEPs at events in your city, region or country</t>
  </si>
  <si>
    <t>Les suivre et interagir avec eux sur les réseaux sociaux</t>
  </si>
  <si>
    <t>Following and interacting with them on social media</t>
  </si>
  <si>
    <t>Voir, entendre ou lire plus souvent des choses à leur sujet à la télévision, à la radio ou dans les journaux</t>
  </si>
  <si>
    <t>Seeing, hearing, or reading about them more often on TV, radio or newspapers</t>
  </si>
  <si>
    <t>Recevoir plus d'informations sur leurs rôles et activités au Parlement européen</t>
  </si>
  <si>
    <t>Receiving more information about their roles and activities in the European Parliament</t>
  </si>
  <si>
    <t>Interroger directement un député européen sur une question spécifique et recevoir une réponse concrète</t>
  </si>
  <si>
    <t>Getting to address an MEP directly on a specific issue and receiving a concrete answer</t>
  </si>
  <si>
    <t>Visiter le Parlement européen à Bruxelles ou à Strasbourg et les rencontrer</t>
  </si>
  <si>
    <t>Visiting the European Parliament in Brussels or Strasbourg and meeting them</t>
  </si>
  <si>
    <t>Rien, vous ne voulez pas vous impliquer davantage dans les activités des députés européens (NATIONALITÉ)</t>
  </si>
  <si>
    <t>Nothing, you do not want to be more engaged with the activities of (NATIONALITY) MEPs</t>
  </si>
  <si>
    <t>Total 'Au moins une activité'</t>
  </si>
  <si>
    <t>Total 'At least one activity'</t>
  </si>
  <si>
    <t>Plus de soutien à la  santé publique</t>
  </si>
  <si>
    <t>More support for public health</t>
  </si>
  <si>
    <t>La lutte contre le changement climatique</t>
  </si>
  <si>
    <t>Action against climate change</t>
  </si>
  <si>
    <t>La lutte contre la pauvreté et l'exclusion sociale</t>
  </si>
  <si>
    <t>The fight against poverty and social exclusion</t>
  </si>
  <si>
    <t>Le soutien à l'économie et à la création de nouveaux emplois</t>
  </si>
  <si>
    <t>Support to the economy and the creation of new jobs</t>
  </si>
  <si>
    <t>L’inflation, la hausse des prix et le coût de la vie</t>
  </si>
  <si>
    <t>Inflation, rising prices and the cost of living</t>
  </si>
  <si>
    <t>La transition numérique de l'économie et de la société européenne</t>
  </si>
  <si>
    <t>The digitalisation of the European economy and society</t>
  </si>
  <si>
    <t>L'aide humanitaire et l'aide au développement</t>
  </si>
  <si>
    <t>Humanitarian aid and development assistance</t>
  </si>
  <si>
    <t>L'autonomie de l'UE dans les domaines de l'industrie et de l'énergie</t>
  </si>
  <si>
    <t>The EU’s autonomy in the fields of industry and energy</t>
  </si>
  <si>
    <t>La protection des consommateurs</t>
  </si>
  <si>
    <t>Consumer protection</t>
  </si>
  <si>
    <t>La migration et l'asile</t>
  </si>
  <si>
    <t>Migration and asylum</t>
  </si>
  <si>
    <t>La lutte contre le terrorisme et le crime organisé</t>
  </si>
  <si>
    <t>The fight against terrorism and organised crime</t>
  </si>
  <si>
    <t>La démocratie et l'État de droit</t>
  </si>
  <si>
    <t>Democracy and the rule of law</t>
  </si>
  <si>
    <t>La défense et la sécurité de l'UE</t>
  </si>
  <si>
    <t>The EU’s defence and security</t>
  </si>
  <si>
    <t>L’agriculture et la sécurité alimentaire</t>
  </si>
  <si>
    <t>Agriculture and food security</t>
  </si>
  <si>
    <t>L'égalité des sexes, l'inclusion et la diversité</t>
  </si>
  <si>
    <t>Gender equality, inclusion and diversity</t>
  </si>
  <si>
    <t>Aucun (SPONTANÉ)</t>
  </si>
  <si>
    <t>None (SPONTANEOUS)</t>
  </si>
  <si>
    <t>Base: Répondants n'ayant pas répondu "Aucun" ou "Ne sait pas" à la QA8a</t>
  </si>
  <si>
    <t xml:space="preserve">Base: Respondents who did not answer "None" or "Don't know" in QA8a </t>
  </si>
  <si>
    <t>Le soutien à notre économie et à la création de nouveaux emplois</t>
  </si>
  <si>
    <t>L'égalité de sexes, l'inclusion et la diversité</t>
  </si>
  <si>
    <t>L'égalité entre les femmes et les hommes</t>
  </si>
  <si>
    <t>Equality between women and men</t>
  </si>
  <si>
    <t>La lutte contre les discriminations et pour la protection des minorités</t>
  </si>
  <si>
    <t>The fight against discrimination and for the protection of minorities</t>
  </si>
  <si>
    <t>La tolérance et le respect de la diversité au sein de la société</t>
  </si>
  <si>
    <t>Tolerance and respect for diversity in society</t>
  </si>
  <si>
    <t>La solidarité entre États membres de l'UE et entre ses régions</t>
  </si>
  <si>
    <t>Solidarity between EU Member States and between its regions</t>
  </si>
  <si>
    <t>Solidarity between the EU and poor countries in the world</t>
  </si>
  <si>
    <t>La protection des droits de l'homme dans l'UE et dans le monde</t>
  </si>
  <si>
    <t>The protection of human rights in the EU and worldwide</t>
  </si>
  <si>
    <t>La liberté de religion et de croyance</t>
  </si>
  <si>
    <t>Freedom of religion and belief</t>
  </si>
  <si>
    <t>La libre circulation</t>
  </si>
  <si>
    <t>Freedom of movement</t>
  </si>
  <si>
    <t>La liberté d'expression et de pensée</t>
  </si>
  <si>
    <t>Freedom of speech and thought</t>
  </si>
  <si>
    <t>La dignité humaine, y compris l'interdiction de la peine de mort, de la torture et de l'esclavage</t>
  </si>
  <si>
    <t>Human dignity, including the prohibition of the death penalty, torture or slavery</t>
  </si>
  <si>
    <t>La démocratie</t>
  </si>
  <si>
    <t>Democracy</t>
  </si>
  <si>
    <t>L'État de droit</t>
  </si>
  <si>
    <t>The rule of law</t>
  </si>
  <si>
    <t>Le respect des identités, cultures et traditions nationales dans les États membres de l'UE</t>
  </si>
  <si>
    <t>The respect for national identities, cultures and traditions in the EU Member States</t>
  </si>
  <si>
    <t>Le droit de demander l'asile en cas de persécution</t>
  </si>
  <si>
    <t>The right to seek asylum from persecution</t>
  </si>
  <si>
    <t>La paix</t>
  </si>
  <si>
    <t>Peace</t>
  </si>
  <si>
    <t>Base: Répondants n'ayant pas répondu "Aucun" ou "Ne sait pas" à la QA9a</t>
  </si>
  <si>
    <t xml:space="preserve">Base: Respondents who did not answer "None" or "Don't know" in QA9a </t>
  </si>
  <si>
    <t>devenir plus important</t>
  </si>
  <si>
    <t>devenir moins important</t>
  </si>
  <si>
    <t>rester le même</t>
  </si>
  <si>
    <t>Stay the same</t>
  </si>
  <si>
    <t>L’indépendance énergétique, les ressources et les infrastructures</t>
  </si>
  <si>
    <t>Energy independence, resources and infrastructures</t>
  </si>
  <si>
    <t>La défense et la sécurité</t>
  </si>
  <si>
    <t>Defence and security</t>
  </si>
  <si>
    <t>Les relations internationales et la diplomatie</t>
  </si>
  <si>
    <t>Foreign relations and diplomacy</t>
  </si>
  <si>
    <t>L’élargissement de l’UE et les relations avec les pays voisins</t>
  </si>
  <si>
    <t>EU enlargement and neighbourhood relations</t>
  </si>
  <si>
    <t>La technologie et l'innovation, y compris l'IA (Intelligence Artificielle)</t>
  </si>
  <si>
    <t>Technology and innovation, including AI (Artificial Intelligence)</t>
  </si>
  <si>
    <t>Les valeurs de l'UE, notamment la démocratie et la protection des droits de l'homme</t>
  </si>
  <si>
    <t>EU values, including democracy and the protection of human rights</t>
  </si>
  <si>
    <t>La compétitivité, l'économie et l'industrie</t>
  </si>
  <si>
    <t>Competitiveness, economy and industry</t>
  </si>
  <si>
    <t>Le commerce international</t>
  </si>
  <si>
    <t>International trade</t>
  </si>
  <si>
    <t>L'euro</t>
  </si>
  <si>
    <t>The Euro</t>
  </si>
  <si>
    <t>L'action pour le climat et la réduction des émissions de gaz à effet de serre</t>
  </si>
  <si>
    <t>Climate action and emissions reductions</t>
  </si>
  <si>
    <t>La sécurité alimentaire et l'agriculture</t>
  </si>
  <si>
    <t>Food security and agriculture</t>
  </si>
  <si>
    <t>L'éducation et la recherche</t>
  </si>
  <si>
    <t>Education and research</t>
  </si>
  <si>
    <t>La démographie, la migration et le vieillissement de la population</t>
  </si>
  <si>
    <t>Demography, migration and population ageing</t>
  </si>
  <si>
    <t>La culture</t>
  </si>
  <si>
    <t>Culture</t>
  </si>
  <si>
    <t>Base: Répondants n'ayant pas répondu "Aucun" ou "Ne sait pas" à la QA11a</t>
  </si>
  <si>
    <t xml:space="preserve">Base: Respondents who did not answer "None" or "Don't know" in QA11a </t>
  </si>
  <si>
    <t>Les valeurs de l'UE, notamment la démocratie et la protection des droits humains</t>
  </si>
  <si>
    <t>L'action pour le climat et la réductions des émissions de gaz à effet de serre</t>
  </si>
  <si>
    <t xml:space="preserve">QA12.1. Diriez-vous que : </t>
  </si>
  <si>
    <t>QA12.1. Would you say that:</t>
  </si>
  <si>
    <t>Au cours des dernières années, le rôle de l’Union européenne en matière de protection des citoyens européens contre les crises mondiales et les risques de sécurité a eu tendance à...</t>
  </si>
  <si>
    <t>Over the past years, the role of the European Union to protect European citizens against global crises and security risks has become…</t>
  </si>
  <si>
    <t>…more important</t>
  </si>
  <si>
    <t>…less important</t>
  </si>
  <si>
    <t>Stay(ed) the same</t>
  </si>
  <si>
    <t xml:space="preserve">QA12.2. Diriez-vous que : </t>
  </si>
  <si>
    <t>QA12.2. Would you say that:</t>
  </si>
  <si>
    <t>À l’avenir, le rôle de l’Union européenne en matière de protection des citoyens européens contre les crises mondiales et les risques de sécurité devrait...</t>
  </si>
  <si>
    <t>In the future, the role of the European Union to protect European citizens against global crises and security risks should become…</t>
  </si>
  <si>
    <t xml:space="preserve">QA13.1. Dans quelle mesure êtes-vous d’accord ou pas d’accord avec chacune des affirmations suivantes ? </t>
  </si>
  <si>
    <t>QA13.1. To what extent do you agree or not with each of the following statements?</t>
  </si>
  <si>
    <t>Les États membres de l’UE devraient être plus unis pour faire face aux défis mondiaux actuels</t>
  </si>
  <si>
    <t>EU Member States should be more united to face current global challenges</t>
  </si>
  <si>
    <t>Tout à fait d’accord</t>
  </si>
  <si>
    <t>Totally agree</t>
  </si>
  <si>
    <t>Plutôt d’accord</t>
  </si>
  <si>
    <t>Tend to agree</t>
  </si>
  <si>
    <t>Plutôt pas d’accord</t>
  </si>
  <si>
    <t>Tend to disagree</t>
  </si>
  <si>
    <t>Pas du tout d’accord</t>
  </si>
  <si>
    <t>Totally disagree</t>
  </si>
  <si>
    <t>Total 'D'accord'</t>
  </si>
  <si>
    <t>Total 'Agree'</t>
  </si>
  <si>
    <t>Total 'Pas d'accord'</t>
  </si>
  <si>
    <t>Total 'Disagree'</t>
  </si>
  <si>
    <t xml:space="preserve">QA13.2. Dans quelle mesure êtes-vous d’accord ou pas d’accord avec chacune des affirmations suivantes ? </t>
  </si>
  <si>
    <t>QA13.2. To what extent do you agree or not with each of the following statements?</t>
  </si>
  <si>
    <t>The European Union needs more means to face current global challenges</t>
  </si>
  <si>
    <t>Votre niveau de vie va baisser</t>
  </si>
  <si>
    <t>Your standard of living will decrease</t>
  </si>
  <si>
    <t>Votre niveau de vie ne va pas changer</t>
  </si>
  <si>
    <t>Your standard of living will not change</t>
  </si>
  <si>
    <t>Votre niveau de vie va augmenter</t>
  </si>
  <si>
    <t>Your standard of living will increase</t>
  </si>
  <si>
    <t>Ne sait pas / Pas de réponse</t>
  </si>
  <si>
    <t>Don't know / No answer</t>
  </si>
  <si>
    <t>La radio</t>
  </si>
  <si>
    <t>Radio</t>
  </si>
  <si>
    <t>La télévision</t>
  </si>
  <si>
    <t>TV</t>
  </si>
  <si>
    <t>La presse écrite imprimée (par exemple les journaux, les magazines hebdomadaires ou mensuels, etc.)</t>
  </si>
  <si>
    <t>Written printed press (e.g. newspapers, weekly or monthly magazine, etc.)</t>
  </si>
  <si>
    <t>La presse en ligne, les plateformes d’information (par exemple les sites Internet de journaux)</t>
  </si>
  <si>
    <t>Online press, news platforms (e.g. newspaper websites)</t>
  </si>
  <si>
    <t>Des plateformes vidéo (par exemple YouTube, etc.)</t>
  </si>
  <si>
    <t>Video platforms (e.g. YouTube, etc.)</t>
  </si>
  <si>
    <t>Des podcasts</t>
  </si>
  <si>
    <t>Podcasts</t>
  </si>
  <si>
    <t>Des plateformes de réseaux sociaux (par exemple Facebook, Instagram, etc.)</t>
  </si>
  <si>
    <t>Social media platforms (e.g. Facebook, Instagram, etc.)</t>
  </si>
  <si>
    <t>Des applications de messagerie (par exemple WhatsApp, Messenger, etc.)</t>
  </si>
  <si>
    <t>Messaging apps (e.g. WhatsApp, Messenger, etc.)</t>
  </si>
  <si>
    <t>Des blogs</t>
  </si>
  <si>
    <t>Blogs</t>
  </si>
  <si>
    <t>Vous ne vous êtes pas informé(e) sur l’actualité au cours des 7 derniers jours / Vous ne vous informez pas sur l’actualité de manière régulière (SPONTANÉ)</t>
  </si>
  <si>
    <t>You haven’t accessed news in the last 7 days / You do not access news on a regular basis (SPONTANEOUS)</t>
  </si>
  <si>
    <t>Base: Répondants n'ayant pas répondu "Vous ne vous êtes pas informé(e) sur l’actualité au cours des 7 derniers jours / Vous ne vous informez pas sur l’actualité de manière régulière" ou "Ne sait pas" à la QA14a</t>
  </si>
  <si>
    <t xml:space="preserve">Base: Respondents who did not answer "You haven’t accessed news in the last 7 days / You do not access news on a regular basis" or "Don't know" in QA14a </t>
  </si>
  <si>
    <t>Online press, news platforms (e.g. newspaper websites) (N</t>
  </si>
  <si>
    <t>En charge des achats courants et des tâches ménagères ou sans aucune activité professionnelle</t>
  </si>
  <si>
    <t>Responsible for ordinary shopping and looking after the home, or without any current occupation, not working</t>
  </si>
  <si>
    <t>Étudiant</t>
  </si>
  <si>
    <t>Student</t>
  </si>
  <si>
    <t>Au chômage ou temporairement sans emploi</t>
  </si>
  <si>
    <t>Unemployed or temporarily not working</t>
  </si>
  <si>
    <t>À la retraite ou en congé de maladie prolongé</t>
  </si>
  <si>
    <t>Retired or unable to work through illness</t>
  </si>
  <si>
    <t>Agriculteur indépendant</t>
  </si>
  <si>
    <t>Self-employed farmer</t>
  </si>
  <si>
    <t>Pêcheur indépendant</t>
  </si>
  <si>
    <t>Self-employed fisherman</t>
  </si>
  <si>
    <t>Travailleur indépendant libéral (avocat, médecin, expert comptable, architecte, etc.)</t>
  </si>
  <si>
    <t>Self-employed professional (lawyer, medical practitioner, accountant, architect, etc.)</t>
  </si>
  <si>
    <t>Commerçant ou propriétaire d’un magasin, artisan ou autre travailleur indépendant</t>
  </si>
  <si>
    <t>Owner of a shop, craftsmen, other self-employed person</t>
  </si>
  <si>
    <t>Industriel, propriétaire (en tout ou en partie) d’une entreprise</t>
  </si>
  <si>
    <t>Business proprietors, owner (full or partner) of a company</t>
  </si>
  <si>
    <t>Profession libérale salariée (docteur, avocat, comptable, architecte, etc.)</t>
  </si>
  <si>
    <t>Employed professional (employed doctor, lawyer, accountant, architect)</t>
  </si>
  <si>
    <t>Directeur, cadre dirigeant ou cadre supérieur salarié (directeur général, directeur exécutif, etc.)</t>
  </si>
  <si>
    <t>Employed position, general management, director or top management (managing directors, director general, other director)</t>
  </si>
  <si>
    <t>Cadre moyen salarié (chef de service, cadre junior, enseignant, technicien)</t>
  </si>
  <si>
    <t>Employed position, middle management, other management (department head, junior manager, teacher, technician)</t>
  </si>
  <si>
    <t>Employé travaillant la plupart du temps dans un bureau</t>
  </si>
  <si>
    <t>Employed position, working mainly at a desk</t>
  </si>
  <si>
    <t>Employé ne travaillant pas dans un bureau, mais voyageant (vendeur, chauffeur, représentant, etc.)</t>
  </si>
  <si>
    <t>Employed position, not at a desk but travelling (salesmen, driver, etc.)</t>
  </si>
  <si>
    <t>Employé ne travaillant pas dans un bureau, mais occupant un emploi dans les services (hôpital, restaurant, police, pompier, etc.)</t>
  </si>
  <si>
    <t>Employed position, not at a desk, but in a service job (hospital, restaurant, police, fireman, etc.)</t>
  </si>
  <si>
    <t>Contremaître, agent de maîtrise salarié</t>
  </si>
  <si>
    <t>Employed position, supervisor</t>
  </si>
  <si>
    <t>Ouvrier qualifié salarié</t>
  </si>
  <si>
    <t>Employed position, skilled manual worker</t>
  </si>
  <si>
    <t>Autre ouvrier (non qualifié) salarié, personnel de maison</t>
  </si>
  <si>
    <t>Other employed (unskilled) manual worker, servant</t>
  </si>
  <si>
    <t>Indépendants</t>
  </si>
  <si>
    <t>Self-employed</t>
  </si>
  <si>
    <t>Salariés</t>
  </si>
  <si>
    <t>Employed</t>
  </si>
  <si>
    <t>Non actifs</t>
  </si>
  <si>
    <t>Not working</t>
  </si>
  <si>
    <t>Cadres/ Directeurs</t>
  </si>
  <si>
    <t>Managers</t>
  </si>
  <si>
    <t>Autres employés</t>
  </si>
  <si>
    <t>Other white collars</t>
  </si>
  <si>
    <t>Ouvriers</t>
  </si>
  <si>
    <t>Manual workers</t>
  </si>
  <si>
    <t>Femmes/ Hommes au foyer</t>
  </si>
  <si>
    <t>House persons</t>
  </si>
  <si>
    <t>Chômeurs</t>
  </si>
  <si>
    <t>Unemployed</t>
  </si>
  <si>
    <t>Retraités</t>
  </si>
  <si>
    <t>Retired</t>
  </si>
  <si>
    <t>Etudiants</t>
  </si>
  <si>
    <t>Students</t>
  </si>
  <si>
    <t>Base: Répondants qui n'ont pas d'occupation actuelle</t>
  </si>
  <si>
    <t>Base: Respondents who do not have a current ocupation</t>
  </si>
  <si>
    <t>N’a jamais exercé d’activité professionnelle rémunérée</t>
  </si>
  <si>
    <t>Never did any paid work</t>
  </si>
  <si>
    <t xml:space="preserve">Vous exercez actuellement une activité professionnelle rémunérée, que ce soit en tant que salarié(e), indépendant(e), chef(fe) d’entreprise ou d’une autre manière. </t>
  </si>
  <si>
    <t>You are currently doing paid work, either employed, self-employed, owning a business, or in a different manner.</t>
  </si>
  <si>
    <t xml:space="preserve">Vous ne travaillez plus, car vous êtes à la retraite. </t>
  </si>
  <si>
    <t>You are no longer working because of retirement.</t>
  </si>
  <si>
    <t>Vous êtes disponible pour commencer une activité professionnelle rémunérée dans les 2 prochaines semaines et vous avez cherché activement un emploi à un moment au cours des 4 dernières semaines.</t>
  </si>
  <si>
    <t xml:space="preserve">You are available to start doing paid work within the next 2 weeks and have actively sought employment at some time during the last 4 weeks. </t>
  </si>
  <si>
    <t xml:space="preserve">Vous n’êtes pas disponible pour commencer une activité professionnelle rémunérée dans les 2 prochaines semaines et vous n’avez pas cherché activement un emploi au cours des 4 dernières semaines. Toutefois, vous seriez en mesure d’exercer une activité professionnelle rémunérée au cours des 2 prochaines années.  Les raisons pour lesquelles vous ne souhaitez pas travailler ou vous n’êtes pas en mesure de le faire peuvent être par exemple : par choix personnel, pour vous occuper de votre foyer ou d’une personne, ou parce que vous souffrez d’une maladie de longue durée. </t>
  </si>
  <si>
    <t>You are not available to start doing paid work within the next 2 weeks, and have not sought employment during the last 4 weeks. However, you would be able to do paid work within the next 2 years. Reasons for not being able or willing to work can be, for instance, by personal choice, being a caretaker of the household or person, or because you are long-term ill, or otherwise.</t>
  </si>
  <si>
    <t xml:space="preserve">Vous ne souhaitez pas ou vous ne vous considérez pas en mesure d’exercer une activité professionnelle rémunérée durant les 2 prochaines années au moins. Par exemple par choix personnel, pour vous occuper de votre foyer ou d’une personne, ou parce que vous souffrez d’une maladie de longue durée. </t>
  </si>
  <si>
    <t>You do not see yourself able or willing to do paid work in at least the next 2 years. For instance, by personal choice, being a caretaker of the household or person, or because you are long-term ill.</t>
  </si>
  <si>
    <t xml:space="preserve">Vous ne travaillez plus, car vous êtes en invalidité permanente. </t>
  </si>
  <si>
    <t>You are no longer working because you are permanently incapacitated.</t>
  </si>
  <si>
    <t>Vous ne travaillez pas actuellement, car vous faites des études.</t>
  </si>
  <si>
    <t>You are currently not working at the moment because you are in education.</t>
  </si>
  <si>
    <t>Vous n’avez pas encore eu de premier emploi rémunéré, car vous faites des études.</t>
  </si>
  <si>
    <t>You have not had a first paid job yet, because you are in education.</t>
  </si>
  <si>
    <t xml:space="preserve">Vous ne vous considérez pas en mesure d’exercer une activité professionnelle rémunérée durant les 2 prochaines années. Par exemple par choix personnel, pour vous occuper de votre foyer ou d’une personne, ou parce que vous souffrez d’une maladie de longue durée. </t>
  </si>
  <si>
    <t>You do not see yourself able to do paid work in the next 2 years. For instance, by personal choice, being a caretaker of the household or person, or because you are long-term ill.</t>
  </si>
  <si>
    <t xml:space="preserve">Vous souhaitez et vous êtes en mesure dede travailler au cours des 2 prochaines années. </t>
  </si>
  <si>
    <t>You are able and willing to work within the next 2 years.</t>
  </si>
  <si>
    <t xml:space="preserve">Vous n’avez jamais travaillé, car vous êtes en invalidité permanente. </t>
  </si>
  <si>
    <t>You have never worked because you are permanently incapacitated.</t>
  </si>
  <si>
    <t>Total 'Fait partie de la main-d’œuvre'</t>
  </si>
  <si>
    <t>Total 'Part of the workforce'</t>
  </si>
  <si>
    <t>Total 'Actuellement en activité ou en mesure de commencer à travailler dans les deux prochaines années'</t>
  </si>
  <si>
    <t>Total 'Currrently working or able to start working within the next two years'</t>
  </si>
  <si>
    <t>Total 'Possède une expérience professionnelle'</t>
  </si>
  <si>
    <t>Total 'Has work experience'</t>
  </si>
  <si>
    <t>Total 'Chômeur légal ou demandeur d’emploi actif'</t>
  </si>
  <si>
    <t>Total 'Legally unemployed or an active jobseeker'</t>
  </si>
  <si>
    <t>Total 'Ne travaille pas actuellement'</t>
  </si>
  <si>
    <t>Total 'Not currently working'</t>
  </si>
  <si>
    <t>Total 'Ne travaille pas actuellement, peut commencer à travailler dans les 2 ans'</t>
  </si>
  <si>
    <t>Total 'Not currently working, can start work within 2 years'</t>
  </si>
  <si>
    <t>Total 'Ne devrait pas réintégrer le marché du travail'</t>
  </si>
  <si>
    <t>Total 'Not expected to re-join workforce'</t>
  </si>
  <si>
    <t>Total 'En formation et sans emploi'</t>
  </si>
  <si>
    <t>Total 'In education and not working'</t>
  </si>
  <si>
    <t>Base: Répondants actuellement salarié</t>
  </si>
  <si>
    <t>Base: Respondents currently working</t>
  </si>
  <si>
    <t>Très satisfait(e)</t>
  </si>
  <si>
    <t>Very satisfied</t>
  </si>
  <si>
    <t>Assez satisfait(e)</t>
  </si>
  <si>
    <t>Fairly satisfied</t>
  </si>
  <si>
    <t>Pas très satisfait(e)</t>
  </si>
  <si>
    <t>Not very satisfied</t>
  </si>
  <si>
    <t>Pas du tout satisfait(e)</t>
  </si>
  <si>
    <t>Not at all satisfied</t>
  </si>
  <si>
    <t>Total 'Satisfait(e)'</t>
  </si>
  <si>
    <t>Total 'Satisfied'</t>
  </si>
  <si>
    <t>Total 'Pas satisfait(e)'</t>
  </si>
  <si>
    <t>Total 'Not satisfied'</t>
  </si>
  <si>
    <t>Oui</t>
  </si>
  <si>
    <t>Yes</t>
  </si>
  <si>
    <t>Non</t>
  </si>
  <si>
    <t>No</t>
  </si>
  <si>
    <t>Téléphone fixe uniquement</t>
  </si>
  <si>
    <t>Fixed telephone only</t>
  </si>
  <si>
    <t>Téléphone mobile uniquement</t>
  </si>
  <si>
    <t>Mobile telephone only</t>
  </si>
  <si>
    <t xml:space="preserve">Internet fixe uniquement </t>
  </si>
  <si>
    <t xml:space="preserve">Fixed internet only </t>
  </si>
  <si>
    <t xml:space="preserve">Téléphone fixe + téléphone mobile </t>
  </si>
  <si>
    <t xml:space="preserve">Fixed telephone + mobile telephone </t>
  </si>
  <si>
    <t xml:space="preserve">Téléphone fixe + internet fixe  </t>
  </si>
  <si>
    <t xml:space="preserve">Fixed telephone + fixed internet  </t>
  </si>
  <si>
    <t xml:space="preserve">Téléphone mobile + internet fixe  </t>
  </si>
  <si>
    <t xml:space="preserve">Mobile telephone + fixed internet  </t>
  </si>
  <si>
    <t>Téléphone fixe + téléphone mobile + internet fixe</t>
  </si>
  <si>
    <t>Fixed telephone + mobile telephone + fixed internet</t>
  </si>
  <si>
    <t xml:space="preserve">Aucun </t>
  </si>
  <si>
    <t xml:space="preserve">None </t>
  </si>
  <si>
    <t>D62.1. Pouvez-vous dire si… ?</t>
  </si>
  <si>
    <t>D62.1. Could you tell if…?</t>
  </si>
  <si>
    <t>Vous utilisez Internet chez vous, à votre domicile</t>
  </si>
  <si>
    <t>You use the Internet at home, in your home</t>
  </si>
  <si>
    <t>Tous les jours ou presque</t>
  </si>
  <si>
    <t>Every day or almost every day</t>
  </si>
  <si>
    <t>Deux ou trois fois par semaine</t>
  </si>
  <si>
    <t>Two or three times a week</t>
  </si>
  <si>
    <t>Environ une fois par semaine</t>
  </si>
  <si>
    <t>About once a week</t>
  </si>
  <si>
    <t>Deux ou trois fois par mois</t>
  </si>
  <si>
    <t>Two or three times a month</t>
  </si>
  <si>
    <t>Moins souvent</t>
  </si>
  <si>
    <t>Less often</t>
  </si>
  <si>
    <t>Jamais</t>
  </si>
  <si>
    <t>Never</t>
  </si>
  <si>
    <t>Pas d'accès à Internet (SPONTANÉ)</t>
  </si>
  <si>
    <t>No internet access (SPONTANEOUS)</t>
  </si>
  <si>
    <t>Total 'Utilise internet'</t>
  </si>
  <si>
    <t>Total 'Uses Internet'</t>
  </si>
  <si>
    <t>D62.2. Pouvez-vous dire si… ?</t>
  </si>
  <si>
    <t>D62.2. Could you tell if…?</t>
  </si>
  <si>
    <t>Vous utilisez Internet sur votre lieu de travail</t>
  </si>
  <si>
    <t>You use the Internet on your place of work</t>
  </si>
  <si>
    <t>D62.3. Pouvez-vous dire si… ?</t>
  </si>
  <si>
    <t>D62.3. Could you tell if…?</t>
  </si>
  <si>
    <t>Vous utilisez Internet sur votre appareil mobile (ordinateur portable, smartphone, tablette, etc.)</t>
  </si>
  <si>
    <t>You use the Internet on your mobile device (laptop, smartphone, tablet, etc.)</t>
  </si>
  <si>
    <t>D62.4. Pouvez-vous dire si… ?</t>
  </si>
  <si>
    <t>D62.4. Could you tell if…?</t>
  </si>
  <si>
    <t>Vous utilisez Internet ailleurs (école, université, cyber-cafés, etc.)</t>
  </si>
  <si>
    <t>You use the Internet somewhere else (school, university, cyber-café, etc.)</t>
  </si>
  <si>
    <t>Tous les jours</t>
  </si>
  <si>
    <t>Everyday</t>
  </si>
  <si>
    <t>Souvent/ Parfois</t>
  </si>
  <si>
    <t>Often/ Sometimes</t>
  </si>
  <si>
    <t>Pas d'accès à Internet (SPONTANE)</t>
  </si>
  <si>
    <t>No Internet access (SPONTANEOUS)</t>
  </si>
  <si>
    <t>15-24</t>
  </si>
  <si>
    <t>25-39</t>
  </si>
  <si>
    <t>40-54</t>
  </si>
  <si>
    <t>55+</t>
  </si>
  <si>
    <t>Moyenne</t>
  </si>
  <si>
    <t>Average</t>
  </si>
  <si>
    <t>25-34</t>
  </si>
  <si>
    <t>35-44</t>
  </si>
  <si>
    <t>45-54</t>
  </si>
  <si>
    <t>55-64</t>
  </si>
  <si>
    <t>65-74</t>
  </si>
  <si>
    <t>75+</t>
  </si>
  <si>
    <t>15-30</t>
  </si>
  <si>
    <t>31-64</t>
  </si>
  <si>
    <t>65+</t>
  </si>
  <si>
    <t>Avant 1946</t>
  </si>
  <si>
    <t>Before 1946</t>
  </si>
  <si>
    <t>1946 - 1964 'BB'</t>
  </si>
  <si>
    <t>1965 - 1980 'X'</t>
  </si>
  <si>
    <t>1981-1996 'Millenials'</t>
  </si>
  <si>
    <t>1997 et après 'Génération Z'</t>
  </si>
  <si>
    <t>1997 and beyond 'Gеnеration Z'</t>
  </si>
  <si>
    <t>Plusieurs fois par jour</t>
  </si>
  <si>
    <t>Several times a day</t>
  </si>
  <si>
    <t>Une fois par jour</t>
  </si>
  <si>
    <t>Once a day</t>
  </si>
  <si>
    <t>Plusieurs fois par semaine</t>
  </si>
  <si>
    <t>Several times a week</t>
  </si>
  <si>
    <t>Une fois par semaine</t>
  </si>
  <si>
    <t>Once a week</t>
  </si>
  <si>
    <t>Plusieurs fois par mois ou moins souvent</t>
  </si>
  <si>
    <t>Several times a month, or less often</t>
  </si>
  <si>
    <t>D73.1. En ce moment, diriez-vous que, d’une manière générale, les choses vont dans la bonne direction ou dans la mauvaise direction… ?</t>
  </si>
  <si>
    <t>D73.1. At the present time, would you say that, in general, things are going in the right direction or in the wrong direction, in…?</t>
  </si>
  <si>
    <t>En (NOTRE PAYS)</t>
  </si>
  <si>
    <t>(OUR COUNTRY)</t>
  </si>
  <si>
    <t>Les choses vont dans la bonne direction</t>
  </si>
  <si>
    <t>Things are going in the right direction</t>
  </si>
  <si>
    <t>Les choses vont dans la mauvaise direction</t>
  </si>
  <si>
    <t>Things are going in the wrong direction</t>
  </si>
  <si>
    <t>Ni l’un ni l’autre (SPONTANÉ)</t>
  </si>
  <si>
    <t>Neither the one nor the other (SPONTANEOUS)</t>
  </si>
  <si>
    <t>D73.2. En ce moment, diriez-vous que, d’une manière générale, les choses vont dans la bonne direction ou dans la mauvaise direction… ?</t>
  </si>
  <si>
    <t>D73.2. At the present time, would you say that, in general, things are going in the right direction or in the wrong direction, in…?</t>
  </si>
  <si>
    <t>Dans l’Union européenne</t>
  </si>
  <si>
    <t>The European Union</t>
  </si>
  <si>
    <t>D73.3. En ce moment, diriez-vous que, d’une manière générale, les choses vont dans la bonne direction ou dans la mauvaise direction… ?</t>
  </si>
  <si>
    <t>D73.3. At the present time, would you say that, in general, things are going in the right direction or in the wrong direction, in…?</t>
  </si>
  <si>
    <t>Aux États-Unis</t>
  </si>
  <si>
    <t>The USA</t>
  </si>
  <si>
    <t>D73.4. En ce moment, diriez-vous que, d’une manière générale, les choses vont dans la bonne direction ou dans la mauvaise direction… ?</t>
  </si>
  <si>
    <t>D73.4. At the present time, would you say that, in general, things are going in the right direction or in the wrong direction, in…?</t>
  </si>
  <si>
    <t>Dans votre vie personnelle</t>
  </si>
  <si>
    <t>Your life personally</t>
  </si>
  <si>
    <t>Plutôt satisfait(e)</t>
  </si>
  <si>
    <t>Plutôt pas satisfait(e)</t>
  </si>
  <si>
    <t>Total 'Not Satisfied'</t>
  </si>
  <si>
    <t xml:space="preserve">SD19a.1. Dans quelle mesure êtes-vous d’accord ou pas d’accord avec chacune des affirmations suivantes ? </t>
  </si>
  <si>
    <t>SD19a.1. To what extent do you agree or disagree with each of the following statements?</t>
  </si>
  <si>
    <t>Ma voix compte dans l'Union européenne</t>
  </si>
  <si>
    <t>My voice counts in the EU</t>
  </si>
  <si>
    <t xml:space="preserve">SD19a.2. Dans quelle mesure êtes-vous d’accord ou pas d’accord avec chacune des affirmations suivantes ? </t>
  </si>
  <si>
    <t>SD19a.2. To what extent do you agree or disagree with each of the following statements?</t>
  </si>
  <si>
    <t>Ma voix compte en (NOTRE PAYS)</t>
  </si>
  <si>
    <t>My voice counts in (OUR COUNTRY)</t>
  </si>
  <si>
    <t xml:space="preserve">SD19a.3. Dans quelle mesure êtes-vous d’accord ou pas d’accord avec chacune des affirmations suivantes ? </t>
  </si>
  <si>
    <t>SD19a.3. To what extent do you agree or disagree with each of the following statements?</t>
  </si>
  <si>
    <t>La voix de (NOTRE PAYS) compte dans l'Union européenne</t>
  </si>
  <si>
    <t>(OUR COUNTRY)’s voice counts in the EU</t>
  </si>
  <si>
    <t>15-</t>
  </si>
  <si>
    <t>16-19</t>
  </si>
  <si>
    <t>20+</t>
  </si>
  <si>
    <t>Toujours étudiant(e)</t>
  </si>
  <si>
    <t>Still Studying</t>
  </si>
  <si>
    <t>Pas fait d'études</t>
  </si>
  <si>
    <t>No full-time education</t>
  </si>
  <si>
    <t>Refus (SPONTANÉ)</t>
  </si>
  <si>
    <t>Refusal (SPONTANEOUS)</t>
  </si>
  <si>
    <t>Éducation de la petite enfance (inclus pas d'éducation)</t>
  </si>
  <si>
    <t>Pre-primary education (include no education)</t>
  </si>
  <si>
    <t>Enseignement primaire</t>
  </si>
  <si>
    <t>Primary education</t>
  </si>
  <si>
    <t>Premier cycle de l’enseignement secondaire</t>
  </si>
  <si>
    <t>Lower secondary education</t>
  </si>
  <si>
    <t>Deuxième cycle de l’enseignement secondaire</t>
  </si>
  <si>
    <t>Upper secondary education</t>
  </si>
  <si>
    <t>Enseignement post-secondaire non-supérieur</t>
  </si>
  <si>
    <t>Post-secondary non tertiary (including pre-vocational or vocational education)</t>
  </si>
  <si>
    <t>Enseignement supérieur de cycle court</t>
  </si>
  <si>
    <t>Short-cycle tertiary</t>
  </si>
  <si>
    <t>Niveau licence ou équivalent</t>
  </si>
  <si>
    <t>Bachelor or equivalent</t>
  </si>
  <si>
    <t>Niveau master ou équivalent</t>
  </si>
  <si>
    <t>Master or equivalent</t>
  </si>
  <si>
    <t>Niveau doctorat ou équivalent</t>
  </si>
  <si>
    <t>Doctoral or equivalent</t>
  </si>
  <si>
    <t>Études jusqu’au niveau CITE 4 suivies à l’étranger</t>
  </si>
  <si>
    <t>Education up to ISCED 4 completed abroad</t>
  </si>
  <si>
    <t>Études de niveau CITE 5 et plus suivies à l’étranger</t>
  </si>
  <si>
    <t>Education ISCED 5 and above completed abroad</t>
  </si>
  <si>
    <t>Homme</t>
  </si>
  <si>
    <t>Man</t>
  </si>
  <si>
    <t>Femme</t>
  </si>
  <si>
    <t>Woman</t>
  </si>
  <si>
    <t>Aucun / non binaire / ne se reconnaît pas dans les catégories proposées</t>
  </si>
  <si>
    <t>None of the above / Non binary / Do not recognize yourself in above categories</t>
  </si>
  <si>
    <t>Préfère ne pas répondre</t>
  </si>
  <si>
    <t>Prefer not to say</t>
  </si>
  <si>
    <t>Dans une commune rurale</t>
  </si>
  <si>
    <t>Rural area or village</t>
  </si>
  <si>
    <t>Dans une ville petite ou moyenne</t>
  </si>
  <si>
    <t>Small or middle sized town</t>
  </si>
  <si>
    <t>Dans une grande ville</t>
  </si>
  <si>
    <t>Large town</t>
  </si>
  <si>
    <t>La plupart du temps</t>
  </si>
  <si>
    <t>Most of the time</t>
  </si>
  <si>
    <t>De temps en temps</t>
  </si>
  <si>
    <t>From time to time</t>
  </si>
  <si>
    <t>Pratiquement jamais / jamais</t>
  </si>
  <si>
    <t>Almost never / Never</t>
  </si>
  <si>
    <t>La classe ouvrière de la société</t>
  </si>
  <si>
    <t>The working class of society</t>
  </si>
  <si>
    <t>La classe moyenne inférieure de la société</t>
  </si>
  <si>
    <t>The lower middle class of society</t>
  </si>
  <si>
    <t>La classe moyenne de la société</t>
  </si>
  <si>
    <t>The middle class of society</t>
  </si>
  <si>
    <t>La classe moyenne supérieure de la société</t>
  </si>
  <si>
    <t>The upper middle class of society</t>
  </si>
  <si>
    <t>La classe la plus élevée de la société</t>
  </si>
  <si>
    <t>The higher class of society</t>
  </si>
  <si>
    <t>1 Gauche</t>
  </si>
  <si>
    <t>1 Left</t>
  </si>
  <si>
    <t>2</t>
  </si>
  <si>
    <t>3</t>
  </si>
  <si>
    <t>4</t>
  </si>
  <si>
    <t>5</t>
  </si>
  <si>
    <t>6</t>
  </si>
  <si>
    <t>7</t>
  </si>
  <si>
    <t>8</t>
  </si>
  <si>
    <t>9</t>
  </si>
  <si>
    <t>10 Droite</t>
  </si>
  <si>
    <t>10 Right</t>
  </si>
  <si>
    <t>(1-4) Gauche</t>
  </si>
  <si>
    <t>(1-4) Left</t>
  </si>
  <si>
    <t>(5-6) Centre</t>
  </si>
  <si>
    <t>(7-10) Droite</t>
  </si>
  <si>
    <t>(7-10) Right</t>
  </si>
  <si>
    <t>(1-2)  Gauche</t>
  </si>
  <si>
    <t>(1-2) Left</t>
  </si>
  <si>
    <t>(3-4)</t>
  </si>
  <si>
    <t>(5-6)  Centre</t>
  </si>
  <si>
    <t>(7-8)</t>
  </si>
  <si>
    <t>(9-10) Droite</t>
  </si>
  <si>
    <t>(9-10) Right</t>
  </si>
  <si>
    <t>Refus</t>
  </si>
  <si>
    <t>Refusal</t>
  </si>
  <si>
    <t>L’Union européenne contribue à préserver la paix et à renforcer la sécurité</t>
  </si>
  <si>
    <t xml:space="preserve">L’Union européenne contribue à préserver la paix et à renforcer la sécurité </t>
  </si>
  <si>
    <t>L'UE a besoin de plus de moyens pour faire face aux défis mondiaux actuels</t>
  </si>
  <si>
    <t>La solidarité entre l'Union européenne et les pays pauvres dans le monde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</si>
</sst>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name val="Arial"/>
    </font>
    <font>
      <sz val="12"/>
      <name val="Arial"/>
    </font>
    <font>
      <b/>
      <sz val="10"/>
      <name val="Arial"/>
    </font>
    <font>
      <sz val="8"/>
      <name val="Arial"/>
    </font>
    <font>
      <b/>
      <sz val="8"/>
      <name val="Arial"/>
    </font>
    <font>
      <sz val="7"/>
      <name val="Arial"/>
    </font>
    <font>
      <b/>
      <sz val="7"/>
      <name val="Arial"/>
    </font>
    <font>
      <u/>
      <sz val="10"/>
      <color rgb="FF0563C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4" fillId="0" borderId="1" xfId="0" applyFont="1" applyBorder="1"/>
    <xf numFmtId="0" fontId="6" fillId="0" borderId="3" xfId="0" applyFont="1" applyBorder="1" applyAlignment="1">
      <alignment horizontal="center" vertical="center" wrapText="1"/>
    </xf>
    <xf numFmtId="0" fontId="0" fillId="0" borderId="2" xfId="0" applyBorder="1"/>
    <xf numFmtId="0" fontId="7" fillId="0" borderId="3" xfId="0" applyFont="1" applyBorder="1" applyAlignment="1">
      <alignment horizontal="right"/>
    </xf>
    <xf numFmtId="0" fontId="4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9" fontId="6" fillId="0" borderId="4" xfId="0" applyNumberFormat="1" applyFont="1" applyBorder="1"/>
    <xf numFmtId="0" fontId="6" fillId="0" borderId="4" xfId="0" applyFont="1" applyBorder="1" applyAlignment="1">
      <alignment horizontal="right"/>
    </xf>
    <xf numFmtId="0" fontId="5" fillId="0" borderId="3" xfId="0" applyFont="1" applyBorder="1" applyAlignment="1">
      <alignment horizontal="left" vertical="center"/>
    </xf>
    <xf numFmtId="0" fontId="0" fillId="0" borderId="5" xfId="0" applyBorder="1"/>
    <xf numFmtId="0" fontId="4" fillId="0" borderId="0" xfId="0" applyFont="1" applyAlignment="1">
      <alignment wrapText="1"/>
    </xf>
    <xf numFmtId="0" fontId="0" fillId="0" borderId="2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pane ySplit="5" topLeftCell="A23" activePane="bottomLeft" state="frozen"/>
      <selection pane="bottomLeft" activeCell="A33" sqref="A33"/>
    </sheetView>
  </sheetViews>
  <sheetFormatPr defaultRowHeight="14.25" x14ac:dyDescent="0.45"/>
  <cols>
    <col min="1" max="1" width="12.46484375" customWidth="1"/>
    <col min="2" max="3" width="100" customWidth="1"/>
  </cols>
  <sheetData>
    <row r="1" spans="1:3" ht="15.4" x14ac:dyDescent="0.45">
      <c r="A1" s="1" t="s">
        <v>0</v>
      </c>
      <c r="B1" s="2" t="s">
        <v>1</v>
      </c>
    </row>
    <row r="2" spans="1:3" ht="15.4" x14ac:dyDescent="0.45">
      <c r="A2" s="1" t="s">
        <v>2</v>
      </c>
      <c r="B2" s="3" t="s">
        <v>3</v>
      </c>
    </row>
    <row r="3" spans="1:3" ht="15.4" x14ac:dyDescent="0.45">
      <c r="A3" s="1" t="s">
        <v>4</v>
      </c>
      <c r="B3" s="2" t="s">
        <v>5</v>
      </c>
    </row>
    <row r="5" spans="1:3" x14ac:dyDescent="0.45">
      <c r="A5" s="4" t="s">
        <v>6</v>
      </c>
      <c r="B5" s="4" t="s">
        <v>7</v>
      </c>
      <c r="C5" s="4" t="s">
        <v>8</v>
      </c>
    </row>
    <row r="6" spans="1:3" x14ac:dyDescent="0.45">
      <c r="A6" s="5" t="str">
        <f>HYPERLINK("#'B'!A1", "B")</f>
        <v>B</v>
      </c>
      <c r="B6" s="6" t="s">
        <v>9</v>
      </c>
      <c r="C6" s="6" t="s">
        <v>10</v>
      </c>
    </row>
    <row r="7" spans="1:3" ht="26.25" x14ac:dyDescent="0.45">
      <c r="A7" s="5" t="str">
        <f>HYPERLINK("#'QA1'!A1", "QA1")</f>
        <v>QA1</v>
      </c>
      <c r="B7" s="6" t="s">
        <v>11</v>
      </c>
      <c r="C7" s="6" t="s">
        <v>12</v>
      </c>
    </row>
    <row r="8" spans="1:3" x14ac:dyDescent="0.45">
      <c r="A8" s="5" t="str">
        <f>HYPERLINK("#'QA2'!A1", "QA2")</f>
        <v>QA2</v>
      </c>
      <c r="B8" s="6" t="s">
        <v>13</v>
      </c>
      <c r="C8" s="6" t="s">
        <v>14</v>
      </c>
    </row>
    <row r="9" spans="1:3" ht="26.25" x14ac:dyDescent="0.45">
      <c r="A9" s="5" t="str">
        <f>HYPERLINK("#'D78'!A1", "D78")</f>
        <v>D78</v>
      </c>
      <c r="B9" s="6" t="s">
        <v>15</v>
      </c>
      <c r="C9" s="6" t="s">
        <v>16</v>
      </c>
    </row>
    <row r="10" spans="1:3" x14ac:dyDescent="0.45">
      <c r="A10" s="5" t="str">
        <f>HYPERLINK("#'QA3'!A1", "QA3")</f>
        <v>QA3</v>
      </c>
      <c r="B10" s="6" t="s">
        <v>17</v>
      </c>
      <c r="C10" s="6" t="s">
        <v>18</v>
      </c>
    </row>
    <row r="11" spans="1:3" ht="26.25" x14ac:dyDescent="0.45">
      <c r="A11" s="5" t="str">
        <f>HYPERLINK("#'QA4'!A1", "QA4")</f>
        <v>QA4</v>
      </c>
      <c r="B11" s="6" t="s">
        <v>19</v>
      </c>
      <c r="C11" s="6" t="s">
        <v>20</v>
      </c>
    </row>
    <row r="12" spans="1:3" ht="39" x14ac:dyDescent="0.45">
      <c r="A12" s="5" t="str">
        <f>HYPERLINK("#'QA5a'!A1", "QA5a")</f>
        <v>QA5a</v>
      </c>
      <c r="B12" s="6" t="s">
        <v>21</v>
      </c>
      <c r="C12" s="6" t="s">
        <v>22</v>
      </c>
    </row>
    <row r="13" spans="1:3" x14ac:dyDescent="0.45">
      <c r="A13" s="5" t="str">
        <f>HYPERLINK("#'QA5b'!A1", "QA5b")</f>
        <v>QA5b</v>
      </c>
      <c r="B13" s="6" t="s">
        <v>23</v>
      </c>
      <c r="C13" s="6" t="s">
        <v>24</v>
      </c>
    </row>
    <row r="14" spans="1:3" ht="39" x14ac:dyDescent="0.45">
      <c r="A14" s="5" t="str">
        <f>HYPERLINK("#'QA5ab'!A1", "QA5ab")</f>
        <v>QA5ab</v>
      </c>
      <c r="B14" s="6" t="s">
        <v>25</v>
      </c>
      <c r="C14" s="6" t="s">
        <v>26</v>
      </c>
    </row>
    <row r="15" spans="1:3" ht="26.25" x14ac:dyDescent="0.45">
      <c r="A15" s="5" t="str">
        <f>HYPERLINK("#'QA6a'!A1", "QA6a")</f>
        <v>QA6a</v>
      </c>
      <c r="B15" s="6" t="s">
        <v>27</v>
      </c>
      <c r="C15" s="6" t="s">
        <v>28</v>
      </c>
    </row>
    <row r="16" spans="1:3" x14ac:dyDescent="0.45">
      <c r="A16" s="5" t="str">
        <f>HYPERLINK("#'QA6b'!A1", "QA6b")</f>
        <v>QA6b</v>
      </c>
      <c r="B16" s="6" t="s">
        <v>29</v>
      </c>
      <c r="C16" s="6" t="s">
        <v>30</v>
      </c>
    </row>
    <row r="17" spans="1:3" ht="26.25" x14ac:dyDescent="0.45">
      <c r="A17" s="5" t="str">
        <f>HYPERLINK("#'QA6ab'!A1", "QA6ab")</f>
        <v>QA6ab</v>
      </c>
      <c r="B17" s="6" t="s">
        <v>31</v>
      </c>
      <c r="C17" s="6" t="s">
        <v>32</v>
      </c>
    </row>
    <row r="18" spans="1:3" ht="26.25" x14ac:dyDescent="0.45">
      <c r="A18" s="5" t="str">
        <f>HYPERLINK("#'QA7'!A1", "QA7")</f>
        <v>QA7</v>
      </c>
      <c r="B18" s="6" t="s">
        <v>33</v>
      </c>
      <c r="C18" s="6" t="s">
        <v>34</v>
      </c>
    </row>
    <row r="19" spans="1:3" x14ac:dyDescent="0.45">
      <c r="A19" s="5" t="str">
        <f>HYPERLINK("#'QA8a'!A1", "QA8a")</f>
        <v>QA8a</v>
      </c>
      <c r="B19" s="6" t="s">
        <v>35</v>
      </c>
      <c r="C19" s="6" t="s">
        <v>36</v>
      </c>
    </row>
    <row r="20" spans="1:3" x14ac:dyDescent="0.45">
      <c r="A20" s="5" t="str">
        <f>HYPERLINK("#'QA8b'!A1", "QA8b")</f>
        <v>QA8b</v>
      </c>
      <c r="B20" s="6" t="s">
        <v>37</v>
      </c>
      <c r="C20" s="6" t="s">
        <v>38</v>
      </c>
    </row>
    <row r="21" spans="1:3" ht="26.25" x14ac:dyDescent="0.45">
      <c r="A21" s="5" t="str">
        <f>HYPERLINK("#'QA8ab'!A1", "QA8ab")</f>
        <v>QA8ab</v>
      </c>
      <c r="B21" s="6" t="s">
        <v>39</v>
      </c>
      <c r="C21" s="6" t="s">
        <v>40</v>
      </c>
    </row>
    <row r="22" spans="1:3" ht="26.25" x14ac:dyDescent="0.45">
      <c r="A22" s="5" t="str">
        <f>HYPERLINK("#'QA9a'!A1", "QA9a")</f>
        <v>QA9a</v>
      </c>
      <c r="B22" s="6" t="s">
        <v>41</v>
      </c>
      <c r="C22" s="6" t="s">
        <v>42</v>
      </c>
    </row>
    <row r="23" spans="1:3" x14ac:dyDescent="0.45">
      <c r="A23" s="5" t="str">
        <f>HYPERLINK("#'QA9b'!A1", "QA9b")</f>
        <v>QA9b</v>
      </c>
      <c r="B23" s="6" t="s">
        <v>43</v>
      </c>
      <c r="C23" s="6" t="s">
        <v>44</v>
      </c>
    </row>
    <row r="24" spans="1:3" ht="26.25" x14ac:dyDescent="0.45">
      <c r="A24" s="5" t="str">
        <f>HYPERLINK("#'QA9ab'!A1", "QA9ab")</f>
        <v>QA9ab</v>
      </c>
      <c r="B24" s="6" t="s">
        <v>45</v>
      </c>
      <c r="C24" s="6" t="s">
        <v>46</v>
      </c>
    </row>
    <row r="25" spans="1:3" x14ac:dyDescent="0.45">
      <c r="A25" s="5" t="str">
        <f>HYPERLINK("#'QA10'!A1", "QA10")</f>
        <v>QA10</v>
      </c>
      <c r="B25" s="6" t="s">
        <v>47</v>
      </c>
      <c r="C25" s="6" t="s">
        <v>48</v>
      </c>
    </row>
    <row r="26" spans="1:3" ht="26.25" x14ac:dyDescent="0.45">
      <c r="A26" s="5" t="str">
        <f>HYPERLINK("#'QA11a'!A1", "QA11a")</f>
        <v>QA11a</v>
      </c>
      <c r="B26" s="6" t="s">
        <v>49</v>
      </c>
      <c r="C26" s="6" t="s">
        <v>50</v>
      </c>
    </row>
    <row r="27" spans="1:3" x14ac:dyDescent="0.45">
      <c r="A27" s="5" t="str">
        <f>HYPERLINK("#'QA11b'!A1", "QA11b")</f>
        <v>QA11b</v>
      </c>
      <c r="B27" s="6" t="s">
        <v>51</v>
      </c>
      <c r="C27" s="6" t="s">
        <v>52</v>
      </c>
    </row>
    <row r="28" spans="1:3" ht="26.25" x14ac:dyDescent="0.45">
      <c r="A28" s="5" t="str">
        <f>HYPERLINK("#'QA11ab'!A1", "QA11ab")</f>
        <v>QA11ab</v>
      </c>
      <c r="B28" s="6" t="s">
        <v>53</v>
      </c>
      <c r="C28" s="6" t="s">
        <v>54</v>
      </c>
    </row>
    <row r="29" spans="1:3" ht="26.25" x14ac:dyDescent="0.45">
      <c r="A29" s="5" t="str">
        <f>HYPERLINK("#'QA12_1'!A1", "QA12_1")</f>
        <v>QA12_1</v>
      </c>
      <c r="B29" s="6" t="s">
        <v>55</v>
      </c>
      <c r="C29" s="6" t="s">
        <v>56</v>
      </c>
    </row>
    <row r="30" spans="1:3" ht="26.25" x14ac:dyDescent="0.45">
      <c r="A30" s="5" t="str">
        <f>HYPERLINK("#'QA12_2'!A1", "QA12_2")</f>
        <v>QA12_2</v>
      </c>
      <c r="B30" s="6" t="s">
        <v>57</v>
      </c>
      <c r="C30" s="6" t="s">
        <v>58</v>
      </c>
    </row>
    <row r="31" spans="1:3" ht="26.25" x14ac:dyDescent="0.45">
      <c r="A31" s="5" t="str">
        <f>HYPERLINK("#'QA13_1'!A1", "QA13_1")</f>
        <v>QA13_1</v>
      </c>
      <c r="B31" s="6" t="s">
        <v>59</v>
      </c>
      <c r="C31" s="6" t="s">
        <v>60</v>
      </c>
    </row>
    <row r="32" spans="1:3" ht="26.25" x14ac:dyDescent="0.45">
      <c r="A32" s="5" t="str">
        <f>HYPERLINK("#'QA13_2'!A1", "QA13_2")</f>
        <v>QA13_2</v>
      </c>
      <c r="B32" s="6" t="s">
        <v>61</v>
      </c>
      <c r="C32" s="6" t="s">
        <v>62</v>
      </c>
    </row>
    <row r="33" spans="1:3" ht="26.25" x14ac:dyDescent="0.45">
      <c r="A33" s="5" t="str">
        <f>HYPERLINK("#'SD27'!A1", "SD27")</f>
        <v>SD27</v>
      </c>
      <c r="B33" s="6" t="s">
        <v>63</v>
      </c>
      <c r="C33" s="6" t="s">
        <v>64</v>
      </c>
    </row>
    <row r="34" spans="1:3" ht="26.25" x14ac:dyDescent="0.45">
      <c r="A34" s="5" t="str">
        <f>HYPERLINK("#'QA14a'!A1", "QA14a")</f>
        <v>QA14a</v>
      </c>
      <c r="B34" s="6" t="s">
        <v>65</v>
      </c>
      <c r="C34" s="6" t="s">
        <v>66</v>
      </c>
    </row>
    <row r="35" spans="1:3" x14ac:dyDescent="0.45">
      <c r="A35" s="5" t="str">
        <f>HYPERLINK("#'QA14b'!A1", "QA14b")</f>
        <v>QA14b</v>
      </c>
      <c r="B35" s="6" t="s">
        <v>67</v>
      </c>
      <c r="C35" s="6" t="s">
        <v>68</v>
      </c>
    </row>
    <row r="36" spans="1:3" ht="26.25" x14ac:dyDescent="0.45">
      <c r="A36" s="5" t="str">
        <f>HYPERLINK("#'QA14ab'!A1", "QA14ab")</f>
        <v>QA14ab</v>
      </c>
      <c r="B36" s="6" t="s">
        <v>69</v>
      </c>
      <c r="C36" s="6" t="s">
        <v>70</v>
      </c>
    </row>
    <row r="37" spans="1:3" x14ac:dyDescent="0.45">
      <c r="A37" s="5" t="str">
        <f>HYPERLINK("#'D15a'!A1", "D15a")</f>
        <v>D15a</v>
      </c>
      <c r="B37" s="6" t="s">
        <v>71</v>
      </c>
      <c r="C37" s="6" t="s">
        <v>72</v>
      </c>
    </row>
    <row r="38" spans="1:3" x14ac:dyDescent="0.45">
      <c r="A38" s="5" t="str">
        <f>HYPERLINK("#'D15a2'!A1", "D15a2")</f>
        <v>D15a2</v>
      </c>
      <c r="B38" s="6" t="s">
        <v>73</v>
      </c>
      <c r="C38" s="6" t="s">
        <v>74</v>
      </c>
    </row>
    <row r="39" spans="1:3" x14ac:dyDescent="0.45">
      <c r="A39" s="5" t="str">
        <f>HYPERLINK("#'C14'!A1", "C14")</f>
        <v>C14</v>
      </c>
      <c r="B39" s="6" t="s">
        <v>75</v>
      </c>
      <c r="C39" s="6" t="s">
        <v>76</v>
      </c>
    </row>
    <row r="40" spans="1:3" x14ac:dyDescent="0.45">
      <c r="A40" s="5" t="str">
        <f>HYPERLINK("#'D15b'!A1", "D15b")</f>
        <v>D15b</v>
      </c>
      <c r="B40" s="6" t="s">
        <v>77</v>
      </c>
      <c r="C40" s="6" t="s">
        <v>78</v>
      </c>
    </row>
    <row r="41" spans="1:3" x14ac:dyDescent="0.45">
      <c r="A41" s="5" t="str">
        <f>HYPERLINK("#'D15b2'!A1", "D15b2")</f>
        <v>D15b2</v>
      </c>
      <c r="B41" s="6" t="s">
        <v>79</v>
      </c>
      <c r="C41" s="6" t="s">
        <v>80</v>
      </c>
    </row>
    <row r="42" spans="1:3" ht="26.25" x14ac:dyDescent="0.45">
      <c r="A42" s="5" t="str">
        <f>HYPERLINK("#'SD3a'!A1", "SD3a")</f>
        <v>SD3a</v>
      </c>
      <c r="B42" s="6" t="s">
        <v>81</v>
      </c>
      <c r="C42" s="6" t="s">
        <v>82</v>
      </c>
    </row>
    <row r="43" spans="1:3" x14ac:dyDescent="0.45">
      <c r="A43" s="5" t="str">
        <f>HYPERLINK("#'SD3b'!A1", "SD3b")</f>
        <v>SD3b</v>
      </c>
      <c r="B43" s="6" t="s">
        <v>83</v>
      </c>
      <c r="C43" s="6" t="s">
        <v>84</v>
      </c>
    </row>
    <row r="44" spans="1:3" x14ac:dyDescent="0.45">
      <c r="A44" s="5" t="str">
        <f>HYPERLINK("#'D43a'!A1", "D43a")</f>
        <v>D43a</v>
      </c>
      <c r="B44" s="6" t="s">
        <v>85</v>
      </c>
      <c r="C44" s="6" t="s">
        <v>86</v>
      </c>
    </row>
    <row r="45" spans="1:3" x14ac:dyDescent="0.45">
      <c r="A45" s="5" t="str">
        <f>HYPERLINK("#'D43b'!A1", "D43b")</f>
        <v>D43b</v>
      </c>
      <c r="B45" s="6" t="s">
        <v>87</v>
      </c>
      <c r="C45" s="6" t="s">
        <v>88</v>
      </c>
    </row>
    <row r="46" spans="1:3" x14ac:dyDescent="0.45">
      <c r="A46" s="5" t="str">
        <f>HYPERLINK("#'D43c'!A1", "D43c")</f>
        <v>D43c</v>
      </c>
      <c r="B46" s="6" t="s">
        <v>89</v>
      </c>
      <c r="C46" s="6" t="s">
        <v>90</v>
      </c>
    </row>
    <row r="47" spans="1:3" x14ac:dyDescent="0.45">
      <c r="A47" s="5" t="str">
        <f>HYPERLINK("#'D43T'!A1", "D43T")</f>
        <v>D43T</v>
      </c>
      <c r="B47" s="6" t="s">
        <v>91</v>
      </c>
      <c r="C47" s="6" t="s">
        <v>92</v>
      </c>
    </row>
    <row r="48" spans="1:3" x14ac:dyDescent="0.45">
      <c r="A48" s="5" t="str">
        <f>HYPERLINK("#'D62_1'!A1", "D62_1")</f>
        <v>D62_1</v>
      </c>
      <c r="B48" s="6" t="s">
        <v>93</v>
      </c>
      <c r="C48" s="6" t="s">
        <v>94</v>
      </c>
    </row>
    <row r="49" spans="1:3" x14ac:dyDescent="0.45">
      <c r="A49" s="5" t="str">
        <f>HYPERLINK("#'D62_2'!A1", "D62_2")</f>
        <v>D62_2</v>
      </c>
      <c r="B49" s="6" t="s">
        <v>95</v>
      </c>
      <c r="C49" s="6" t="s">
        <v>96</v>
      </c>
    </row>
    <row r="50" spans="1:3" ht="26.25" x14ac:dyDescent="0.45">
      <c r="A50" s="5" t="str">
        <f>HYPERLINK("#'D62_3'!A1", "D62_3")</f>
        <v>D62_3</v>
      </c>
      <c r="B50" s="6" t="s">
        <v>97</v>
      </c>
      <c r="C50" s="6" t="s">
        <v>98</v>
      </c>
    </row>
    <row r="51" spans="1:3" x14ac:dyDescent="0.45">
      <c r="A51" s="5" t="str">
        <f>HYPERLINK("#'D62_4'!A1", "D62_4")</f>
        <v>D62_4</v>
      </c>
      <c r="B51" s="6" t="s">
        <v>99</v>
      </c>
      <c r="C51" s="6" t="s">
        <v>100</v>
      </c>
    </row>
    <row r="52" spans="1:3" x14ac:dyDescent="0.45">
      <c r="A52" s="5" t="str">
        <f>HYPERLINK("#'D62R'!A1", "D62R")</f>
        <v>D62R</v>
      </c>
      <c r="B52" s="6" t="s">
        <v>101</v>
      </c>
      <c r="C52" s="6" t="s">
        <v>102</v>
      </c>
    </row>
    <row r="53" spans="1:3" x14ac:dyDescent="0.45">
      <c r="A53" s="5" t="str">
        <f>HYPERLINK("#'D11'!A1", "D11")</f>
        <v>D11</v>
      </c>
      <c r="B53" s="6" t="s">
        <v>103</v>
      </c>
      <c r="C53" s="6" t="s">
        <v>104</v>
      </c>
    </row>
    <row r="54" spans="1:3" x14ac:dyDescent="0.45">
      <c r="A54" s="5" t="str">
        <f>HYPERLINK("#'D11R'!A1", "D11R")</f>
        <v>D11R</v>
      </c>
      <c r="B54" s="6" t="s">
        <v>105</v>
      </c>
      <c r="C54" s="6" t="s">
        <v>106</v>
      </c>
    </row>
    <row r="55" spans="1:3" x14ac:dyDescent="0.45">
      <c r="A55" s="5" t="str">
        <f>HYPERLINK("#'D11bis'!A1", "D11bis")</f>
        <v>D11bis</v>
      </c>
      <c r="B55" s="6" t="s">
        <v>107</v>
      </c>
      <c r="C55" s="6" t="s">
        <v>108</v>
      </c>
    </row>
    <row r="56" spans="1:3" x14ac:dyDescent="0.45">
      <c r="A56" s="5" t="str">
        <f>HYPERLINK("#'D11G'!A1", "D11G")</f>
        <v>D11G</v>
      </c>
      <c r="B56" s="6" t="s">
        <v>109</v>
      </c>
      <c r="C56" s="6" t="s">
        <v>110</v>
      </c>
    </row>
    <row r="57" spans="1:3" x14ac:dyDescent="0.45">
      <c r="A57" s="5" t="str">
        <f>HYPERLINK("#'D28'!A1", "D28")</f>
        <v>D28</v>
      </c>
      <c r="B57" s="6" t="s">
        <v>111</v>
      </c>
      <c r="C57" s="6" t="s">
        <v>112</v>
      </c>
    </row>
    <row r="58" spans="1:3" ht="26.25" x14ac:dyDescent="0.45">
      <c r="A58" s="5" t="str">
        <f>HYPERLINK("#'D73_1'!A1", "D73_1")</f>
        <v>D73_1</v>
      </c>
      <c r="B58" s="6" t="s">
        <v>113</v>
      </c>
      <c r="C58" s="6" t="s">
        <v>114</v>
      </c>
    </row>
    <row r="59" spans="1:3" ht="26.25" x14ac:dyDescent="0.45">
      <c r="A59" s="5" t="str">
        <f>HYPERLINK("#'D73_2'!A1", "D73_2")</f>
        <v>D73_2</v>
      </c>
      <c r="B59" s="6" t="s">
        <v>115</v>
      </c>
      <c r="C59" s="6" t="s">
        <v>116</v>
      </c>
    </row>
    <row r="60" spans="1:3" ht="26.25" x14ac:dyDescent="0.45">
      <c r="A60" s="5" t="str">
        <f>HYPERLINK("#'D73_3'!A1", "D73_3")</f>
        <v>D73_3</v>
      </c>
      <c r="B60" s="6" t="s">
        <v>117</v>
      </c>
      <c r="C60" s="6" t="s">
        <v>118</v>
      </c>
    </row>
    <row r="61" spans="1:3" ht="26.25" x14ac:dyDescent="0.45">
      <c r="A61" s="5" t="str">
        <f>HYPERLINK("#'D73_4'!A1", "D73_4")</f>
        <v>D73_4</v>
      </c>
      <c r="B61" s="6" t="s">
        <v>119</v>
      </c>
      <c r="C61" s="6" t="s">
        <v>120</v>
      </c>
    </row>
    <row r="62" spans="1:3" ht="26.25" x14ac:dyDescent="0.45">
      <c r="A62" s="5" t="str">
        <f>HYPERLINK("#'SD18a'!A1", "SD18a")</f>
        <v>SD18a</v>
      </c>
      <c r="B62" s="6" t="s">
        <v>121</v>
      </c>
      <c r="C62" s="6" t="s">
        <v>122</v>
      </c>
    </row>
    <row r="63" spans="1:3" x14ac:dyDescent="0.45">
      <c r="A63" s="5" t="str">
        <f>HYPERLINK("#'SD18b'!A1", "SD18b")</f>
        <v>SD18b</v>
      </c>
      <c r="B63" s="6" t="s">
        <v>123</v>
      </c>
      <c r="C63" s="6" t="s">
        <v>124</v>
      </c>
    </row>
    <row r="64" spans="1:3" ht="26.25" x14ac:dyDescent="0.45">
      <c r="A64" s="5" t="str">
        <f>HYPERLINK("#'SD19a_1'!A1", "SD19a_1")</f>
        <v>SD19a_1</v>
      </c>
      <c r="B64" s="6" t="s">
        <v>125</v>
      </c>
      <c r="C64" s="6" t="s">
        <v>126</v>
      </c>
    </row>
    <row r="65" spans="1:3" ht="26.25" x14ac:dyDescent="0.45">
      <c r="A65" s="5" t="str">
        <f>HYPERLINK("#'SD19a_2'!A1", "SD19a_2")</f>
        <v>SD19a_2</v>
      </c>
      <c r="B65" s="6" t="s">
        <v>127</v>
      </c>
      <c r="C65" s="6" t="s">
        <v>128</v>
      </c>
    </row>
    <row r="66" spans="1:3" ht="26.25" x14ac:dyDescent="0.45">
      <c r="A66" s="5" t="str">
        <f>HYPERLINK("#'SD19a_3'!A1", "SD19a_3")</f>
        <v>SD19a_3</v>
      </c>
      <c r="B66" s="6" t="s">
        <v>129</v>
      </c>
      <c r="C66" s="6" t="s">
        <v>130</v>
      </c>
    </row>
    <row r="67" spans="1:3" x14ac:dyDescent="0.45">
      <c r="A67" s="5" t="str">
        <f>HYPERLINK("#'D8'!A1", "D8")</f>
        <v>D8</v>
      </c>
      <c r="B67" s="6" t="s">
        <v>131</v>
      </c>
      <c r="C67" s="6" t="s">
        <v>132</v>
      </c>
    </row>
    <row r="68" spans="1:3" x14ac:dyDescent="0.45">
      <c r="A68" s="5" t="str">
        <f>HYPERLINK("#'D8c'!A1", "D8c")</f>
        <v>D8c</v>
      </c>
      <c r="B68" s="6" t="s">
        <v>133</v>
      </c>
      <c r="C68" s="6" t="s">
        <v>134</v>
      </c>
    </row>
    <row r="69" spans="1:3" x14ac:dyDescent="0.45">
      <c r="A69" s="5" t="str">
        <f>HYPERLINK("#'D10'!A1", "D10")</f>
        <v>D10</v>
      </c>
      <c r="B69" s="6" t="s">
        <v>135</v>
      </c>
      <c r="C69" s="6" t="s">
        <v>136</v>
      </c>
    </row>
    <row r="70" spans="1:3" x14ac:dyDescent="0.45">
      <c r="A70" s="5" t="str">
        <f>HYPERLINK("#'D25'!A1", "D25")</f>
        <v>D25</v>
      </c>
      <c r="B70" s="6" t="s">
        <v>137</v>
      </c>
      <c r="C70" s="6" t="s">
        <v>138</v>
      </c>
    </row>
    <row r="71" spans="1:3" ht="26.25" x14ac:dyDescent="0.45">
      <c r="A71" s="5" t="str">
        <f>HYPERLINK("#'D60'!A1", "D60")</f>
        <v>D60</v>
      </c>
      <c r="B71" s="6" t="s">
        <v>139</v>
      </c>
      <c r="C71" s="6" t="s">
        <v>140</v>
      </c>
    </row>
    <row r="72" spans="1:3" x14ac:dyDescent="0.45">
      <c r="A72" s="5" t="str">
        <f>HYPERLINK("#'D63'!A1", "D63")</f>
        <v>D63</v>
      </c>
      <c r="B72" s="6" t="s">
        <v>141</v>
      </c>
      <c r="C72" s="6" t="s">
        <v>142</v>
      </c>
    </row>
    <row r="73" spans="1:3" ht="39" x14ac:dyDescent="0.45">
      <c r="A73" s="5" t="str">
        <f>HYPERLINK("#'D1'!A1", "D1")</f>
        <v>D1</v>
      </c>
      <c r="B73" s="6" t="s">
        <v>143</v>
      </c>
      <c r="C73" s="6" t="s">
        <v>144</v>
      </c>
    </row>
    <row r="74" spans="1:3" x14ac:dyDescent="0.45">
      <c r="A74" s="5" t="str">
        <f>HYPERLINK("#'D1R1'!A1", "D1R1")</f>
        <v>D1R1</v>
      </c>
      <c r="B74" s="6" t="s">
        <v>145</v>
      </c>
      <c r="C74" s="6" t="s">
        <v>146</v>
      </c>
    </row>
    <row r="75" spans="1:3" x14ac:dyDescent="0.45">
      <c r="A75" s="5" t="str">
        <f>HYPERLINK("#'D1R2'!A1", "D1R2")</f>
        <v>D1R2</v>
      </c>
      <c r="B75" s="6" t="s">
        <v>147</v>
      </c>
      <c r="C75" s="6" t="s">
        <v>148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pane xSplit="3" ySplit="9" topLeftCell="D10" activePane="bottomRight" state="frozen"/>
      <selection pane="topRight"/>
      <selection pane="bottomLeft"/>
      <selection pane="bottomRight" activeCell="C10" sqref="A10:XFD28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48" customHeight="1" x14ac:dyDescent="0.45">
      <c r="B3" s="18" t="s">
        <v>25</v>
      </c>
      <c r="C3" s="18"/>
      <c r="D3" s="18"/>
      <c r="E3" s="18"/>
      <c r="F3" s="18"/>
      <c r="H3" s="18" t="s">
        <v>26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HYPERLINK("#Content!A14","&lt;&lt;Back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31.5" x14ac:dyDescent="0.45">
      <c r="A12" s="19"/>
      <c r="B12" s="11" t="s">
        <v>226</v>
      </c>
      <c r="C12" s="12">
        <v>4146</v>
      </c>
      <c r="D12" s="12">
        <v>155</v>
      </c>
      <c r="E12" s="12">
        <v>181</v>
      </c>
      <c r="F12" s="12">
        <v>156</v>
      </c>
      <c r="G12" s="12">
        <v>70</v>
      </c>
      <c r="H12" s="12">
        <v>248</v>
      </c>
      <c r="I12" s="12">
        <v>289</v>
      </c>
      <c r="J12" s="12">
        <v>41</v>
      </c>
      <c r="K12" s="12">
        <v>99</v>
      </c>
      <c r="L12" s="12">
        <v>122</v>
      </c>
      <c r="M12" s="12">
        <v>170</v>
      </c>
      <c r="N12" s="12">
        <v>166</v>
      </c>
      <c r="O12" s="12">
        <v>122</v>
      </c>
      <c r="P12" s="12">
        <v>190</v>
      </c>
      <c r="Q12" s="12">
        <v>166</v>
      </c>
      <c r="R12" s="12">
        <v>98</v>
      </c>
      <c r="S12" s="12">
        <v>104</v>
      </c>
      <c r="T12" s="12">
        <v>130</v>
      </c>
      <c r="U12" s="12">
        <v>90</v>
      </c>
      <c r="V12" s="12">
        <v>183</v>
      </c>
      <c r="W12" s="12">
        <v>87</v>
      </c>
      <c r="X12" s="12">
        <v>75</v>
      </c>
      <c r="Y12" s="12">
        <v>184</v>
      </c>
      <c r="Z12" s="12">
        <v>186</v>
      </c>
      <c r="AA12" s="12">
        <v>140</v>
      </c>
      <c r="AB12" s="12">
        <v>213</v>
      </c>
      <c r="AC12" s="12">
        <v>161</v>
      </c>
      <c r="AD12" s="12">
        <v>171</v>
      </c>
      <c r="AE12" s="12">
        <v>94</v>
      </c>
      <c r="AF12" s="12">
        <v>65</v>
      </c>
    </row>
    <row r="13" spans="1:32" ht="31.5" x14ac:dyDescent="0.45">
      <c r="A13" s="19"/>
      <c r="B13" s="13" t="s">
        <v>227</v>
      </c>
      <c r="C13" s="14">
        <v>0.16</v>
      </c>
      <c r="D13" s="14">
        <v>0.15</v>
      </c>
      <c r="E13" s="14">
        <v>0.17</v>
      </c>
      <c r="F13" s="14">
        <v>0.16</v>
      </c>
      <c r="G13" s="14">
        <v>7.0000000000000007E-2</v>
      </c>
      <c r="H13" s="14">
        <v>0.2</v>
      </c>
      <c r="I13" s="14">
        <v>0.19</v>
      </c>
      <c r="J13" s="14">
        <v>0.14000000000000001</v>
      </c>
      <c r="K13" s="14">
        <v>0.1</v>
      </c>
      <c r="L13" s="14">
        <v>0.12</v>
      </c>
      <c r="M13" s="14">
        <v>0.17</v>
      </c>
      <c r="N13" s="14">
        <v>0.17</v>
      </c>
      <c r="O13" s="14">
        <v>0.12</v>
      </c>
      <c r="P13" s="14">
        <v>0.19</v>
      </c>
      <c r="Q13" s="14">
        <v>0.16</v>
      </c>
      <c r="R13" s="14">
        <v>0.2</v>
      </c>
      <c r="S13" s="14">
        <v>0.1</v>
      </c>
      <c r="T13" s="14">
        <v>0.13</v>
      </c>
      <c r="U13" s="14">
        <v>0.18</v>
      </c>
      <c r="V13" s="14">
        <v>0.18</v>
      </c>
      <c r="W13" s="14">
        <v>0.17</v>
      </c>
      <c r="X13" s="14">
        <v>7.0000000000000007E-2</v>
      </c>
      <c r="Y13" s="14">
        <v>0.18</v>
      </c>
      <c r="Z13" s="14">
        <v>0.18</v>
      </c>
      <c r="AA13" s="14">
        <v>0.13</v>
      </c>
      <c r="AB13" s="14">
        <v>0.21</v>
      </c>
      <c r="AC13" s="14">
        <v>0.16</v>
      </c>
      <c r="AD13" s="14">
        <v>0.17</v>
      </c>
      <c r="AE13" s="14">
        <v>0.09</v>
      </c>
      <c r="AF13" s="14">
        <v>0.06</v>
      </c>
    </row>
    <row r="14" spans="1:32" ht="31.5" x14ac:dyDescent="0.45">
      <c r="A14" s="19"/>
      <c r="B14" s="11" t="s">
        <v>777</v>
      </c>
      <c r="C14" s="12">
        <v>9213</v>
      </c>
      <c r="D14" s="12">
        <v>315</v>
      </c>
      <c r="E14" s="12">
        <v>299</v>
      </c>
      <c r="F14" s="12">
        <v>398</v>
      </c>
      <c r="G14" s="12">
        <v>411</v>
      </c>
      <c r="H14" s="12">
        <v>488</v>
      </c>
      <c r="I14" s="12">
        <v>624</v>
      </c>
      <c r="J14" s="12">
        <v>136</v>
      </c>
      <c r="K14" s="12">
        <v>337</v>
      </c>
      <c r="L14" s="12">
        <v>170</v>
      </c>
      <c r="M14" s="12">
        <v>461</v>
      </c>
      <c r="N14" s="12">
        <v>260</v>
      </c>
      <c r="O14" s="12">
        <v>310</v>
      </c>
      <c r="P14" s="12">
        <v>348</v>
      </c>
      <c r="Q14" s="12">
        <v>364</v>
      </c>
      <c r="R14" s="12">
        <v>200</v>
      </c>
      <c r="S14" s="12">
        <v>378</v>
      </c>
      <c r="T14" s="12">
        <v>416</v>
      </c>
      <c r="U14" s="12">
        <v>129</v>
      </c>
      <c r="V14" s="12">
        <v>264</v>
      </c>
      <c r="W14" s="12">
        <v>86</v>
      </c>
      <c r="X14" s="12">
        <v>511</v>
      </c>
      <c r="Y14" s="12">
        <v>340</v>
      </c>
      <c r="Z14" s="12">
        <v>359</v>
      </c>
      <c r="AA14" s="12">
        <v>234</v>
      </c>
      <c r="AB14" s="12">
        <v>259</v>
      </c>
      <c r="AC14" s="12">
        <v>317</v>
      </c>
      <c r="AD14" s="12">
        <v>320</v>
      </c>
      <c r="AE14" s="12">
        <v>455</v>
      </c>
      <c r="AF14" s="12">
        <v>572</v>
      </c>
    </row>
    <row r="15" spans="1:32" ht="31.5" x14ac:dyDescent="0.45">
      <c r="A15" s="19"/>
      <c r="B15" s="13" t="s">
        <v>228</v>
      </c>
      <c r="C15" s="14">
        <v>0.35</v>
      </c>
      <c r="D15" s="14">
        <v>0.31</v>
      </c>
      <c r="E15" s="14">
        <v>0.28999999999999998</v>
      </c>
      <c r="F15" s="14">
        <v>0.4</v>
      </c>
      <c r="G15" s="14">
        <v>0.41</v>
      </c>
      <c r="H15" s="14">
        <v>0.4</v>
      </c>
      <c r="I15" s="14">
        <v>0.42</v>
      </c>
      <c r="J15" s="14">
        <v>0.46</v>
      </c>
      <c r="K15" s="14">
        <v>0.34</v>
      </c>
      <c r="L15" s="14">
        <v>0.17</v>
      </c>
      <c r="M15" s="14">
        <v>0.46</v>
      </c>
      <c r="N15" s="14">
        <v>0.26</v>
      </c>
      <c r="O15" s="14">
        <v>0.31</v>
      </c>
      <c r="P15" s="14">
        <v>0.34</v>
      </c>
      <c r="Q15" s="14">
        <v>0.36</v>
      </c>
      <c r="R15" s="14">
        <v>0.4</v>
      </c>
      <c r="S15" s="14">
        <v>0.38</v>
      </c>
      <c r="T15" s="14">
        <v>0.41</v>
      </c>
      <c r="U15" s="14">
        <v>0.26</v>
      </c>
      <c r="V15" s="14">
        <v>0.26</v>
      </c>
      <c r="W15" s="14">
        <v>0.17</v>
      </c>
      <c r="X15" s="14">
        <v>0.5</v>
      </c>
      <c r="Y15" s="14">
        <v>0.34</v>
      </c>
      <c r="Z15" s="14">
        <v>0.35</v>
      </c>
      <c r="AA15" s="14">
        <v>0.23</v>
      </c>
      <c r="AB15" s="14">
        <v>0.25</v>
      </c>
      <c r="AC15" s="14">
        <v>0.32</v>
      </c>
      <c r="AD15" s="14">
        <v>0.32</v>
      </c>
      <c r="AE15" s="14">
        <v>0.45</v>
      </c>
      <c r="AF15" s="14">
        <v>0.53</v>
      </c>
    </row>
    <row r="16" spans="1:32" ht="31.5" x14ac:dyDescent="0.45">
      <c r="A16" s="19"/>
      <c r="B16" s="11" t="s">
        <v>229</v>
      </c>
      <c r="C16" s="12">
        <v>7321</v>
      </c>
      <c r="D16" s="12">
        <v>306</v>
      </c>
      <c r="E16" s="12">
        <v>240</v>
      </c>
      <c r="F16" s="12">
        <v>228</v>
      </c>
      <c r="G16" s="12">
        <v>345</v>
      </c>
      <c r="H16" s="12">
        <v>329</v>
      </c>
      <c r="I16" s="12">
        <v>400</v>
      </c>
      <c r="J16" s="12">
        <v>71</v>
      </c>
      <c r="K16" s="12">
        <v>266</v>
      </c>
      <c r="L16" s="12">
        <v>491</v>
      </c>
      <c r="M16" s="12">
        <v>277</v>
      </c>
      <c r="N16" s="12">
        <v>390</v>
      </c>
      <c r="O16" s="12">
        <v>175</v>
      </c>
      <c r="P16" s="12">
        <v>323</v>
      </c>
      <c r="Q16" s="12">
        <v>222</v>
      </c>
      <c r="R16" s="12">
        <v>158</v>
      </c>
      <c r="S16" s="12">
        <v>256</v>
      </c>
      <c r="T16" s="12">
        <v>458</v>
      </c>
      <c r="U16" s="12">
        <v>187</v>
      </c>
      <c r="V16" s="12">
        <v>335</v>
      </c>
      <c r="W16" s="12">
        <v>252</v>
      </c>
      <c r="X16" s="12">
        <v>472</v>
      </c>
      <c r="Y16" s="12">
        <v>340</v>
      </c>
      <c r="Z16" s="12">
        <v>248</v>
      </c>
      <c r="AA16" s="12">
        <v>478</v>
      </c>
      <c r="AB16" s="12">
        <v>230</v>
      </c>
      <c r="AC16" s="12">
        <v>413</v>
      </c>
      <c r="AD16" s="12">
        <v>320</v>
      </c>
      <c r="AE16" s="12">
        <v>260</v>
      </c>
      <c r="AF16" s="12">
        <v>295</v>
      </c>
    </row>
    <row r="17" spans="1:32" ht="31.5" x14ac:dyDescent="0.45">
      <c r="A17" s="19"/>
      <c r="B17" s="13" t="s">
        <v>230</v>
      </c>
      <c r="C17" s="14">
        <v>0.28000000000000003</v>
      </c>
      <c r="D17" s="14">
        <v>0.3</v>
      </c>
      <c r="E17" s="14">
        <v>0.23</v>
      </c>
      <c r="F17" s="14">
        <v>0.23</v>
      </c>
      <c r="G17" s="14">
        <v>0.34</v>
      </c>
      <c r="H17" s="14">
        <v>0.27</v>
      </c>
      <c r="I17" s="14">
        <v>0.27</v>
      </c>
      <c r="J17" s="14">
        <v>0.24</v>
      </c>
      <c r="K17" s="14">
        <v>0.27</v>
      </c>
      <c r="L17" s="14">
        <v>0.49</v>
      </c>
      <c r="M17" s="14">
        <v>0.27</v>
      </c>
      <c r="N17" s="14">
        <v>0.39</v>
      </c>
      <c r="O17" s="14">
        <v>0.17</v>
      </c>
      <c r="P17" s="14">
        <v>0.32</v>
      </c>
      <c r="Q17" s="14">
        <v>0.22</v>
      </c>
      <c r="R17" s="14">
        <v>0.32</v>
      </c>
      <c r="S17" s="14">
        <v>0.25</v>
      </c>
      <c r="T17" s="14">
        <v>0.46</v>
      </c>
      <c r="U17" s="14">
        <v>0.37</v>
      </c>
      <c r="V17" s="14">
        <v>0.33</v>
      </c>
      <c r="W17" s="14">
        <v>0.5</v>
      </c>
      <c r="X17" s="14">
        <v>0.46</v>
      </c>
      <c r="Y17" s="14">
        <v>0.34</v>
      </c>
      <c r="Z17" s="14">
        <v>0.24</v>
      </c>
      <c r="AA17" s="14">
        <v>0.46</v>
      </c>
      <c r="AB17" s="14">
        <v>0.22</v>
      </c>
      <c r="AC17" s="14">
        <v>0.41</v>
      </c>
      <c r="AD17" s="14">
        <v>0.32</v>
      </c>
      <c r="AE17" s="14">
        <v>0.26</v>
      </c>
      <c r="AF17" s="14">
        <v>0.28000000000000003</v>
      </c>
    </row>
    <row r="18" spans="1:32" ht="51.75" x14ac:dyDescent="0.45">
      <c r="A18" s="19"/>
      <c r="B18" s="11" t="s">
        <v>231</v>
      </c>
      <c r="C18" s="12">
        <v>9022</v>
      </c>
      <c r="D18" s="12">
        <v>418</v>
      </c>
      <c r="E18" s="12">
        <v>307</v>
      </c>
      <c r="F18" s="12">
        <v>290</v>
      </c>
      <c r="G18" s="12">
        <v>593</v>
      </c>
      <c r="H18" s="12">
        <v>536</v>
      </c>
      <c r="I18" s="12">
        <v>655</v>
      </c>
      <c r="J18" s="12">
        <v>120</v>
      </c>
      <c r="K18" s="12">
        <v>319</v>
      </c>
      <c r="L18" s="12">
        <v>216</v>
      </c>
      <c r="M18" s="12">
        <v>341</v>
      </c>
      <c r="N18" s="12">
        <v>263</v>
      </c>
      <c r="O18" s="12">
        <v>314</v>
      </c>
      <c r="P18" s="12">
        <v>225</v>
      </c>
      <c r="Q18" s="12">
        <v>301</v>
      </c>
      <c r="R18" s="12">
        <v>120</v>
      </c>
      <c r="S18" s="12">
        <v>272</v>
      </c>
      <c r="T18" s="12">
        <v>196</v>
      </c>
      <c r="U18" s="12">
        <v>167</v>
      </c>
      <c r="V18" s="12">
        <v>270</v>
      </c>
      <c r="W18" s="12">
        <v>150</v>
      </c>
      <c r="X18" s="12">
        <v>611</v>
      </c>
      <c r="Y18" s="12">
        <v>319</v>
      </c>
      <c r="Z18" s="12">
        <v>211</v>
      </c>
      <c r="AA18" s="12">
        <v>275</v>
      </c>
      <c r="AB18" s="12">
        <v>255</v>
      </c>
      <c r="AC18" s="12">
        <v>333</v>
      </c>
      <c r="AD18" s="12">
        <v>316</v>
      </c>
      <c r="AE18" s="12">
        <v>640</v>
      </c>
      <c r="AF18" s="12">
        <v>764</v>
      </c>
    </row>
    <row r="19" spans="1:32" ht="51.75" x14ac:dyDescent="0.45">
      <c r="A19" s="19"/>
      <c r="B19" s="13" t="s">
        <v>232</v>
      </c>
      <c r="C19" s="14">
        <v>0.34</v>
      </c>
      <c r="D19" s="14">
        <v>0.42</v>
      </c>
      <c r="E19" s="14">
        <v>0.28999999999999998</v>
      </c>
      <c r="F19" s="14">
        <v>0.28999999999999998</v>
      </c>
      <c r="G19" s="14">
        <v>0.59</v>
      </c>
      <c r="H19" s="14">
        <v>0.44</v>
      </c>
      <c r="I19" s="14">
        <v>0.44</v>
      </c>
      <c r="J19" s="14">
        <v>0.41</v>
      </c>
      <c r="K19" s="14">
        <v>0.32</v>
      </c>
      <c r="L19" s="14">
        <v>0.21</v>
      </c>
      <c r="M19" s="14">
        <v>0.34</v>
      </c>
      <c r="N19" s="14">
        <v>0.26</v>
      </c>
      <c r="O19" s="14">
        <v>0.31</v>
      </c>
      <c r="P19" s="14">
        <v>0.22</v>
      </c>
      <c r="Q19" s="14">
        <v>0.28999999999999998</v>
      </c>
      <c r="R19" s="14">
        <v>0.24</v>
      </c>
      <c r="S19" s="14">
        <v>0.27</v>
      </c>
      <c r="T19" s="14">
        <v>0.2</v>
      </c>
      <c r="U19" s="14">
        <v>0.33</v>
      </c>
      <c r="V19" s="14">
        <v>0.27</v>
      </c>
      <c r="W19" s="14">
        <v>0.3</v>
      </c>
      <c r="X19" s="14">
        <v>0.6</v>
      </c>
      <c r="Y19" s="14">
        <v>0.32</v>
      </c>
      <c r="Z19" s="14">
        <v>0.21</v>
      </c>
      <c r="AA19" s="14">
        <v>0.26</v>
      </c>
      <c r="AB19" s="14">
        <v>0.25</v>
      </c>
      <c r="AC19" s="14">
        <v>0.33</v>
      </c>
      <c r="AD19" s="14">
        <v>0.31</v>
      </c>
      <c r="AE19" s="14">
        <v>0.63</v>
      </c>
      <c r="AF19" s="14">
        <v>0.71</v>
      </c>
    </row>
    <row r="20" spans="1:32" ht="51.75" x14ac:dyDescent="0.45">
      <c r="A20" s="19"/>
      <c r="B20" s="11" t="s">
        <v>233</v>
      </c>
      <c r="C20" s="12">
        <v>4774</v>
      </c>
      <c r="D20" s="12">
        <v>222</v>
      </c>
      <c r="E20" s="12">
        <v>128</v>
      </c>
      <c r="F20" s="12">
        <v>114</v>
      </c>
      <c r="G20" s="12">
        <v>209</v>
      </c>
      <c r="H20" s="12">
        <v>263</v>
      </c>
      <c r="I20" s="12">
        <v>325</v>
      </c>
      <c r="J20" s="12">
        <v>62</v>
      </c>
      <c r="K20" s="12">
        <v>165</v>
      </c>
      <c r="L20" s="12">
        <v>125</v>
      </c>
      <c r="M20" s="12">
        <v>227</v>
      </c>
      <c r="N20" s="12">
        <v>156</v>
      </c>
      <c r="O20" s="12">
        <v>161</v>
      </c>
      <c r="P20" s="12">
        <v>164</v>
      </c>
      <c r="Q20" s="12">
        <v>202</v>
      </c>
      <c r="R20" s="12">
        <v>67</v>
      </c>
      <c r="S20" s="12">
        <v>117</v>
      </c>
      <c r="T20" s="12">
        <v>86</v>
      </c>
      <c r="U20" s="12">
        <v>75</v>
      </c>
      <c r="V20" s="12">
        <v>152</v>
      </c>
      <c r="W20" s="12">
        <v>71</v>
      </c>
      <c r="X20" s="12">
        <v>217</v>
      </c>
      <c r="Y20" s="12">
        <v>221</v>
      </c>
      <c r="Z20" s="12">
        <v>175</v>
      </c>
      <c r="AA20" s="12">
        <v>108</v>
      </c>
      <c r="AB20" s="12">
        <v>184</v>
      </c>
      <c r="AC20" s="12">
        <v>127</v>
      </c>
      <c r="AD20" s="12">
        <v>156</v>
      </c>
      <c r="AE20" s="12">
        <v>258</v>
      </c>
      <c r="AF20" s="12">
        <v>189</v>
      </c>
    </row>
    <row r="21" spans="1:32" ht="41.65" x14ac:dyDescent="0.45">
      <c r="A21" s="19"/>
      <c r="B21" s="13" t="s">
        <v>234</v>
      </c>
      <c r="C21" s="14">
        <v>0.18</v>
      </c>
      <c r="D21" s="14">
        <v>0.22</v>
      </c>
      <c r="E21" s="14">
        <v>0.12</v>
      </c>
      <c r="F21" s="14">
        <v>0.11</v>
      </c>
      <c r="G21" s="14">
        <v>0.21</v>
      </c>
      <c r="H21" s="14">
        <v>0.22</v>
      </c>
      <c r="I21" s="14">
        <v>0.22</v>
      </c>
      <c r="J21" s="14">
        <v>0.21</v>
      </c>
      <c r="K21" s="14">
        <v>0.16</v>
      </c>
      <c r="L21" s="14">
        <v>0.12</v>
      </c>
      <c r="M21" s="14">
        <v>0.22</v>
      </c>
      <c r="N21" s="14">
        <v>0.16</v>
      </c>
      <c r="O21" s="14">
        <v>0.16</v>
      </c>
      <c r="P21" s="14">
        <v>0.16</v>
      </c>
      <c r="Q21" s="14">
        <v>0.2</v>
      </c>
      <c r="R21" s="14">
        <v>0.13</v>
      </c>
      <c r="S21" s="14">
        <v>0.12</v>
      </c>
      <c r="T21" s="14">
        <v>0.09</v>
      </c>
      <c r="U21" s="14">
        <v>0.15</v>
      </c>
      <c r="V21" s="14">
        <v>0.15</v>
      </c>
      <c r="W21" s="14">
        <v>0.14000000000000001</v>
      </c>
      <c r="X21" s="14">
        <v>0.21</v>
      </c>
      <c r="Y21" s="14">
        <v>0.22</v>
      </c>
      <c r="Z21" s="14">
        <v>0.17</v>
      </c>
      <c r="AA21" s="14">
        <v>0.1</v>
      </c>
      <c r="AB21" s="14">
        <v>0.18</v>
      </c>
      <c r="AC21" s="14">
        <v>0.13</v>
      </c>
      <c r="AD21" s="14">
        <v>0.16</v>
      </c>
      <c r="AE21" s="14">
        <v>0.26</v>
      </c>
      <c r="AF21" s="14">
        <v>0.18</v>
      </c>
    </row>
    <row r="22" spans="1:32" ht="41.65" x14ac:dyDescent="0.45">
      <c r="A22" s="19"/>
      <c r="B22" s="11" t="s">
        <v>235</v>
      </c>
      <c r="C22" s="12">
        <v>3482</v>
      </c>
      <c r="D22" s="12">
        <v>124</v>
      </c>
      <c r="E22" s="12">
        <v>74</v>
      </c>
      <c r="F22" s="12">
        <v>97</v>
      </c>
      <c r="G22" s="12">
        <v>77</v>
      </c>
      <c r="H22" s="12">
        <v>193</v>
      </c>
      <c r="I22" s="12">
        <v>221</v>
      </c>
      <c r="J22" s="12">
        <v>28</v>
      </c>
      <c r="K22" s="12">
        <v>69</v>
      </c>
      <c r="L22" s="12">
        <v>96</v>
      </c>
      <c r="M22" s="12">
        <v>126</v>
      </c>
      <c r="N22" s="12">
        <v>101</v>
      </c>
      <c r="O22" s="12">
        <v>162</v>
      </c>
      <c r="P22" s="12">
        <v>144</v>
      </c>
      <c r="Q22" s="12">
        <v>155</v>
      </c>
      <c r="R22" s="12">
        <v>51</v>
      </c>
      <c r="S22" s="12">
        <v>44</v>
      </c>
      <c r="T22" s="12">
        <v>60</v>
      </c>
      <c r="U22" s="12">
        <v>75</v>
      </c>
      <c r="V22" s="12">
        <v>142</v>
      </c>
      <c r="W22" s="12">
        <v>91</v>
      </c>
      <c r="X22" s="12">
        <v>51</v>
      </c>
      <c r="Y22" s="12">
        <v>177</v>
      </c>
      <c r="Z22" s="12">
        <v>158</v>
      </c>
      <c r="AA22" s="12">
        <v>103</v>
      </c>
      <c r="AB22" s="12">
        <v>179</v>
      </c>
      <c r="AC22" s="12">
        <v>75</v>
      </c>
      <c r="AD22" s="12">
        <v>84</v>
      </c>
      <c r="AE22" s="12">
        <v>32</v>
      </c>
      <c r="AF22" s="12">
        <v>109</v>
      </c>
    </row>
    <row r="23" spans="1:32" ht="31.5" x14ac:dyDescent="0.45">
      <c r="A23" s="19"/>
      <c r="B23" s="13" t="s">
        <v>236</v>
      </c>
      <c r="C23" s="14">
        <v>0.13</v>
      </c>
      <c r="D23" s="14">
        <v>0.12</v>
      </c>
      <c r="E23" s="14">
        <v>7.0000000000000007E-2</v>
      </c>
      <c r="F23" s="14">
        <v>0.1</v>
      </c>
      <c r="G23" s="14">
        <v>0.08</v>
      </c>
      <c r="H23" s="14">
        <v>0.16</v>
      </c>
      <c r="I23" s="14">
        <v>0.15</v>
      </c>
      <c r="J23" s="14">
        <v>0.1</v>
      </c>
      <c r="K23" s="14">
        <v>7.0000000000000007E-2</v>
      </c>
      <c r="L23" s="14">
        <v>0.1</v>
      </c>
      <c r="M23" s="14">
        <v>0.12</v>
      </c>
      <c r="N23" s="14">
        <v>0.1</v>
      </c>
      <c r="O23" s="14">
        <v>0.16</v>
      </c>
      <c r="P23" s="14">
        <v>0.14000000000000001</v>
      </c>
      <c r="Q23" s="14">
        <v>0.15</v>
      </c>
      <c r="R23" s="14">
        <v>0.1</v>
      </c>
      <c r="S23" s="14">
        <v>0.04</v>
      </c>
      <c r="T23" s="14">
        <v>0.06</v>
      </c>
      <c r="U23" s="14">
        <v>0.15</v>
      </c>
      <c r="V23" s="14">
        <v>0.14000000000000001</v>
      </c>
      <c r="W23" s="14">
        <v>0.18</v>
      </c>
      <c r="X23" s="14">
        <v>0.05</v>
      </c>
      <c r="Y23" s="14">
        <v>0.18</v>
      </c>
      <c r="Z23" s="14">
        <v>0.16</v>
      </c>
      <c r="AA23" s="14">
        <v>0.1</v>
      </c>
      <c r="AB23" s="14">
        <v>0.17</v>
      </c>
      <c r="AC23" s="14">
        <v>7.0000000000000007E-2</v>
      </c>
      <c r="AD23" s="14">
        <v>0.08</v>
      </c>
      <c r="AE23" s="14">
        <v>0.03</v>
      </c>
      <c r="AF23" s="14">
        <v>0.1</v>
      </c>
    </row>
    <row r="24" spans="1:32" ht="31.5" x14ac:dyDescent="0.45">
      <c r="A24" s="19"/>
      <c r="B24" s="11" t="s">
        <v>237</v>
      </c>
      <c r="C24" s="12">
        <v>6226</v>
      </c>
      <c r="D24" s="12">
        <v>213</v>
      </c>
      <c r="E24" s="12">
        <v>166</v>
      </c>
      <c r="F24" s="12">
        <v>255</v>
      </c>
      <c r="G24" s="12">
        <v>351</v>
      </c>
      <c r="H24" s="12">
        <v>228</v>
      </c>
      <c r="I24" s="12">
        <v>277</v>
      </c>
      <c r="J24" s="12">
        <v>49</v>
      </c>
      <c r="K24" s="12">
        <v>182</v>
      </c>
      <c r="L24" s="12">
        <v>257</v>
      </c>
      <c r="M24" s="12">
        <v>336</v>
      </c>
      <c r="N24" s="12">
        <v>170</v>
      </c>
      <c r="O24" s="12">
        <v>343</v>
      </c>
      <c r="P24" s="12">
        <v>209</v>
      </c>
      <c r="Q24" s="12">
        <v>331</v>
      </c>
      <c r="R24" s="12">
        <v>119</v>
      </c>
      <c r="S24" s="12">
        <v>114</v>
      </c>
      <c r="T24" s="12">
        <v>189</v>
      </c>
      <c r="U24" s="12">
        <v>135</v>
      </c>
      <c r="V24" s="12">
        <v>159</v>
      </c>
      <c r="W24" s="12">
        <v>145</v>
      </c>
      <c r="X24" s="12">
        <v>105</v>
      </c>
      <c r="Y24" s="12">
        <v>287</v>
      </c>
      <c r="Z24" s="12">
        <v>180</v>
      </c>
      <c r="AA24" s="12">
        <v>383</v>
      </c>
      <c r="AB24" s="12">
        <v>239</v>
      </c>
      <c r="AC24" s="12">
        <v>120</v>
      </c>
      <c r="AD24" s="12">
        <v>185</v>
      </c>
      <c r="AE24" s="12">
        <v>163</v>
      </c>
      <c r="AF24" s="12">
        <v>167</v>
      </c>
    </row>
    <row r="25" spans="1:32" ht="31.5" x14ac:dyDescent="0.45">
      <c r="A25" s="19"/>
      <c r="B25" s="13" t="s">
        <v>238</v>
      </c>
      <c r="C25" s="14">
        <v>0.24</v>
      </c>
      <c r="D25" s="14">
        <v>0.21</v>
      </c>
      <c r="E25" s="14">
        <v>0.16</v>
      </c>
      <c r="F25" s="14">
        <v>0.25</v>
      </c>
      <c r="G25" s="14">
        <v>0.35</v>
      </c>
      <c r="H25" s="14">
        <v>0.19</v>
      </c>
      <c r="I25" s="14">
        <v>0.18</v>
      </c>
      <c r="J25" s="14">
        <v>0.17</v>
      </c>
      <c r="K25" s="14">
        <v>0.18</v>
      </c>
      <c r="L25" s="14">
        <v>0.26</v>
      </c>
      <c r="M25" s="14">
        <v>0.33</v>
      </c>
      <c r="N25" s="14">
        <v>0.17</v>
      </c>
      <c r="O25" s="14">
        <v>0.34</v>
      </c>
      <c r="P25" s="14">
        <v>0.21</v>
      </c>
      <c r="Q25" s="14">
        <v>0.32</v>
      </c>
      <c r="R25" s="14">
        <v>0.24</v>
      </c>
      <c r="S25" s="14">
        <v>0.11</v>
      </c>
      <c r="T25" s="14">
        <v>0.19</v>
      </c>
      <c r="U25" s="14">
        <v>0.27</v>
      </c>
      <c r="V25" s="14">
        <v>0.16</v>
      </c>
      <c r="W25" s="14">
        <v>0.28999999999999998</v>
      </c>
      <c r="X25" s="14">
        <v>0.1</v>
      </c>
      <c r="Y25" s="14">
        <v>0.28999999999999998</v>
      </c>
      <c r="Z25" s="14">
        <v>0.18</v>
      </c>
      <c r="AA25" s="14">
        <v>0.37</v>
      </c>
      <c r="AB25" s="14">
        <v>0.23</v>
      </c>
      <c r="AC25" s="14">
        <v>0.12</v>
      </c>
      <c r="AD25" s="14">
        <v>0.18</v>
      </c>
      <c r="AE25" s="14">
        <v>0.16</v>
      </c>
      <c r="AF25" s="14">
        <v>0.16</v>
      </c>
    </row>
    <row r="26" spans="1:32" ht="31.5" x14ac:dyDescent="0.45">
      <c r="A26" s="19"/>
      <c r="B26" s="11" t="s">
        <v>239</v>
      </c>
      <c r="C26" s="12">
        <v>4710</v>
      </c>
      <c r="D26" s="12">
        <v>126</v>
      </c>
      <c r="E26" s="12">
        <v>244</v>
      </c>
      <c r="F26" s="12">
        <v>197</v>
      </c>
      <c r="G26" s="12">
        <v>113</v>
      </c>
      <c r="H26" s="12">
        <v>182</v>
      </c>
      <c r="I26" s="12">
        <v>227</v>
      </c>
      <c r="J26" s="12">
        <v>45</v>
      </c>
      <c r="K26" s="12">
        <v>278</v>
      </c>
      <c r="L26" s="12">
        <v>385</v>
      </c>
      <c r="M26" s="12">
        <v>192</v>
      </c>
      <c r="N26" s="12">
        <v>240</v>
      </c>
      <c r="O26" s="12">
        <v>95</v>
      </c>
      <c r="P26" s="12">
        <v>305</v>
      </c>
      <c r="Q26" s="12">
        <v>144</v>
      </c>
      <c r="R26" s="12">
        <v>115</v>
      </c>
      <c r="S26" s="12">
        <v>221</v>
      </c>
      <c r="T26" s="12">
        <v>386</v>
      </c>
      <c r="U26" s="12">
        <v>93</v>
      </c>
      <c r="V26" s="12">
        <v>255</v>
      </c>
      <c r="W26" s="12">
        <v>132</v>
      </c>
      <c r="X26" s="12">
        <v>159</v>
      </c>
      <c r="Y26" s="12">
        <v>208</v>
      </c>
      <c r="Z26" s="12">
        <v>286</v>
      </c>
      <c r="AA26" s="12">
        <v>243</v>
      </c>
      <c r="AB26" s="12">
        <v>276</v>
      </c>
      <c r="AC26" s="12">
        <v>249</v>
      </c>
      <c r="AD26" s="12">
        <v>261</v>
      </c>
      <c r="AE26" s="12">
        <v>81</v>
      </c>
      <c r="AF26" s="12">
        <v>46</v>
      </c>
    </row>
    <row r="27" spans="1:32" ht="31.5" x14ac:dyDescent="0.45">
      <c r="A27" s="19"/>
      <c r="B27" s="13" t="s">
        <v>240</v>
      </c>
      <c r="C27" s="14">
        <v>0.18</v>
      </c>
      <c r="D27" s="14">
        <v>0.12</v>
      </c>
      <c r="E27" s="14">
        <v>0.23</v>
      </c>
      <c r="F27" s="14">
        <v>0.2</v>
      </c>
      <c r="G27" s="14">
        <v>0.11</v>
      </c>
      <c r="H27" s="14">
        <v>0.15</v>
      </c>
      <c r="I27" s="14">
        <v>0.15</v>
      </c>
      <c r="J27" s="14">
        <v>0.16</v>
      </c>
      <c r="K27" s="14">
        <v>0.28000000000000003</v>
      </c>
      <c r="L27" s="14">
        <v>0.38</v>
      </c>
      <c r="M27" s="14">
        <v>0.19</v>
      </c>
      <c r="N27" s="14">
        <v>0.24</v>
      </c>
      <c r="O27" s="14">
        <v>0.09</v>
      </c>
      <c r="P27" s="14">
        <v>0.3</v>
      </c>
      <c r="Q27" s="14">
        <v>0.14000000000000001</v>
      </c>
      <c r="R27" s="14">
        <v>0.23</v>
      </c>
      <c r="S27" s="14">
        <v>0.22</v>
      </c>
      <c r="T27" s="14">
        <v>0.38</v>
      </c>
      <c r="U27" s="14">
        <v>0.18</v>
      </c>
      <c r="V27" s="14">
        <v>0.25</v>
      </c>
      <c r="W27" s="14">
        <v>0.26</v>
      </c>
      <c r="X27" s="14">
        <v>0.16</v>
      </c>
      <c r="Y27" s="14">
        <v>0.21</v>
      </c>
      <c r="Z27" s="14">
        <v>0.28000000000000003</v>
      </c>
      <c r="AA27" s="14">
        <v>0.23</v>
      </c>
      <c r="AB27" s="14">
        <v>0.27</v>
      </c>
      <c r="AC27" s="14">
        <v>0.25</v>
      </c>
      <c r="AD27" s="14">
        <v>0.26</v>
      </c>
      <c r="AE27" s="14">
        <v>0.08</v>
      </c>
      <c r="AF27" s="14">
        <v>0.04</v>
      </c>
    </row>
    <row r="28" spans="1:32" ht="31.5" x14ac:dyDescent="0.45">
      <c r="A28" s="19"/>
      <c r="B28" s="11" t="s">
        <v>241</v>
      </c>
      <c r="C28" s="12">
        <v>3646</v>
      </c>
      <c r="D28" s="12">
        <v>189</v>
      </c>
      <c r="E28" s="12">
        <v>123</v>
      </c>
      <c r="F28" s="12">
        <v>126</v>
      </c>
      <c r="G28" s="12">
        <v>143</v>
      </c>
      <c r="H28" s="12">
        <v>191</v>
      </c>
      <c r="I28" s="12">
        <v>238</v>
      </c>
      <c r="J28" s="12">
        <v>47</v>
      </c>
      <c r="K28" s="12">
        <v>70</v>
      </c>
      <c r="L28" s="12">
        <v>94</v>
      </c>
      <c r="M28" s="12">
        <v>92</v>
      </c>
      <c r="N28" s="12">
        <v>104</v>
      </c>
      <c r="O28" s="12">
        <v>177</v>
      </c>
      <c r="P28" s="12">
        <v>109</v>
      </c>
      <c r="Q28" s="12">
        <v>156</v>
      </c>
      <c r="R28" s="12">
        <v>31</v>
      </c>
      <c r="S28" s="12">
        <v>75</v>
      </c>
      <c r="T28" s="12">
        <v>60</v>
      </c>
      <c r="U28" s="12">
        <v>51</v>
      </c>
      <c r="V28" s="12">
        <v>112</v>
      </c>
      <c r="W28" s="12">
        <v>55</v>
      </c>
      <c r="X28" s="12">
        <v>143</v>
      </c>
      <c r="Y28" s="12">
        <v>165</v>
      </c>
      <c r="Z28" s="12">
        <v>100</v>
      </c>
      <c r="AA28" s="12">
        <v>101</v>
      </c>
      <c r="AB28" s="12">
        <v>166</v>
      </c>
      <c r="AC28" s="12">
        <v>56</v>
      </c>
      <c r="AD28" s="12">
        <v>87</v>
      </c>
      <c r="AE28" s="12">
        <v>81</v>
      </c>
      <c r="AF28" s="12">
        <v>139</v>
      </c>
    </row>
    <row r="29" spans="1:32" ht="31.5" x14ac:dyDescent="0.45">
      <c r="A29" s="19"/>
      <c r="B29" s="13" t="s">
        <v>242</v>
      </c>
      <c r="C29" s="14">
        <v>0.14000000000000001</v>
      </c>
      <c r="D29" s="14">
        <v>0.19</v>
      </c>
      <c r="E29" s="14">
        <v>0.12</v>
      </c>
      <c r="F29" s="14">
        <v>0.13</v>
      </c>
      <c r="G29" s="14">
        <v>0.14000000000000001</v>
      </c>
      <c r="H29" s="14">
        <v>0.16</v>
      </c>
      <c r="I29" s="14">
        <v>0.16</v>
      </c>
      <c r="J29" s="14">
        <v>0.16</v>
      </c>
      <c r="K29" s="14">
        <v>7.0000000000000007E-2</v>
      </c>
      <c r="L29" s="14">
        <v>0.09</v>
      </c>
      <c r="M29" s="14">
        <v>0.09</v>
      </c>
      <c r="N29" s="14">
        <v>0.1</v>
      </c>
      <c r="O29" s="14">
        <v>0.18</v>
      </c>
      <c r="P29" s="14">
        <v>0.11</v>
      </c>
      <c r="Q29" s="14">
        <v>0.15</v>
      </c>
      <c r="R29" s="14">
        <v>0.06</v>
      </c>
      <c r="S29" s="14">
        <v>7.0000000000000007E-2</v>
      </c>
      <c r="T29" s="14">
        <v>0.06</v>
      </c>
      <c r="U29" s="14">
        <v>0.1</v>
      </c>
      <c r="V29" s="14">
        <v>0.11</v>
      </c>
      <c r="W29" s="14">
        <v>0.11</v>
      </c>
      <c r="X29" s="14">
        <v>0.14000000000000001</v>
      </c>
      <c r="Y29" s="14">
        <v>0.16</v>
      </c>
      <c r="Z29" s="14">
        <v>0.1</v>
      </c>
      <c r="AA29" s="14">
        <v>0.1</v>
      </c>
      <c r="AB29" s="14">
        <v>0.16</v>
      </c>
      <c r="AC29" s="14">
        <v>0.06</v>
      </c>
      <c r="AD29" s="14">
        <v>0.09</v>
      </c>
      <c r="AE29" s="14">
        <v>0.08</v>
      </c>
      <c r="AF29" s="14">
        <v>0.13</v>
      </c>
    </row>
    <row r="30" spans="1:32" ht="31.5" x14ac:dyDescent="0.45">
      <c r="A30" s="19"/>
      <c r="B30" s="11" t="s">
        <v>243</v>
      </c>
      <c r="C30" s="12">
        <v>4048</v>
      </c>
      <c r="D30" s="12">
        <v>233</v>
      </c>
      <c r="E30" s="12">
        <v>90</v>
      </c>
      <c r="F30" s="12">
        <v>110</v>
      </c>
      <c r="G30" s="12">
        <v>198</v>
      </c>
      <c r="H30" s="12">
        <v>191</v>
      </c>
      <c r="I30" s="12">
        <v>226</v>
      </c>
      <c r="J30" s="12">
        <v>35</v>
      </c>
      <c r="K30" s="12">
        <v>66</v>
      </c>
      <c r="L30" s="12">
        <v>138</v>
      </c>
      <c r="M30" s="12">
        <v>111</v>
      </c>
      <c r="N30" s="12">
        <v>123</v>
      </c>
      <c r="O30" s="12">
        <v>162</v>
      </c>
      <c r="P30" s="12">
        <v>118</v>
      </c>
      <c r="Q30" s="12">
        <v>201</v>
      </c>
      <c r="R30" s="12">
        <v>75</v>
      </c>
      <c r="S30" s="12">
        <v>48</v>
      </c>
      <c r="T30" s="12">
        <v>55</v>
      </c>
      <c r="U30" s="12">
        <v>57</v>
      </c>
      <c r="V30" s="12">
        <v>169</v>
      </c>
      <c r="W30" s="12">
        <v>80</v>
      </c>
      <c r="X30" s="12">
        <v>213</v>
      </c>
      <c r="Y30" s="12">
        <v>198</v>
      </c>
      <c r="Z30" s="12">
        <v>119</v>
      </c>
      <c r="AA30" s="12">
        <v>89</v>
      </c>
      <c r="AB30" s="12">
        <v>130</v>
      </c>
      <c r="AC30" s="12">
        <v>116</v>
      </c>
      <c r="AD30" s="12">
        <v>128</v>
      </c>
      <c r="AE30" s="12">
        <v>122</v>
      </c>
      <c r="AF30" s="12">
        <v>295</v>
      </c>
    </row>
    <row r="31" spans="1:32" ht="31.5" x14ac:dyDescent="0.45">
      <c r="A31" s="19"/>
      <c r="B31" s="13" t="s">
        <v>244</v>
      </c>
      <c r="C31" s="14">
        <v>0.15</v>
      </c>
      <c r="D31" s="14">
        <v>0.23</v>
      </c>
      <c r="E31" s="14">
        <v>0.09</v>
      </c>
      <c r="F31" s="14">
        <v>0.11</v>
      </c>
      <c r="G31" s="14">
        <v>0.2</v>
      </c>
      <c r="H31" s="14">
        <v>0.16</v>
      </c>
      <c r="I31" s="14">
        <v>0.15</v>
      </c>
      <c r="J31" s="14">
        <v>0.12</v>
      </c>
      <c r="K31" s="14">
        <v>7.0000000000000007E-2</v>
      </c>
      <c r="L31" s="14">
        <v>0.14000000000000001</v>
      </c>
      <c r="M31" s="14">
        <v>0.11</v>
      </c>
      <c r="N31" s="14">
        <v>0.12</v>
      </c>
      <c r="O31" s="14">
        <v>0.16</v>
      </c>
      <c r="P31" s="14">
        <v>0.12</v>
      </c>
      <c r="Q31" s="14">
        <v>0.2</v>
      </c>
      <c r="R31" s="14">
        <v>0.15</v>
      </c>
      <c r="S31" s="14">
        <v>0.05</v>
      </c>
      <c r="T31" s="14">
        <v>0.06</v>
      </c>
      <c r="U31" s="14">
        <v>0.11</v>
      </c>
      <c r="V31" s="14">
        <v>0.17</v>
      </c>
      <c r="W31" s="14">
        <v>0.16</v>
      </c>
      <c r="X31" s="14">
        <v>0.21</v>
      </c>
      <c r="Y31" s="14">
        <v>0.2</v>
      </c>
      <c r="Z31" s="14">
        <v>0.12</v>
      </c>
      <c r="AA31" s="14">
        <v>0.09</v>
      </c>
      <c r="AB31" s="14">
        <v>0.13</v>
      </c>
      <c r="AC31" s="14">
        <v>0.12</v>
      </c>
      <c r="AD31" s="14">
        <v>0.13</v>
      </c>
      <c r="AE31" s="14">
        <v>0.12</v>
      </c>
      <c r="AF31" s="14">
        <v>0.27</v>
      </c>
    </row>
    <row r="32" spans="1:32" ht="41.65" x14ac:dyDescent="0.45">
      <c r="A32" s="19"/>
      <c r="B32" s="11" t="s">
        <v>245</v>
      </c>
      <c r="C32" s="12">
        <v>6841</v>
      </c>
      <c r="D32" s="12">
        <v>192</v>
      </c>
      <c r="E32" s="12">
        <v>568</v>
      </c>
      <c r="F32" s="12">
        <v>390</v>
      </c>
      <c r="G32" s="12">
        <v>151</v>
      </c>
      <c r="H32" s="12">
        <v>249</v>
      </c>
      <c r="I32" s="12">
        <v>304</v>
      </c>
      <c r="J32" s="12">
        <v>55</v>
      </c>
      <c r="K32" s="12">
        <v>432</v>
      </c>
      <c r="L32" s="12">
        <v>382</v>
      </c>
      <c r="M32" s="12">
        <v>274</v>
      </c>
      <c r="N32" s="12">
        <v>272</v>
      </c>
      <c r="O32" s="12">
        <v>136</v>
      </c>
      <c r="P32" s="12">
        <v>514</v>
      </c>
      <c r="Q32" s="12">
        <v>269</v>
      </c>
      <c r="R32" s="12">
        <v>164</v>
      </c>
      <c r="S32" s="12">
        <v>302</v>
      </c>
      <c r="T32" s="12">
        <v>426</v>
      </c>
      <c r="U32" s="12">
        <v>157</v>
      </c>
      <c r="V32" s="12">
        <v>421</v>
      </c>
      <c r="W32" s="12">
        <v>162</v>
      </c>
      <c r="X32" s="12">
        <v>106</v>
      </c>
      <c r="Y32" s="12">
        <v>243</v>
      </c>
      <c r="Z32" s="12">
        <v>376</v>
      </c>
      <c r="AA32" s="12">
        <v>344</v>
      </c>
      <c r="AB32" s="12">
        <v>432</v>
      </c>
      <c r="AC32" s="12">
        <v>342</v>
      </c>
      <c r="AD32" s="12">
        <v>514</v>
      </c>
      <c r="AE32" s="12">
        <v>337</v>
      </c>
      <c r="AF32" s="12">
        <v>246</v>
      </c>
    </row>
    <row r="33" spans="1:32" ht="31.5" x14ac:dyDescent="0.45">
      <c r="A33" s="19"/>
      <c r="B33" s="13" t="s">
        <v>246</v>
      </c>
      <c r="C33" s="14">
        <v>0.26</v>
      </c>
      <c r="D33" s="14">
        <v>0.19</v>
      </c>
      <c r="E33" s="14">
        <v>0.54</v>
      </c>
      <c r="F33" s="14">
        <v>0.39</v>
      </c>
      <c r="G33" s="14">
        <v>0.15</v>
      </c>
      <c r="H33" s="14">
        <v>0.21</v>
      </c>
      <c r="I33" s="14">
        <v>0.2</v>
      </c>
      <c r="J33" s="14">
        <v>0.19</v>
      </c>
      <c r="K33" s="14">
        <v>0.43</v>
      </c>
      <c r="L33" s="14">
        <v>0.38</v>
      </c>
      <c r="M33" s="14">
        <v>0.27</v>
      </c>
      <c r="N33" s="14">
        <v>0.27</v>
      </c>
      <c r="O33" s="14">
        <v>0.14000000000000001</v>
      </c>
      <c r="P33" s="14">
        <v>0.51</v>
      </c>
      <c r="Q33" s="14">
        <v>0.26</v>
      </c>
      <c r="R33" s="14">
        <v>0.33</v>
      </c>
      <c r="S33" s="14">
        <v>0.3</v>
      </c>
      <c r="T33" s="14">
        <v>0.42</v>
      </c>
      <c r="U33" s="14">
        <v>0.31</v>
      </c>
      <c r="V33" s="14">
        <v>0.42</v>
      </c>
      <c r="W33" s="14">
        <v>0.32</v>
      </c>
      <c r="X33" s="14">
        <v>0.1</v>
      </c>
      <c r="Y33" s="14">
        <v>0.24</v>
      </c>
      <c r="Z33" s="14">
        <v>0.37</v>
      </c>
      <c r="AA33" s="14">
        <v>0.33</v>
      </c>
      <c r="AB33" s="14">
        <v>0.42</v>
      </c>
      <c r="AC33" s="14">
        <v>0.34</v>
      </c>
      <c r="AD33" s="14">
        <v>0.51</v>
      </c>
      <c r="AE33" s="14">
        <v>0.33</v>
      </c>
      <c r="AF33" s="14">
        <v>0.23</v>
      </c>
    </row>
    <row r="34" spans="1:32" ht="31.5" x14ac:dyDescent="0.45">
      <c r="A34" s="19"/>
      <c r="B34" s="11" t="s">
        <v>247</v>
      </c>
      <c r="C34" s="12">
        <v>210</v>
      </c>
      <c r="D34" s="12">
        <v>4</v>
      </c>
      <c r="E34" s="12">
        <v>10</v>
      </c>
      <c r="F34" s="12">
        <v>9</v>
      </c>
      <c r="G34" s="12">
        <v>3</v>
      </c>
      <c r="H34" s="12">
        <v>9</v>
      </c>
      <c r="I34" s="12">
        <v>12</v>
      </c>
      <c r="J34" s="12">
        <v>3</v>
      </c>
      <c r="K34" s="12">
        <v>31</v>
      </c>
      <c r="L34" s="12">
        <v>1</v>
      </c>
      <c r="M34" s="12">
        <v>2</v>
      </c>
      <c r="N34" s="12">
        <v>7</v>
      </c>
      <c r="O34" s="12">
        <v>9</v>
      </c>
      <c r="P34" s="12">
        <v>0</v>
      </c>
      <c r="Q34" s="12">
        <v>10</v>
      </c>
      <c r="R34" s="12">
        <v>3</v>
      </c>
      <c r="S34" s="12">
        <v>27</v>
      </c>
      <c r="T34" s="12">
        <v>10</v>
      </c>
      <c r="U34" s="12">
        <v>2</v>
      </c>
      <c r="V34" s="12">
        <v>7</v>
      </c>
      <c r="W34" s="12">
        <v>3</v>
      </c>
      <c r="X34" s="12">
        <v>5</v>
      </c>
      <c r="Y34" s="12">
        <v>30</v>
      </c>
      <c r="Z34" s="12">
        <v>11</v>
      </c>
      <c r="AA34" s="12">
        <v>16</v>
      </c>
      <c r="AB34" s="12">
        <v>0</v>
      </c>
      <c r="AC34" s="12">
        <v>6</v>
      </c>
      <c r="AD34" s="12">
        <v>2</v>
      </c>
      <c r="AE34" s="12">
        <v>3</v>
      </c>
      <c r="AF34" s="12">
        <v>0</v>
      </c>
    </row>
    <row r="35" spans="1:32" ht="21.4" x14ac:dyDescent="0.45">
      <c r="A35" s="19"/>
      <c r="B35" s="13" t="s">
        <v>248</v>
      </c>
      <c r="C35" s="14">
        <v>0.01</v>
      </c>
      <c r="D35" s="15" t="s">
        <v>185</v>
      </c>
      <c r="E35" s="14">
        <v>0.01</v>
      </c>
      <c r="F35" s="14">
        <v>0.01</v>
      </c>
      <c r="G35" s="15" t="s">
        <v>185</v>
      </c>
      <c r="H35" s="14">
        <v>0.01</v>
      </c>
      <c r="I35" s="14">
        <v>0.01</v>
      </c>
      <c r="J35" s="14">
        <v>0.01</v>
      </c>
      <c r="K35" s="14">
        <v>0.03</v>
      </c>
      <c r="L35" s="15" t="s">
        <v>185</v>
      </c>
      <c r="M35" s="15" t="s">
        <v>185</v>
      </c>
      <c r="N35" s="14">
        <v>0.01</v>
      </c>
      <c r="O35" s="14">
        <v>0.01</v>
      </c>
      <c r="P35" s="15" t="s">
        <v>185</v>
      </c>
      <c r="Q35" s="14">
        <v>0.01</v>
      </c>
      <c r="R35" s="14">
        <v>0.01</v>
      </c>
      <c r="S35" s="14">
        <v>0.03</v>
      </c>
      <c r="T35" s="14">
        <v>0.01</v>
      </c>
      <c r="U35" s="15" t="s">
        <v>185</v>
      </c>
      <c r="V35" s="14">
        <v>0.01</v>
      </c>
      <c r="W35" s="14">
        <v>0.01</v>
      </c>
      <c r="X35" s="15" t="s">
        <v>185</v>
      </c>
      <c r="Y35" s="14">
        <v>0.03</v>
      </c>
      <c r="Z35" s="14">
        <v>0.01</v>
      </c>
      <c r="AA35" s="14">
        <v>0.02</v>
      </c>
      <c r="AB35" s="15" t="s">
        <v>185</v>
      </c>
      <c r="AC35" s="14">
        <v>0.01</v>
      </c>
      <c r="AD35" s="15" t="s">
        <v>185</v>
      </c>
      <c r="AE35" s="15" t="s">
        <v>185</v>
      </c>
      <c r="AF35" s="15" t="s">
        <v>185</v>
      </c>
    </row>
    <row r="36" spans="1:32" x14ac:dyDescent="0.45">
      <c r="A36" s="19"/>
      <c r="B36" s="11" t="s">
        <v>249</v>
      </c>
      <c r="C36" s="12">
        <v>799</v>
      </c>
      <c r="D36" s="12">
        <v>31</v>
      </c>
      <c r="E36" s="12">
        <v>27</v>
      </c>
      <c r="F36" s="12">
        <v>29</v>
      </c>
      <c r="G36" s="12">
        <v>13</v>
      </c>
      <c r="H36" s="12">
        <v>34</v>
      </c>
      <c r="I36" s="12">
        <v>49</v>
      </c>
      <c r="J36" s="12">
        <v>15</v>
      </c>
      <c r="K36" s="12">
        <v>65</v>
      </c>
      <c r="L36" s="12">
        <v>17</v>
      </c>
      <c r="M36" s="12">
        <v>27</v>
      </c>
      <c r="N36" s="12">
        <v>52</v>
      </c>
      <c r="O36" s="12">
        <v>37</v>
      </c>
      <c r="P36" s="12">
        <v>4</v>
      </c>
      <c r="Q36" s="12">
        <v>24</v>
      </c>
      <c r="R36" s="12">
        <v>12</v>
      </c>
      <c r="S36" s="12">
        <v>93</v>
      </c>
      <c r="T36" s="12">
        <v>34</v>
      </c>
      <c r="U36" s="12">
        <v>14</v>
      </c>
      <c r="V36" s="12">
        <v>32</v>
      </c>
      <c r="W36" s="12">
        <v>6</v>
      </c>
      <c r="X36" s="12">
        <v>26</v>
      </c>
      <c r="Y36" s="12">
        <v>48</v>
      </c>
      <c r="Z36" s="12">
        <v>7</v>
      </c>
      <c r="AA36" s="12">
        <v>3</v>
      </c>
      <c r="AB36" s="12">
        <v>38</v>
      </c>
      <c r="AC36" s="12">
        <v>70</v>
      </c>
      <c r="AD36" s="12">
        <v>36</v>
      </c>
      <c r="AE36" s="12">
        <v>24</v>
      </c>
      <c r="AF36" s="12">
        <v>11</v>
      </c>
    </row>
    <row r="37" spans="1:32" x14ac:dyDescent="0.45">
      <c r="A37" s="19"/>
      <c r="B37" s="13" t="s">
        <v>250</v>
      </c>
      <c r="C37" s="14">
        <v>0.03</v>
      </c>
      <c r="D37" s="14">
        <v>0.03</v>
      </c>
      <c r="E37" s="14">
        <v>0.03</v>
      </c>
      <c r="F37" s="14">
        <v>0.03</v>
      </c>
      <c r="G37" s="14">
        <v>0.01</v>
      </c>
      <c r="H37" s="14">
        <v>0.03</v>
      </c>
      <c r="I37" s="14">
        <v>0.03</v>
      </c>
      <c r="J37" s="14">
        <v>0.05</v>
      </c>
      <c r="K37" s="14">
        <v>0.06</v>
      </c>
      <c r="L37" s="14">
        <v>0.02</v>
      </c>
      <c r="M37" s="14">
        <v>0.03</v>
      </c>
      <c r="N37" s="14">
        <v>0.05</v>
      </c>
      <c r="O37" s="14">
        <v>0.04</v>
      </c>
      <c r="P37" s="15" t="s">
        <v>185</v>
      </c>
      <c r="Q37" s="14">
        <v>0.02</v>
      </c>
      <c r="R37" s="14">
        <v>0.02</v>
      </c>
      <c r="S37" s="14">
        <v>0.09</v>
      </c>
      <c r="T37" s="14">
        <v>0.03</v>
      </c>
      <c r="U37" s="14">
        <v>0.03</v>
      </c>
      <c r="V37" s="14">
        <v>0.03</v>
      </c>
      <c r="W37" s="14">
        <v>0.01</v>
      </c>
      <c r="X37" s="14">
        <v>0.03</v>
      </c>
      <c r="Y37" s="14">
        <v>0.05</v>
      </c>
      <c r="Z37" s="14">
        <v>0.01</v>
      </c>
      <c r="AA37" s="15" t="s">
        <v>185</v>
      </c>
      <c r="AB37" s="14">
        <v>0.04</v>
      </c>
      <c r="AC37" s="14">
        <v>7.0000000000000007E-2</v>
      </c>
      <c r="AD37" s="14">
        <v>0.04</v>
      </c>
      <c r="AE37" s="14">
        <v>0.02</v>
      </c>
      <c r="AF37" s="14">
        <v>0.01</v>
      </c>
    </row>
    <row r="38" spans="1:32" x14ac:dyDescent="0.45">
      <c r="A38" s="19"/>
      <c r="B38" s="11" t="s">
        <v>197</v>
      </c>
      <c r="C38" s="12">
        <v>1134</v>
      </c>
      <c r="D38" s="12">
        <v>19</v>
      </c>
      <c r="E38" s="12">
        <v>82</v>
      </c>
      <c r="F38" s="12">
        <v>43</v>
      </c>
      <c r="G38" s="12">
        <v>14</v>
      </c>
      <c r="H38" s="12">
        <v>18</v>
      </c>
      <c r="I38" s="12">
        <v>30</v>
      </c>
      <c r="J38" s="12">
        <v>12</v>
      </c>
      <c r="K38" s="12">
        <v>46</v>
      </c>
      <c r="L38" s="12">
        <v>39</v>
      </c>
      <c r="M38" s="12">
        <v>44</v>
      </c>
      <c r="N38" s="12">
        <v>56</v>
      </c>
      <c r="O38" s="12">
        <v>99</v>
      </c>
      <c r="P38" s="12">
        <v>23</v>
      </c>
      <c r="Q38" s="12">
        <v>43</v>
      </c>
      <c r="R38" s="12">
        <v>31</v>
      </c>
      <c r="S38" s="12">
        <v>75</v>
      </c>
      <c r="T38" s="12">
        <v>38</v>
      </c>
      <c r="U38" s="12">
        <v>7</v>
      </c>
      <c r="V38" s="12">
        <v>55</v>
      </c>
      <c r="W38" s="12">
        <v>10</v>
      </c>
      <c r="X38" s="12">
        <v>20</v>
      </c>
      <c r="Y38" s="12">
        <v>17</v>
      </c>
      <c r="Z38" s="12">
        <v>24</v>
      </c>
      <c r="AA38" s="12">
        <v>46</v>
      </c>
      <c r="AB38" s="12">
        <v>33</v>
      </c>
      <c r="AC38" s="12">
        <v>36</v>
      </c>
      <c r="AD38" s="12">
        <v>16</v>
      </c>
      <c r="AE38" s="12">
        <v>34</v>
      </c>
      <c r="AF38" s="12">
        <v>13</v>
      </c>
    </row>
    <row r="39" spans="1:32" x14ac:dyDescent="0.45">
      <c r="A39" s="19"/>
      <c r="B39" s="13" t="s">
        <v>198</v>
      </c>
      <c r="C39" s="14">
        <v>0.04</v>
      </c>
      <c r="D39" s="14">
        <v>0.02</v>
      </c>
      <c r="E39" s="14">
        <v>0.08</v>
      </c>
      <c r="F39" s="14">
        <v>0.04</v>
      </c>
      <c r="G39" s="14">
        <v>0.01</v>
      </c>
      <c r="H39" s="14">
        <v>0.02</v>
      </c>
      <c r="I39" s="14">
        <v>0.02</v>
      </c>
      <c r="J39" s="14">
        <v>0.04</v>
      </c>
      <c r="K39" s="14">
        <v>0.05</v>
      </c>
      <c r="L39" s="14">
        <v>0.04</v>
      </c>
      <c r="M39" s="14">
        <v>0.04</v>
      </c>
      <c r="N39" s="14">
        <v>0.06</v>
      </c>
      <c r="O39" s="14">
        <v>0.1</v>
      </c>
      <c r="P39" s="14">
        <v>0.02</v>
      </c>
      <c r="Q39" s="14">
        <v>0.04</v>
      </c>
      <c r="R39" s="14">
        <v>0.06</v>
      </c>
      <c r="S39" s="14">
        <v>7.0000000000000007E-2</v>
      </c>
      <c r="T39" s="14">
        <v>0.04</v>
      </c>
      <c r="U39" s="14">
        <v>0.01</v>
      </c>
      <c r="V39" s="14">
        <v>0.05</v>
      </c>
      <c r="W39" s="14">
        <v>0.02</v>
      </c>
      <c r="X39" s="14">
        <v>0.02</v>
      </c>
      <c r="Y39" s="14">
        <v>0.02</v>
      </c>
      <c r="Z39" s="14">
        <v>0.02</v>
      </c>
      <c r="AA39" s="14">
        <v>0.04</v>
      </c>
      <c r="AB39" s="14">
        <v>0.03</v>
      </c>
      <c r="AC39" s="14">
        <v>0.04</v>
      </c>
      <c r="AD39" s="14">
        <v>0.02</v>
      </c>
      <c r="AE39" s="14">
        <v>0.03</v>
      </c>
      <c r="AF39" s="14">
        <v>0.01</v>
      </c>
    </row>
  </sheetData>
  <mergeCells count="9">
    <mergeCell ref="B10:B11"/>
    <mergeCell ref="A10:A39"/>
    <mergeCell ref="H4:L4"/>
    <mergeCell ref="B4:F4"/>
    <mergeCell ref="H3:L3"/>
    <mergeCell ref="C8:AF8"/>
    <mergeCell ref="B3:F3"/>
    <mergeCell ref="B5:F5"/>
    <mergeCell ref="H5:L5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36" customHeight="1" x14ac:dyDescent="0.45">
      <c r="B3" s="18" t="s">
        <v>27</v>
      </c>
      <c r="C3" s="18"/>
      <c r="D3" s="18"/>
      <c r="E3" s="18"/>
      <c r="F3" s="18"/>
      <c r="H3" s="18" t="s">
        <v>28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HYPERLINK("#Content!A15","&lt;&lt;Back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41.65" x14ac:dyDescent="0.45">
      <c r="A12" s="19"/>
      <c r="B12" s="11" t="s">
        <v>253</v>
      </c>
      <c r="C12" s="12">
        <v>2937</v>
      </c>
      <c r="D12" s="12">
        <v>117</v>
      </c>
      <c r="E12" s="12">
        <v>78</v>
      </c>
      <c r="F12" s="12">
        <v>97</v>
      </c>
      <c r="G12" s="12">
        <v>132</v>
      </c>
      <c r="H12" s="12">
        <v>163</v>
      </c>
      <c r="I12" s="12">
        <v>185</v>
      </c>
      <c r="J12" s="12">
        <v>22</v>
      </c>
      <c r="K12" s="12">
        <v>49</v>
      </c>
      <c r="L12" s="12">
        <v>118</v>
      </c>
      <c r="M12" s="12">
        <v>103</v>
      </c>
      <c r="N12" s="12">
        <v>88</v>
      </c>
      <c r="O12" s="12">
        <v>122</v>
      </c>
      <c r="P12" s="12">
        <v>112</v>
      </c>
      <c r="Q12" s="12">
        <v>121</v>
      </c>
      <c r="R12" s="12">
        <v>62</v>
      </c>
      <c r="S12" s="12">
        <v>61</v>
      </c>
      <c r="T12" s="12">
        <v>47</v>
      </c>
      <c r="U12" s="12">
        <v>76</v>
      </c>
      <c r="V12" s="12">
        <v>66</v>
      </c>
      <c r="W12" s="12">
        <v>61</v>
      </c>
      <c r="X12" s="12">
        <v>132</v>
      </c>
      <c r="Y12" s="12">
        <v>116</v>
      </c>
      <c r="Z12" s="12">
        <v>128</v>
      </c>
      <c r="AA12" s="12">
        <v>75</v>
      </c>
      <c r="AB12" s="12">
        <v>93</v>
      </c>
      <c r="AC12" s="12">
        <v>93</v>
      </c>
      <c r="AD12" s="12">
        <v>112</v>
      </c>
      <c r="AE12" s="12">
        <v>89</v>
      </c>
      <c r="AF12" s="12">
        <v>147</v>
      </c>
    </row>
    <row r="13" spans="1:32" ht="31.5" x14ac:dyDescent="0.45">
      <c r="A13" s="19"/>
      <c r="B13" s="13" t="s">
        <v>254</v>
      </c>
      <c r="C13" s="14">
        <v>0.11</v>
      </c>
      <c r="D13" s="14">
        <v>0.12</v>
      </c>
      <c r="E13" s="14">
        <v>7.0000000000000007E-2</v>
      </c>
      <c r="F13" s="14">
        <v>0.1</v>
      </c>
      <c r="G13" s="14">
        <v>0.13</v>
      </c>
      <c r="H13" s="14">
        <v>0.14000000000000001</v>
      </c>
      <c r="I13" s="14">
        <v>0.12</v>
      </c>
      <c r="J13" s="14">
        <v>0.08</v>
      </c>
      <c r="K13" s="14">
        <v>0.05</v>
      </c>
      <c r="L13" s="14">
        <v>0.12</v>
      </c>
      <c r="M13" s="14">
        <v>0.1</v>
      </c>
      <c r="N13" s="14">
        <v>0.09</v>
      </c>
      <c r="O13" s="14">
        <v>0.12</v>
      </c>
      <c r="P13" s="14">
        <v>0.11</v>
      </c>
      <c r="Q13" s="14">
        <v>0.12</v>
      </c>
      <c r="R13" s="14">
        <v>0.12</v>
      </c>
      <c r="S13" s="14">
        <v>0.06</v>
      </c>
      <c r="T13" s="14">
        <v>0.05</v>
      </c>
      <c r="U13" s="14">
        <v>0.15</v>
      </c>
      <c r="V13" s="14">
        <v>0.06</v>
      </c>
      <c r="W13" s="14">
        <v>0.12</v>
      </c>
      <c r="X13" s="14">
        <v>0.13</v>
      </c>
      <c r="Y13" s="14">
        <v>0.12</v>
      </c>
      <c r="Z13" s="14">
        <v>0.13</v>
      </c>
      <c r="AA13" s="14">
        <v>7.0000000000000007E-2</v>
      </c>
      <c r="AB13" s="14">
        <v>0.09</v>
      </c>
      <c r="AC13" s="14">
        <v>0.09</v>
      </c>
      <c r="AD13" s="14">
        <v>0.11</v>
      </c>
      <c r="AE13" s="14">
        <v>0.09</v>
      </c>
      <c r="AF13" s="14">
        <v>0.14000000000000001</v>
      </c>
    </row>
    <row r="14" spans="1:32" ht="41.65" x14ac:dyDescent="0.45">
      <c r="A14" s="19"/>
      <c r="B14" s="11" t="s">
        <v>255</v>
      </c>
      <c r="C14" s="12">
        <v>3578</v>
      </c>
      <c r="D14" s="12">
        <v>104</v>
      </c>
      <c r="E14" s="12">
        <v>152</v>
      </c>
      <c r="F14" s="12">
        <v>72</v>
      </c>
      <c r="G14" s="12">
        <v>60</v>
      </c>
      <c r="H14" s="12">
        <v>256</v>
      </c>
      <c r="I14" s="12">
        <v>300</v>
      </c>
      <c r="J14" s="12">
        <v>45</v>
      </c>
      <c r="K14" s="12">
        <v>72</v>
      </c>
      <c r="L14" s="12">
        <v>100</v>
      </c>
      <c r="M14" s="12">
        <v>111</v>
      </c>
      <c r="N14" s="12">
        <v>101</v>
      </c>
      <c r="O14" s="12">
        <v>88</v>
      </c>
      <c r="P14" s="12">
        <v>123</v>
      </c>
      <c r="Q14" s="12">
        <v>223</v>
      </c>
      <c r="R14" s="12">
        <v>31</v>
      </c>
      <c r="S14" s="12">
        <v>42</v>
      </c>
      <c r="T14" s="12">
        <v>54</v>
      </c>
      <c r="U14" s="12">
        <v>67</v>
      </c>
      <c r="V14" s="12">
        <v>110</v>
      </c>
      <c r="W14" s="12">
        <v>40</v>
      </c>
      <c r="X14" s="12">
        <v>137</v>
      </c>
      <c r="Y14" s="12">
        <v>121</v>
      </c>
      <c r="Z14" s="12">
        <v>127</v>
      </c>
      <c r="AA14" s="12">
        <v>64</v>
      </c>
      <c r="AB14" s="12">
        <v>121</v>
      </c>
      <c r="AC14" s="12">
        <v>66</v>
      </c>
      <c r="AD14" s="12">
        <v>82</v>
      </c>
      <c r="AE14" s="12">
        <v>100</v>
      </c>
      <c r="AF14" s="12">
        <v>112</v>
      </c>
    </row>
    <row r="15" spans="1:32" ht="41.65" x14ac:dyDescent="0.45">
      <c r="A15" s="19"/>
      <c r="B15" s="13" t="s">
        <v>256</v>
      </c>
      <c r="C15" s="14">
        <v>0.14000000000000001</v>
      </c>
      <c r="D15" s="14">
        <v>0.1</v>
      </c>
      <c r="E15" s="14">
        <v>0.14000000000000001</v>
      </c>
      <c r="F15" s="14">
        <v>7.0000000000000007E-2</v>
      </c>
      <c r="G15" s="14">
        <v>0.06</v>
      </c>
      <c r="H15" s="14">
        <v>0.21</v>
      </c>
      <c r="I15" s="14">
        <v>0.2</v>
      </c>
      <c r="J15" s="14">
        <v>0.15</v>
      </c>
      <c r="K15" s="14">
        <v>7.0000000000000007E-2</v>
      </c>
      <c r="L15" s="14">
        <v>0.1</v>
      </c>
      <c r="M15" s="14">
        <v>0.11</v>
      </c>
      <c r="N15" s="14">
        <v>0.1</v>
      </c>
      <c r="O15" s="14">
        <v>0.09</v>
      </c>
      <c r="P15" s="14">
        <v>0.12</v>
      </c>
      <c r="Q15" s="14">
        <v>0.22</v>
      </c>
      <c r="R15" s="14">
        <v>0.06</v>
      </c>
      <c r="S15" s="14">
        <v>0.04</v>
      </c>
      <c r="T15" s="14">
        <v>0.05</v>
      </c>
      <c r="U15" s="14">
        <v>0.13</v>
      </c>
      <c r="V15" s="14">
        <v>0.11</v>
      </c>
      <c r="W15" s="14">
        <v>0.08</v>
      </c>
      <c r="X15" s="14">
        <v>0.13</v>
      </c>
      <c r="Y15" s="14">
        <v>0.12</v>
      </c>
      <c r="Z15" s="14">
        <v>0.12</v>
      </c>
      <c r="AA15" s="14">
        <v>0.06</v>
      </c>
      <c r="AB15" s="14">
        <v>0.12</v>
      </c>
      <c r="AC15" s="14">
        <v>7.0000000000000007E-2</v>
      </c>
      <c r="AD15" s="14">
        <v>0.08</v>
      </c>
      <c r="AE15" s="14">
        <v>0.1</v>
      </c>
      <c r="AF15" s="14">
        <v>0.1</v>
      </c>
    </row>
    <row r="16" spans="1:32" ht="31.5" x14ac:dyDescent="0.45">
      <c r="A16" s="19"/>
      <c r="B16" s="11" t="s">
        <v>257</v>
      </c>
      <c r="C16" s="12">
        <v>3670</v>
      </c>
      <c r="D16" s="12">
        <v>125</v>
      </c>
      <c r="E16" s="12">
        <v>132</v>
      </c>
      <c r="F16" s="12">
        <v>135</v>
      </c>
      <c r="G16" s="12">
        <v>136</v>
      </c>
      <c r="H16" s="12">
        <v>162</v>
      </c>
      <c r="I16" s="12">
        <v>201</v>
      </c>
      <c r="J16" s="12">
        <v>40</v>
      </c>
      <c r="K16" s="12">
        <v>150</v>
      </c>
      <c r="L16" s="12">
        <v>181</v>
      </c>
      <c r="M16" s="12">
        <v>95</v>
      </c>
      <c r="N16" s="12">
        <v>192</v>
      </c>
      <c r="O16" s="12">
        <v>143</v>
      </c>
      <c r="P16" s="12">
        <v>145</v>
      </c>
      <c r="Q16" s="12">
        <v>113</v>
      </c>
      <c r="R16" s="12">
        <v>56</v>
      </c>
      <c r="S16" s="12">
        <v>158</v>
      </c>
      <c r="T16" s="12">
        <v>75</v>
      </c>
      <c r="U16" s="12">
        <v>86</v>
      </c>
      <c r="V16" s="12">
        <v>172</v>
      </c>
      <c r="W16" s="12">
        <v>74</v>
      </c>
      <c r="X16" s="12">
        <v>154</v>
      </c>
      <c r="Y16" s="12">
        <v>125</v>
      </c>
      <c r="Z16" s="12">
        <v>145</v>
      </c>
      <c r="AA16" s="12">
        <v>126</v>
      </c>
      <c r="AB16" s="12">
        <v>117</v>
      </c>
      <c r="AC16" s="12">
        <v>128</v>
      </c>
      <c r="AD16" s="12">
        <v>135</v>
      </c>
      <c r="AE16" s="12">
        <v>199</v>
      </c>
      <c r="AF16" s="12">
        <v>155</v>
      </c>
    </row>
    <row r="17" spans="1:32" ht="31.5" x14ac:dyDescent="0.45">
      <c r="A17" s="19"/>
      <c r="B17" s="13" t="s">
        <v>258</v>
      </c>
      <c r="C17" s="14">
        <v>0.14000000000000001</v>
      </c>
      <c r="D17" s="14">
        <v>0.12</v>
      </c>
      <c r="E17" s="14">
        <v>0.13</v>
      </c>
      <c r="F17" s="14">
        <v>0.13</v>
      </c>
      <c r="G17" s="14">
        <v>0.14000000000000001</v>
      </c>
      <c r="H17" s="14">
        <v>0.13</v>
      </c>
      <c r="I17" s="14">
        <v>0.13</v>
      </c>
      <c r="J17" s="14">
        <v>0.13</v>
      </c>
      <c r="K17" s="14">
        <v>0.15</v>
      </c>
      <c r="L17" s="14">
        <v>0.18</v>
      </c>
      <c r="M17" s="14">
        <v>0.1</v>
      </c>
      <c r="N17" s="14">
        <v>0.19</v>
      </c>
      <c r="O17" s="14">
        <v>0.14000000000000001</v>
      </c>
      <c r="P17" s="14">
        <v>0.14000000000000001</v>
      </c>
      <c r="Q17" s="14">
        <v>0.11</v>
      </c>
      <c r="R17" s="14">
        <v>0.11</v>
      </c>
      <c r="S17" s="14">
        <v>0.16</v>
      </c>
      <c r="T17" s="14">
        <v>7.0000000000000007E-2</v>
      </c>
      <c r="U17" s="14">
        <v>0.17</v>
      </c>
      <c r="V17" s="14">
        <v>0.17</v>
      </c>
      <c r="W17" s="14">
        <v>0.15</v>
      </c>
      <c r="X17" s="14">
        <v>0.15</v>
      </c>
      <c r="Y17" s="14">
        <v>0.12</v>
      </c>
      <c r="Z17" s="14">
        <v>0.14000000000000001</v>
      </c>
      <c r="AA17" s="14">
        <v>0.12</v>
      </c>
      <c r="AB17" s="14">
        <v>0.12</v>
      </c>
      <c r="AC17" s="14">
        <v>0.13</v>
      </c>
      <c r="AD17" s="14">
        <v>0.14000000000000001</v>
      </c>
      <c r="AE17" s="14">
        <v>0.2</v>
      </c>
      <c r="AF17" s="14">
        <v>0.14000000000000001</v>
      </c>
    </row>
    <row r="18" spans="1:32" ht="31.5" x14ac:dyDescent="0.45">
      <c r="A18" s="19"/>
      <c r="B18" s="11" t="s">
        <v>259</v>
      </c>
      <c r="C18" s="12">
        <v>2802</v>
      </c>
      <c r="D18" s="12">
        <v>97</v>
      </c>
      <c r="E18" s="12">
        <v>163</v>
      </c>
      <c r="F18" s="12">
        <v>153</v>
      </c>
      <c r="G18" s="12">
        <v>98</v>
      </c>
      <c r="H18" s="12">
        <v>125</v>
      </c>
      <c r="I18" s="12">
        <v>148</v>
      </c>
      <c r="J18" s="12">
        <v>23</v>
      </c>
      <c r="K18" s="12">
        <v>130</v>
      </c>
      <c r="L18" s="12">
        <v>144</v>
      </c>
      <c r="M18" s="12">
        <v>114</v>
      </c>
      <c r="N18" s="12">
        <v>77</v>
      </c>
      <c r="O18" s="12">
        <v>133</v>
      </c>
      <c r="P18" s="12">
        <v>118</v>
      </c>
      <c r="Q18" s="12">
        <v>85</v>
      </c>
      <c r="R18" s="12">
        <v>106</v>
      </c>
      <c r="S18" s="12">
        <v>199</v>
      </c>
      <c r="T18" s="12">
        <v>239</v>
      </c>
      <c r="U18" s="12">
        <v>60</v>
      </c>
      <c r="V18" s="12">
        <v>129</v>
      </c>
      <c r="W18" s="12">
        <v>95</v>
      </c>
      <c r="X18" s="12">
        <v>76</v>
      </c>
      <c r="Y18" s="12">
        <v>151</v>
      </c>
      <c r="Z18" s="12">
        <v>85</v>
      </c>
      <c r="AA18" s="12">
        <v>64</v>
      </c>
      <c r="AB18" s="12">
        <v>155</v>
      </c>
      <c r="AC18" s="12">
        <v>114</v>
      </c>
      <c r="AD18" s="12">
        <v>163</v>
      </c>
      <c r="AE18" s="12">
        <v>123</v>
      </c>
      <c r="AF18" s="12">
        <v>138</v>
      </c>
    </row>
    <row r="19" spans="1:32" ht="31.5" x14ac:dyDescent="0.45">
      <c r="A19" s="19"/>
      <c r="B19" s="13" t="s">
        <v>260</v>
      </c>
      <c r="C19" s="14">
        <v>0.11</v>
      </c>
      <c r="D19" s="14">
        <v>0.1</v>
      </c>
      <c r="E19" s="14">
        <v>0.16</v>
      </c>
      <c r="F19" s="14">
        <v>0.15</v>
      </c>
      <c r="G19" s="14">
        <v>0.1</v>
      </c>
      <c r="H19" s="14">
        <v>0.1</v>
      </c>
      <c r="I19" s="14">
        <v>0.1</v>
      </c>
      <c r="J19" s="14">
        <v>0.08</v>
      </c>
      <c r="K19" s="14">
        <v>0.13</v>
      </c>
      <c r="L19" s="14">
        <v>0.14000000000000001</v>
      </c>
      <c r="M19" s="14">
        <v>0.11</v>
      </c>
      <c r="N19" s="14">
        <v>0.08</v>
      </c>
      <c r="O19" s="14">
        <v>0.13</v>
      </c>
      <c r="P19" s="14">
        <v>0.12</v>
      </c>
      <c r="Q19" s="14">
        <v>0.08</v>
      </c>
      <c r="R19" s="14">
        <v>0.21</v>
      </c>
      <c r="S19" s="14">
        <v>0.2</v>
      </c>
      <c r="T19" s="14">
        <v>0.24</v>
      </c>
      <c r="U19" s="14">
        <v>0.12</v>
      </c>
      <c r="V19" s="14">
        <v>0.13</v>
      </c>
      <c r="W19" s="14">
        <v>0.19</v>
      </c>
      <c r="X19" s="14">
        <v>7.0000000000000007E-2</v>
      </c>
      <c r="Y19" s="14">
        <v>0.15</v>
      </c>
      <c r="Z19" s="14">
        <v>0.08</v>
      </c>
      <c r="AA19" s="14">
        <v>0.06</v>
      </c>
      <c r="AB19" s="14">
        <v>0.15</v>
      </c>
      <c r="AC19" s="14">
        <v>0.11</v>
      </c>
      <c r="AD19" s="14">
        <v>0.16</v>
      </c>
      <c r="AE19" s="14">
        <v>0.12</v>
      </c>
      <c r="AF19" s="14">
        <v>0.13</v>
      </c>
    </row>
    <row r="20" spans="1:32" ht="31.5" x14ac:dyDescent="0.45">
      <c r="A20" s="19"/>
      <c r="B20" s="11" t="s">
        <v>261</v>
      </c>
      <c r="C20" s="12">
        <v>3719</v>
      </c>
      <c r="D20" s="12">
        <v>165</v>
      </c>
      <c r="E20" s="12">
        <v>117</v>
      </c>
      <c r="F20" s="12">
        <v>129</v>
      </c>
      <c r="G20" s="12">
        <v>296</v>
      </c>
      <c r="H20" s="12">
        <v>151</v>
      </c>
      <c r="I20" s="12">
        <v>196</v>
      </c>
      <c r="J20" s="12">
        <v>45</v>
      </c>
      <c r="K20" s="12">
        <v>129</v>
      </c>
      <c r="L20" s="12">
        <v>107</v>
      </c>
      <c r="M20" s="12">
        <v>133</v>
      </c>
      <c r="N20" s="12">
        <v>115</v>
      </c>
      <c r="O20" s="12">
        <v>147</v>
      </c>
      <c r="P20" s="12">
        <v>93</v>
      </c>
      <c r="Q20" s="12">
        <v>134</v>
      </c>
      <c r="R20" s="12">
        <v>69</v>
      </c>
      <c r="S20" s="12">
        <v>121</v>
      </c>
      <c r="T20" s="12">
        <v>120</v>
      </c>
      <c r="U20" s="12">
        <v>47</v>
      </c>
      <c r="V20" s="12">
        <v>151</v>
      </c>
      <c r="W20" s="12">
        <v>63</v>
      </c>
      <c r="X20" s="12">
        <v>260</v>
      </c>
      <c r="Y20" s="12">
        <v>134</v>
      </c>
      <c r="Z20" s="12">
        <v>115</v>
      </c>
      <c r="AA20" s="12">
        <v>88</v>
      </c>
      <c r="AB20" s="12">
        <v>148</v>
      </c>
      <c r="AC20" s="12">
        <v>161</v>
      </c>
      <c r="AD20" s="12">
        <v>81</v>
      </c>
      <c r="AE20" s="12">
        <v>252</v>
      </c>
      <c r="AF20" s="12">
        <v>310</v>
      </c>
    </row>
    <row r="21" spans="1:32" ht="31.5" x14ac:dyDescent="0.45">
      <c r="A21" s="19"/>
      <c r="B21" s="13" t="s">
        <v>262</v>
      </c>
      <c r="C21" s="14">
        <v>0.14000000000000001</v>
      </c>
      <c r="D21" s="14">
        <v>0.16</v>
      </c>
      <c r="E21" s="14">
        <v>0.11</v>
      </c>
      <c r="F21" s="14">
        <v>0.13</v>
      </c>
      <c r="G21" s="14">
        <v>0.28999999999999998</v>
      </c>
      <c r="H21" s="14">
        <v>0.12</v>
      </c>
      <c r="I21" s="14">
        <v>0.13</v>
      </c>
      <c r="J21" s="14">
        <v>0.15</v>
      </c>
      <c r="K21" s="14">
        <v>0.13</v>
      </c>
      <c r="L21" s="14">
        <v>0.1</v>
      </c>
      <c r="M21" s="14">
        <v>0.13</v>
      </c>
      <c r="N21" s="14">
        <v>0.11</v>
      </c>
      <c r="O21" s="14">
        <v>0.15</v>
      </c>
      <c r="P21" s="14">
        <v>0.09</v>
      </c>
      <c r="Q21" s="14">
        <v>0.13</v>
      </c>
      <c r="R21" s="14">
        <v>0.14000000000000001</v>
      </c>
      <c r="S21" s="14">
        <v>0.12</v>
      </c>
      <c r="T21" s="14">
        <v>0.12</v>
      </c>
      <c r="U21" s="14">
        <v>0.09</v>
      </c>
      <c r="V21" s="14">
        <v>0.15</v>
      </c>
      <c r="W21" s="14">
        <v>0.13</v>
      </c>
      <c r="X21" s="14">
        <v>0.26</v>
      </c>
      <c r="Y21" s="14">
        <v>0.13</v>
      </c>
      <c r="Z21" s="14">
        <v>0.11</v>
      </c>
      <c r="AA21" s="14">
        <v>0.09</v>
      </c>
      <c r="AB21" s="14">
        <v>0.14000000000000001</v>
      </c>
      <c r="AC21" s="14">
        <v>0.16</v>
      </c>
      <c r="AD21" s="14">
        <v>0.08</v>
      </c>
      <c r="AE21" s="14">
        <v>0.25</v>
      </c>
      <c r="AF21" s="14">
        <v>0.28999999999999998</v>
      </c>
    </row>
    <row r="22" spans="1:32" ht="41.65" x14ac:dyDescent="0.45">
      <c r="A22" s="19"/>
      <c r="B22" s="11" t="s">
        <v>263</v>
      </c>
      <c r="C22" s="12">
        <v>2945</v>
      </c>
      <c r="D22" s="12">
        <v>150</v>
      </c>
      <c r="E22" s="12">
        <v>113</v>
      </c>
      <c r="F22" s="12">
        <v>121</v>
      </c>
      <c r="G22" s="12">
        <v>68</v>
      </c>
      <c r="H22" s="12">
        <v>120</v>
      </c>
      <c r="I22" s="12">
        <v>154</v>
      </c>
      <c r="J22" s="12">
        <v>34</v>
      </c>
      <c r="K22" s="12">
        <v>108</v>
      </c>
      <c r="L22" s="12">
        <v>101</v>
      </c>
      <c r="M22" s="12">
        <v>182</v>
      </c>
      <c r="N22" s="12">
        <v>81</v>
      </c>
      <c r="O22" s="12">
        <v>125</v>
      </c>
      <c r="P22" s="12">
        <v>141</v>
      </c>
      <c r="Q22" s="12">
        <v>126</v>
      </c>
      <c r="R22" s="12">
        <v>63</v>
      </c>
      <c r="S22" s="12">
        <v>74</v>
      </c>
      <c r="T22" s="12">
        <v>79</v>
      </c>
      <c r="U22" s="12">
        <v>47</v>
      </c>
      <c r="V22" s="12">
        <v>136</v>
      </c>
      <c r="W22" s="12">
        <v>47</v>
      </c>
      <c r="X22" s="12">
        <v>106</v>
      </c>
      <c r="Y22" s="12">
        <v>135</v>
      </c>
      <c r="Z22" s="12">
        <v>111</v>
      </c>
      <c r="AA22" s="12">
        <v>107</v>
      </c>
      <c r="AB22" s="12">
        <v>148</v>
      </c>
      <c r="AC22" s="12">
        <v>108</v>
      </c>
      <c r="AD22" s="12">
        <v>125</v>
      </c>
      <c r="AE22" s="12">
        <v>79</v>
      </c>
      <c r="AF22" s="12">
        <v>51</v>
      </c>
    </row>
    <row r="23" spans="1:32" ht="31.5" x14ac:dyDescent="0.45">
      <c r="A23" s="19"/>
      <c r="B23" s="13" t="s">
        <v>264</v>
      </c>
      <c r="C23" s="14">
        <v>0.11</v>
      </c>
      <c r="D23" s="14">
        <v>0.15</v>
      </c>
      <c r="E23" s="14">
        <v>0.11</v>
      </c>
      <c r="F23" s="14">
        <v>0.12</v>
      </c>
      <c r="G23" s="14">
        <v>7.0000000000000007E-2</v>
      </c>
      <c r="H23" s="14">
        <v>0.1</v>
      </c>
      <c r="I23" s="14">
        <v>0.1</v>
      </c>
      <c r="J23" s="14">
        <v>0.12</v>
      </c>
      <c r="K23" s="14">
        <v>0.11</v>
      </c>
      <c r="L23" s="14">
        <v>0.1</v>
      </c>
      <c r="M23" s="14">
        <v>0.18</v>
      </c>
      <c r="N23" s="14">
        <v>0.08</v>
      </c>
      <c r="O23" s="14">
        <v>0.12</v>
      </c>
      <c r="P23" s="14">
        <v>0.14000000000000001</v>
      </c>
      <c r="Q23" s="14">
        <v>0.12</v>
      </c>
      <c r="R23" s="14">
        <v>0.13</v>
      </c>
      <c r="S23" s="14">
        <v>7.0000000000000007E-2</v>
      </c>
      <c r="T23" s="14">
        <v>0.08</v>
      </c>
      <c r="U23" s="14">
        <v>0.1</v>
      </c>
      <c r="V23" s="14">
        <v>0.13</v>
      </c>
      <c r="W23" s="14">
        <v>0.09</v>
      </c>
      <c r="X23" s="14">
        <v>0.1</v>
      </c>
      <c r="Y23" s="14">
        <v>0.13</v>
      </c>
      <c r="Z23" s="14">
        <v>0.11</v>
      </c>
      <c r="AA23" s="14">
        <v>0.1</v>
      </c>
      <c r="AB23" s="14">
        <v>0.14000000000000001</v>
      </c>
      <c r="AC23" s="14">
        <v>0.11</v>
      </c>
      <c r="AD23" s="14">
        <v>0.13</v>
      </c>
      <c r="AE23" s="14">
        <v>0.08</v>
      </c>
      <c r="AF23" s="14">
        <v>0.05</v>
      </c>
    </row>
    <row r="24" spans="1:32" ht="41.65" x14ac:dyDescent="0.45">
      <c r="A24" s="19"/>
      <c r="B24" s="11" t="s">
        <v>265</v>
      </c>
      <c r="C24" s="12">
        <v>4111</v>
      </c>
      <c r="D24" s="12">
        <v>180</v>
      </c>
      <c r="E24" s="12">
        <v>191</v>
      </c>
      <c r="F24" s="12">
        <v>188</v>
      </c>
      <c r="G24" s="12">
        <v>87</v>
      </c>
      <c r="H24" s="12">
        <v>153</v>
      </c>
      <c r="I24" s="12">
        <v>204</v>
      </c>
      <c r="J24" s="12">
        <v>51</v>
      </c>
      <c r="K24" s="12">
        <v>158</v>
      </c>
      <c r="L24" s="12">
        <v>128</v>
      </c>
      <c r="M24" s="12">
        <v>169</v>
      </c>
      <c r="N24" s="12">
        <v>142</v>
      </c>
      <c r="O24" s="12">
        <v>161</v>
      </c>
      <c r="P24" s="12">
        <v>208</v>
      </c>
      <c r="Q24" s="12">
        <v>161</v>
      </c>
      <c r="R24" s="12">
        <v>81</v>
      </c>
      <c r="S24" s="12">
        <v>155</v>
      </c>
      <c r="T24" s="12">
        <v>167</v>
      </c>
      <c r="U24" s="12">
        <v>74</v>
      </c>
      <c r="V24" s="12">
        <v>137</v>
      </c>
      <c r="W24" s="12">
        <v>66</v>
      </c>
      <c r="X24" s="12">
        <v>100</v>
      </c>
      <c r="Y24" s="12">
        <v>136</v>
      </c>
      <c r="Z24" s="12">
        <v>191</v>
      </c>
      <c r="AA24" s="12">
        <v>299</v>
      </c>
      <c r="AB24" s="12">
        <v>195</v>
      </c>
      <c r="AC24" s="12">
        <v>187</v>
      </c>
      <c r="AD24" s="12">
        <v>222</v>
      </c>
      <c r="AE24" s="12">
        <v>79</v>
      </c>
      <c r="AF24" s="12">
        <v>137</v>
      </c>
    </row>
    <row r="25" spans="1:32" ht="31.5" x14ac:dyDescent="0.45">
      <c r="A25" s="19"/>
      <c r="B25" s="13" t="s">
        <v>266</v>
      </c>
      <c r="C25" s="14">
        <v>0.16</v>
      </c>
      <c r="D25" s="14">
        <v>0.18</v>
      </c>
      <c r="E25" s="14">
        <v>0.18</v>
      </c>
      <c r="F25" s="14">
        <v>0.19</v>
      </c>
      <c r="G25" s="14">
        <v>0.09</v>
      </c>
      <c r="H25" s="14">
        <v>0.13</v>
      </c>
      <c r="I25" s="14">
        <v>0.14000000000000001</v>
      </c>
      <c r="J25" s="14">
        <v>0.17</v>
      </c>
      <c r="K25" s="14">
        <v>0.16</v>
      </c>
      <c r="L25" s="14">
        <v>0.13</v>
      </c>
      <c r="M25" s="14">
        <v>0.17</v>
      </c>
      <c r="N25" s="14">
        <v>0.14000000000000001</v>
      </c>
      <c r="O25" s="14">
        <v>0.16</v>
      </c>
      <c r="P25" s="14">
        <v>0.21</v>
      </c>
      <c r="Q25" s="14">
        <v>0.16</v>
      </c>
      <c r="R25" s="14">
        <v>0.16</v>
      </c>
      <c r="S25" s="14">
        <v>0.15</v>
      </c>
      <c r="T25" s="14">
        <v>0.17</v>
      </c>
      <c r="U25" s="14">
        <v>0.15</v>
      </c>
      <c r="V25" s="14">
        <v>0.14000000000000001</v>
      </c>
      <c r="W25" s="14">
        <v>0.13</v>
      </c>
      <c r="X25" s="14">
        <v>0.1</v>
      </c>
      <c r="Y25" s="14">
        <v>0.14000000000000001</v>
      </c>
      <c r="Z25" s="14">
        <v>0.19</v>
      </c>
      <c r="AA25" s="14">
        <v>0.28999999999999998</v>
      </c>
      <c r="AB25" s="14">
        <v>0.19</v>
      </c>
      <c r="AC25" s="14">
        <v>0.19</v>
      </c>
      <c r="AD25" s="14">
        <v>0.22</v>
      </c>
      <c r="AE25" s="14">
        <v>0.08</v>
      </c>
      <c r="AF25" s="14">
        <v>0.13</v>
      </c>
    </row>
    <row r="26" spans="1:32" ht="31.5" x14ac:dyDescent="0.45">
      <c r="A26" s="19"/>
      <c r="B26" s="11" t="s">
        <v>267</v>
      </c>
      <c r="C26" s="12">
        <v>1865</v>
      </c>
      <c r="D26" s="12">
        <v>61</v>
      </c>
      <c r="E26" s="12">
        <v>80</v>
      </c>
      <c r="F26" s="12">
        <v>73</v>
      </c>
      <c r="G26" s="12">
        <v>73</v>
      </c>
      <c r="H26" s="12">
        <v>72</v>
      </c>
      <c r="I26" s="12">
        <v>98</v>
      </c>
      <c r="J26" s="12">
        <v>26</v>
      </c>
      <c r="K26" s="12">
        <v>164</v>
      </c>
      <c r="L26" s="12">
        <v>80</v>
      </c>
      <c r="M26" s="12">
        <v>93</v>
      </c>
      <c r="N26" s="12">
        <v>143</v>
      </c>
      <c r="O26" s="12">
        <v>48</v>
      </c>
      <c r="P26" s="12">
        <v>44</v>
      </c>
      <c r="Q26" s="12">
        <v>42</v>
      </c>
      <c r="R26" s="12">
        <v>17</v>
      </c>
      <c r="S26" s="12">
        <v>147</v>
      </c>
      <c r="T26" s="12">
        <v>184</v>
      </c>
      <c r="U26" s="12">
        <v>40</v>
      </c>
      <c r="V26" s="12">
        <v>99</v>
      </c>
      <c r="W26" s="12">
        <v>32</v>
      </c>
      <c r="X26" s="12">
        <v>38</v>
      </c>
      <c r="Y26" s="12">
        <v>74</v>
      </c>
      <c r="Z26" s="12">
        <v>77</v>
      </c>
      <c r="AA26" s="12">
        <v>161</v>
      </c>
      <c r="AB26" s="12">
        <v>43</v>
      </c>
      <c r="AC26" s="12">
        <v>135</v>
      </c>
      <c r="AD26" s="12">
        <v>71</v>
      </c>
      <c r="AE26" s="12">
        <v>55</v>
      </c>
      <c r="AF26" s="12">
        <v>12</v>
      </c>
    </row>
    <row r="27" spans="1:32" ht="31.5" x14ac:dyDescent="0.45">
      <c r="A27" s="19"/>
      <c r="B27" s="13" t="s">
        <v>268</v>
      </c>
      <c r="C27" s="14">
        <v>7.0000000000000007E-2</v>
      </c>
      <c r="D27" s="14">
        <v>0.06</v>
      </c>
      <c r="E27" s="14">
        <v>0.08</v>
      </c>
      <c r="F27" s="14">
        <v>7.0000000000000007E-2</v>
      </c>
      <c r="G27" s="14">
        <v>7.0000000000000007E-2</v>
      </c>
      <c r="H27" s="14">
        <v>0.06</v>
      </c>
      <c r="I27" s="14">
        <v>7.0000000000000007E-2</v>
      </c>
      <c r="J27" s="14">
        <v>0.09</v>
      </c>
      <c r="K27" s="14">
        <v>0.16</v>
      </c>
      <c r="L27" s="14">
        <v>0.08</v>
      </c>
      <c r="M27" s="14">
        <v>0.09</v>
      </c>
      <c r="N27" s="14">
        <v>0.14000000000000001</v>
      </c>
      <c r="O27" s="14">
        <v>0.05</v>
      </c>
      <c r="P27" s="14">
        <v>0.04</v>
      </c>
      <c r="Q27" s="14">
        <v>0.04</v>
      </c>
      <c r="R27" s="14">
        <v>0.03</v>
      </c>
      <c r="S27" s="14">
        <v>0.15</v>
      </c>
      <c r="T27" s="14">
        <v>0.18</v>
      </c>
      <c r="U27" s="14">
        <v>0.08</v>
      </c>
      <c r="V27" s="14">
        <v>0.1</v>
      </c>
      <c r="W27" s="14">
        <v>0.06</v>
      </c>
      <c r="X27" s="14">
        <v>0.04</v>
      </c>
      <c r="Y27" s="14">
        <v>7.0000000000000007E-2</v>
      </c>
      <c r="Z27" s="14">
        <v>0.08</v>
      </c>
      <c r="AA27" s="14">
        <v>0.16</v>
      </c>
      <c r="AB27" s="14">
        <v>0.04</v>
      </c>
      <c r="AC27" s="14">
        <v>0.13</v>
      </c>
      <c r="AD27" s="14">
        <v>7.0000000000000007E-2</v>
      </c>
      <c r="AE27" s="14">
        <v>0.05</v>
      </c>
      <c r="AF27" s="14">
        <v>0.01</v>
      </c>
    </row>
    <row r="28" spans="1:32" x14ac:dyDescent="0.45">
      <c r="A28" s="19"/>
      <c r="B28" s="11" t="s">
        <v>249</v>
      </c>
      <c r="C28" s="12">
        <v>81</v>
      </c>
      <c r="D28" s="12">
        <v>2</v>
      </c>
      <c r="E28" s="12">
        <v>0</v>
      </c>
      <c r="F28" s="12">
        <v>3</v>
      </c>
      <c r="G28" s="12">
        <v>14</v>
      </c>
      <c r="H28" s="12">
        <v>3</v>
      </c>
      <c r="I28" s="12">
        <v>4</v>
      </c>
      <c r="J28" s="12">
        <v>1</v>
      </c>
      <c r="K28" s="12">
        <v>9</v>
      </c>
      <c r="L28" s="12">
        <v>7</v>
      </c>
      <c r="M28" s="12">
        <v>1</v>
      </c>
      <c r="N28" s="12">
        <v>5</v>
      </c>
      <c r="O28" s="12">
        <v>2</v>
      </c>
      <c r="P28" s="12">
        <v>7</v>
      </c>
      <c r="Q28" s="12">
        <v>2</v>
      </c>
      <c r="R28" s="12">
        <v>3</v>
      </c>
      <c r="S28" s="12">
        <v>16</v>
      </c>
      <c r="T28" s="12">
        <v>8</v>
      </c>
      <c r="U28" s="12">
        <v>1</v>
      </c>
      <c r="V28" s="12">
        <v>0</v>
      </c>
      <c r="W28" s="12">
        <v>3</v>
      </c>
      <c r="X28" s="12">
        <v>5</v>
      </c>
      <c r="Y28" s="12">
        <v>7</v>
      </c>
      <c r="Z28" s="12">
        <v>2</v>
      </c>
      <c r="AA28" s="12">
        <v>4</v>
      </c>
      <c r="AB28" s="12">
        <v>0</v>
      </c>
      <c r="AC28" s="12">
        <v>3</v>
      </c>
      <c r="AD28" s="12">
        <v>0</v>
      </c>
      <c r="AE28" s="12">
        <v>2</v>
      </c>
      <c r="AF28" s="12">
        <v>6</v>
      </c>
    </row>
    <row r="29" spans="1:32" x14ac:dyDescent="0.45">
      <c r="A29" s="19"/>
      <c r="B29" s="13" t="s">
        <v>250</v>
      </c>
      <c r="C29" s="15" t="s">
        <v>185</v>
      </c>
      <c r="D29" s="15" t="s">
        <v>185</v>
      </c>
      <c r="E29" s="15" t="s">
        <v>185</v>
      </c>
      <c r="F29" s="15" t="s">
        <v>185</v>
      </c>
      <c r="G29" s="14">
        <v>0.01</v>
      </c>
      <c r="H29" s="15" t="s">
        <v>185</v>
      </c>
      <c r="I29" s="15" t="s">
        <v>185</v>
      </c>
      <c r="J29" s="14">
        <v>0.01</v>
      </c>
      <c r="K29" s="14">
        <v>0.01</v>
      </c>
      <c r="L29" s="14">
        <v>0.01</v>
      </c>
      <c r="M29" s="15" t="s">
        <v>185</v>
      </c>
      <c r="N29" s="14">
        <v>0.01</v>
      </c>
      <c r="O29" s="15" t="s">
        <v>185</v>
      </c>
      <c r="P29" s="14">
        <v>0.01</v>
      </c>
      <c r="Q29" s="15" t="s">
        <v>185</v>
      </c>
      <c r="R29" s="14">
        <v>0.01</v>
      </c>
      <c r="S29" s="14">
        <v>0.02</v>
      </c>
      <c r="T29" s="14">
        <v>0.01</v>
      </c>
      <c r="U29" s="15" t="s">
        <v>185</v>
      </c>
      <c r="V29" s="15" t="s">
        <v>185</v>
      </c>
      <c r="W29" s="14">
        <v>0.01</v>
      </c>
      <c r="X29" s="14">
        <v>0.01</v>
      </c>
      <c r="Y29" s="14">
        <v>0.01</v>
      </c>
      <c r="Z29" s="15" t="s">
        <v>185</v>
      </c>
      <c r="AA29" s="15" t="s">
        <v>185</v>
      </c>
      <c r="AB29" s="15" t="s">
        <v>185</v>
      </c>
      <c r="AC29" s="15" t="s">
        <v>185</v>
      </c>
      <c r="AD29" s="15" t="s">
        <v>185</v>
      </c>
      <c r="AE29" s="15" t="s">
        <v>185</v>
      </c>
      <c r="AF29" s="14">
        <v>0.01</v>
      </c>
    </row>
    <row r="30" spans="1:32" x14ac:dyDescent="0.45">
      <c r="A30" s="19"/>
      <c r="B30" s="11" t="s">
        <v>197</v>
      </c>
      <c r="C30" s="12">
        <v>645</v>
      </c>
      <c r="D30" s="12">
        <v>5</v>
      </c>
      <c r="E30" s="12">
        <v>16</v>
      </c>
      <c r="F30" s="12">
        <v>35</v>
      </c>
      <c r="G30" s="12">
        <v>39</v>
      </c>
      <c r="H30" s="12">
        <v>7</v>
      </c>
      <c r="I30" s="12">
        <v>13</v>
      </c>
      <c r="J30" s="12">
        <v>6</v>
      </c>
      <c r="K30" s="12">
        <v>36</v>
      </c>
      <c r="L30" s="12">
        <v>42</v>
      </c>
      <c r="M30" s="12">
        <v>10</v>
      </c>
      <c r="N30" s="12">
        <v>56</v>
      </c>
      <c r="O30" s="12">
        <v>36</v>
      </c>
      <c r="P30" s="12">
        <v>20</v>
      </c>
      <c r="Q30" s="12">
        <v>19</v>
      </c>
      <c r="R30" s="12">
        <v>13</v>
      </c>
      <c r="S30" s="12">
        <v>30</v>
      </c>
      <c r="T30" s="12">
        <v>31</v>
      </c>
      <c r="U30" s="12">
        <v>5</v>
      </c>
      <c r="V30" s="12">
        <v>11</v>
      </c>
      <c r="W30" s="12">
        <v>22</v>
      </c>
      <c r="X30" s="12">
        <v>6</v>
      </c>
      <c r="Y30" s="12">
        <v>8</v>
      </c>
      <c r="Z30" s="12">
        <v>37</v>
      </c>
      <c r="AA30" s="12">
        <v>52</v>
      </c>
      <c r="AB30" s="12">
        <v>12</v>
      </c>
      <c r="AC30" s="12">
        <v>9</v>
      </c>
      <c r="AD30" s="12">
        <v>12</v>
      </c>
      <c r="AE30" s="12">
        <v>30</v>
      </c>
      <c r="AF30" s="12">
        <v>4</v>
      </c>
    </row>
    <row r="31" spans="1:32" x14ac:dyDescent="0.45">
      <c r="A31" s="19"/>
      <c r="B31" s="13" t="s">
        <v>198</v>
      </c>
      <c r="C31" s="14">
        <v>0.02</v>
      </c>
      <c r="D31" s="14">
        <v>0.01</v>
      </c>
      <c r="E31" s="14">
        <v>0.02</v>
      </c>
      <c r="F31" s="14">
        <v>0.04</v>
      </c>
      <c r="G31" s="14">
        <v>0.04</v>
      </c>
      <c r="H31" s="14">
        <v>0.01</v>
      </c>
      <c r="I31" s="14">
        <v>0.01</v>
      </c>
      <c r="J31" s="14">
        <v>0.02</v>
      </c>
      <c r="K31" s="14">
        <v>0.03</v>
      </c>
      <c r="L31" s="14">
        <v>0.04</v>
      </c>
      <c r="M31" s="14">
        <v>0.01</v>
      </c>
      <c r="N31" s="14">
        <v>0.06</v>
      </c>
      <c r="O31" s="14">
        <v>0.04</v>
      </c>
      <c r="P31" s="14">
        <v>0.02</v>
      </c>
      <c r="Q31" s="14">
        <v>0.02</v>
      </c>
      <c r="R31" s="14">
        <v>0.03</v>
      </c>
      <c r="S31" s="14">
        <v>0.03</v>
      </c>
      <c r="T31" s="14">
        <v>0.03</v>
      </c>
      <c r="U31" s="14">
        <v>0.01</v>
      </c>
      <c r="V31" s="14">
        <v>0.01</v>
      </c>
      <c r="W31" s="14">
        <v>0.04</v>
      </c>
      <c r="X31" s="14">
        <v>0.01</v>
      </c>
      <c r="Y31" s="14">
        <v>0.01</v>
      </c>
      <c r="Z31" s="14">
        <v>0.04</v>
      </c>
      <c r="AA31" s="14">
        <v>0.05</v>
      </c>
      <c r="AB31" s="14">
        <v>0.01</v>
      </c>
      <c r="AC31" s="14">
        <v>0.01</v>
      </c>
      <c r="AD31" s="14">
        <v>0.01</v>
      </c>
      <c r="AE31" s="14">
        <v>0.03</v>
      </c>
      <c r="AF31" s="15" t="s">
        <v>185</v>
      </c>
    </row>
  </sheetData>
  <mergeCells count="9">
    <mergeCell ref="H3:L3"/>
    <mergeCell ref="C8:AF8"/>
    <mergeCell ref="B3:F3"/>
    <mergeCell ref="B5:F5"/>
    <mergeCell ref="A10:A31"/>
    <mergeCell ref="H5:L5"/>
    <mergeCell ref="B10:B11"/>
    <mergeCell ref="H4:L4"/>
    <mergeCell ref="B4:F4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29</v>
      </c>
      <c r="C3" s="18"/>
      <c r="D3" s="18"/>
      <c r="E3" s="18"/>
      <c r="F3" s="18"/>
      <c r="H3" s="18" t="s">
        <v>30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269</v>
      </c>
      <c r="C5" s="18"/>
      <c r="D5" s="18"/>
      <c r="E5" s="18"/>
      <c r="F5" s="18"/>
      <c r="H5" s="18" t="s">
        <v>270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HYPERLINK("#Content!A16","&lt;&lt;Back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25709</v>
      </c>
      <c r="D10" s="10">
        <v>1001</v>
      </c>
      <c r="E10" s="10">
        <v>1028</v>
      </c>
      <c r="F10" s="10">
        <v>972</v>
      </c>
      <c r="G10" s="10">
        <v>964</v>
      </c>
      <c r="H10" s="10">
        <v>1203</v>
      </c>
      <c r="I10" s="10">
        <v>1491</v>
      </c>
      <c r="J10" s="10">
        <v>288</v>
      </c>
      <c r="K10" s="10">
        <v>968</v>
      </c>
      <c r="L10" s="10">
        <v>965</v>
      </c>
      <c r="M10" s="10">
        <v>1001</v>
      </c>
      <c r="N10" s="10">
        <v>944</v>
      </c>
      <c r="O10" s="10">
        <v>970</v>
      </c>
      <c r="P10" s="10">
        <v>991</v>
      </c>
      <c r="Q10" s="10">
        <v>1005</v>
      </c>
      <c r="R10" s="10">
        <v>489</v>
      </c>
      <c r="S10" s="10">
        <v>975</v>
      </c>
      <c r="T10" s="10">
        <v>973</v>
      </c>
      <c r="U10" s="10">
        <v>498</v>
      </c>
      <c r="V10" s="10">
        <v>1000</v>
      </c>
      <c r="W10" s="10">
        <v>481</v>
      </c>
      <c r="X10" s="10">
        <v>1010</v>
      </c>
      <c r="Y10" s="10">
        <v>999</v>
      </c>
      <c r="Z10" s="10">
        <v>980</v>
      </c>
      <c r="AA10" s="10">
        <v>988</v>
      </c>
      <c r="AB10" s="10">
        <v>1019</v>
      </c>
      <c r="AC10" s="10">
        <v>996</v>
      </c>
      <c r="AD10" s="10">
        <v>990</v>
      </c>
      <c r="AE10" s="10">
        <v>978</v>
      </c>
      <c r="AF10" s="10">
        <v>1069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41.65" x14ac:dyDescent="0.45">
      <c r="A12" s="19"/>
      <c r="B12" s="11" t="s">
        <v>253</v>
      </c>
      <c r="C12" s="12">
        <v>6251</v>
      </c>
      <c r="D12" s="12">
        <v>227</v>
      </c>
      <c r="E12" s="12">
        <v>228</v>
      </c>
      <c r="F12" s="12">
        <v>211</v>
      </c>
      <c r="G12" s="12">
        <v>271</v>
      </c>
      <c r="H12" s="12">
        <v>311</v>
      </c>
      <c r="I12" s="12">
        <v>399</v>
      </c>
      <c r="J12" s="12">
        <v>88</v>
      </c>
      <c r="K12" s="12">
        <v>155</v>
      </c>
      <c r="L12" s="12">
        <v>221</v>
      </c>
      <c r="M12" s="12">
        <v>325</v>
      </c>
      <c r="N12" s="12">
        <v>152</v>
      </c>
      <c r="O12" s="12">
        <v>238</v>
      </c>
      <c r="P12" s="12">
        <v>241</v>
      </c>
      <c r="Q12" s="12">
        <v>293</v>
      </c>
      <c r="R12" s="12">
        <v>176</v>
      </c>
      <c r="S12" s="12">
        <v>88</v>
      </c>
      <c r="T12" s="12">
        <v>148</v>
      </c>
      <c r="U12" s="12">
        <v>91</v>
      </c>
      <c r="V12" s="12">
        <v>240</v>
      </c>
      <c r="W12" s="12">
        <v>102</v>
      </c>
      <c r="X12" s="12">
        <v>309</v>
      </c>
      <c r="Y12" s="12">
        <v>280</v>
      </c>
      <c r="Z12" s="12">
        <v>175</v>
      </c>
      <c r="AA12" s="12">
        <v>154</v>
      </c>
      <c r="AB12" s="12">
        <v>246</v>
      </c>
      <c r="AC12" s="12">
        <v>156</v>
      </c>
      <c r="AD12" s="12">
        <v>272</v>
      </c>
      <c r="AE12" s="12">
        <v>211</v>
      </c>
      <c r="AF12" s="12">
        <v>347</v>
      </c>
    </row>
    <row r="13" spans="1:32" ht="31.5" x14ac:dyDescent="0.45">
      <c r="A13" s="19"/>
      <c r="B13" s="13" t="s">
        <v>254</v>
      </c>
      <c r="C13" s="14">
        <v>0.27</v>
      </c>
      <c r="D13" s="14">
        <v>0.26</v>
      </c>
      <c r="E13" s="14">
        <v>0.24</v>
      </c>
      <c r="F13" s="14">
        <v>0.24</v>
      </c>
      <c r="G13" s="14">
        <v>0.33</v>
      </c>
      <c r="H13" s="14">
        <v>0.3</v>
      </c>
      <c r="I13" s="14">
        <v>0.31</v>
      </c>
      <c r="J13" s="14">
        <v>0.33</v>
      </c>
      <c r="K13" s="14">
        <v>0.17</v>
      </c>
      <c r="L13" s="14">
        <v>0.26</v>
      </c>
      <c r="M13" s="14">
        <v>0.36</v>
      </c>
      <c r="N13" s="14">
        <v>0.18</v>
      </c>
      <c r="O13" s="14">
        <v>0.28000000000000003</v>
      </c>
      <c r="P13" s="14">
        <v>0.27</v>
      </c>
      <c r="Q13" s="14">
        <v>0.33</v>
      </c>
      <c r="R13" s="14">
        <v>0.41</v>
      </c>
      <c r="S13" s="14">
        <v>0.1</v>
      </c>
      <c r="T13" s="14">
        <v>0.16</v>
      </c>
      <c r="U13" s="14">
        <v>0.22</v>
      </c>
      <c r="V13" s="14">
        <v>0.26</v>
      </c>
      <c r="W13" s="14">
        <v>0.24</v>
      </c>
      <c r="X13" s="14">
        <v>0.35</v>
      </c>
      <c r="Y13" s="14">
        <v>0.32</v>
      </c>
      <c r="Z13" s="14">
        <v>0.21</v>
      </c>
      <c r="AA13" s="14">
        <v>0.17</v>
      </c>
      <c r="AB13" s="14">
        <v>0.27</v>
      </c>
      <c r="AC13" s="14">
        <v>0.17</v>
      </c>
      <c r="AD13" s="14">
        <v>0.31</v>
      </c>
      <c r="AE13" s="14">
        <v>0.24</v>
      </c>
      <c r="AF13" s="14">
        <v>0.38</v>
      </c>
    </row>
    <row r="14" spans="1:32" ht="41.65" x14ac:dyDescent="0.45">
      <c r="A14" s="19"/>
      <c r="B14" s="11" t="s">
        <v>255</v>
      </c>
      <c r="C14" s="12">
        <v>4501</v>
      </c>
      <c r="D14" s="12">
        <v>160</v>
      </c>
      <c r="E14" s="12">
        <v>205</v>
      </c>
      <c r="F14" s="12">
        <v>125</v>
      </c>
      <c r="G14" s="12">
        <v>144</v>
      </c>
      <c r="H14" s="12">
        <v>222</v>
      </c>
      <c r="I14" s="12">
        <v>278</v>
      </c>
      <c r="J14" s="12">
        <v>56</v>
      </c>
      <c r="K14" s="12">
        <v>142</v>
      </c>
      <c r="L14" s="12">
        <v>160</v>
      </c>
      <c r="M14" s="12">
        <v>265</v>
      </c>
      <c r="N14" s="12">
        <v>124</v>
      </c>
      <c r="O14" s="12">
        <v>130</v>
      </c>
      <c r="P14" s="12">
        <v>207</v>
      </c>
      <c r="Q14" s="12">
        <v>240</v>
      </c>
      <c r="R14" s="12">
        <v>114</v>
      </c>
      <c r="S14" s="12">
        <v>73</v>
      </c>
      <c r="T14" s="12">
        <v>68</v>
      </c>
      <c r="U14" s="12">
        <v>65</v>
      </c>
      <c r="V14" s="12">
        <v>226</v>
      </c>
      <c r="W14" s="12">
        <v>72</v>
      </c>
      <c r="X14" s="12">
        <v>183</v>
      </c>
      <c r="Y14" s="12">
        <v>251</v>
      </c>
      <c r="Z14" s="12">
        <v>151</v>
      </c>
      <c r="AA14" s="12">
        <v>114</v>
      </c>
      <c r="AB14" s="12">
        <v>188</v>
      </c>
      <c r="AC14" s="12">
        <v>90</v>
      </c>
      <c r="AD14" s="12">
        <v>182</v>
      </c>
      <c r="AE14" s="12">
        <v>153</v>
      </c>
      <c r="AF14" s="12">
        <v>202</v>
      </c>
    </row>
    <row r="15" spans="1:32" ht="41.65" x14ac:dyDescent="0.45">
      <c r="A15" s="19"/>
      <c r="B15" s="13" t="s">
        <v>256</v>
      </c>
      <c r="C15" s="14">
        <v>0.2</v>
      </c>
      <c r="D15" s="14">
        <v>0.18</v>
      </c>
      <c r="E15" s="14">
        <v>0.23</v>
      </c>
      <c r="F15" s="14">
        <v>0.14000000000000001</v>
      </c>
      <c r="G15" s="14">
        <v>0.16</v>
      </c>
      <c r="H15" s="14">
        <v>0.23</v>
      </c>
      <c r="I15" s="14">
        <v>0.23</v>
      </c>
      <c r="J15" s="14">
        <v>0.23</v>
      </c>
      <c r="K15" s="14">
        <v>0.16</v>
      </c>
      <c r="L15" s="14">
        <v>0.19</v>
      </c>
      <c r="M15" s="14">
        <v>0.3</v>
      </c>
      <c r="N15" s="14">
        <v>0.15</v>
      </c>
      <c r="O15" s="14">
        <v>0.15</v>
      </c>
      <c r="P15" s="14">
        <v>0.24</v>
      </c>
      <c r="Q15" s="14">
        <v>0.31</v>
      </c>
      <c r="R15" s="14">
        <v>0.25</v>
      </c>
      <c r="S15" s="14">
        <v>0.08</v>
      </c>
      <c r="T15" s="14">
        <v>7.0000000000000007E-2</v>
      </c>
      <c r="U15" s="14">
        <v>0.15</v>
      </c>
      <c r="V15" s="14">
        <v>0.25</v>
      </c>
      <c r="W15" s="14">
        <v>0.16</v>
      </c>
      <c r="X15" s="14">
        <v>0.21</v>
      </c>
      <c r="Y15" s="14">
        <v>0.28999999999999998</v>
      </c>
      <c r="Z15" s="14">
        <v>0.18</v>
      </c>
      <c r="AA15" s="14">
        <v>0.12</v>
      </c>
      <c r="AB15" s="14">
        <v>0.21</v>
      </c>
      <c r="AC15" s="14">
        <v>0.1</v>
      </c>
      <c r="AD15" s="14">
        <v>0.2</v>
      </c>
      <c r="AE15" s="14">
        <v>0.17</v>
      </c>
      <c r="AF15" s="14">
        <v>0.21</v>
      </c>
    </row>
    <row r="16" spans="1:32" ht="31.5" x14ac:dyDescent="0.45">
      <c r="A16" s="19"/>
      <c r="B16" s="11" t="s">
        <v>257</v>
      </c>
      <c r="C16" s="12">
        <v>6836</v>
      </c>
      <c r="D16" s="12">
        <v>238</v>
      </c>
      <c r="E16" s="12">
        <v>259</v>
      </c>
      <c r="F16" s="12">
        <v>269</v>
      </c>
      <c r="G16" s="12">
        <v>243</v>
      </c>
      <c r="H16" s="12">
        <v>362</v>
      </c>
      <c r="I16" s="12">
        <v>469</v>
      </c>
      <c r="J16" s="12">
        <v>108</v>
      </c>
      <c r="K16" s="12">
        <v>266</v>
      </c>
      <c r="L16" s="12">
        <v>239</v>
      </c>
      <c r="M16" s="12">
        <v>345</v>
      </c>
      <c r="N16" s="12">
        <v>190</v>
      </c>
      <c r="O16" s="12">
        <v>237</v>
      </c>
      <c r="P16" s="12">
        <v>270</v>
      </c>
      <c r="Q16" s="12">
        <v>238</v>
      </c>
      <c r="R16" s="12">
        <v>163</v>
      </c>
      <c r="S16" s="12">
        <v>170</v>
      </c>
      <c r="T16" s="12">
        <v>177</v>
      </c>
      <c r="U16" s="12">
        <v>117</v>
      </c>
      <c r="V16" s="12">
        <v>277</v>
      </c>
      <c r="W16" s="12">
        <v>130</v>
      </c>
      <c r="X16" s="12">
        <v>280</v>
      </c>
      <c r="Y16" s="12">
        <v>319</v>
      </c>
      <c r="Z16" s="12">
        <v>259</v>
      </c>
      <c r="AA16" s="12">
        <v>253</v>
      </c>
      <c r="AB16" s="12">
        <v>266</v>
      </c>
      <c r="AC16" s="12">
        <v>193</v>
      </c>
      <c r="AD16" s="12">
        <v>344</v>
      </c>
      <c r="AE16" s="12">
        <v>342</v>
      </c>
      <c r="AF16" s="12">
        <v>359</v>
      </c>
    </row>
    <row r="17" spans="1:32" ht="31.5" x14ac:dyDescent="0.45">
      <c r="A17" s="19"/>
      <c r="B17" s="13" t="s">
        <v>258</v>
      </c>
      <c r="C17" s="14">
        <v>0.31</v>
      </c>
      <c r="D17" s="14">
        <v>0.27</v>
      </c>
      <c r="E17" s="14">
        <v>0.28999999999999998</v>
      </c>
      <c r="F17" s="14">
        <v>0.32</v>
      </c>
      <c r="G17" s="14">
        <v>0.28999999999999998</v>
      </c>
      <c r="H17" s="14">
        <v>0.35</v>
      </c>
      <c r="I17" s="14">
        <v>0.36</v>
      </c>
      <c r="J17" s="14">
        <v>0.43</v>
      </c>
      <c r="K17" s="14">
        <v>0.32</v>
      </c>
      <c r="L17" s="14">
        <v>0.3</v>
      </c>
      <c r="M17" s="14">
        <v>0.38</v>
      </c>
      <c r="N17" s="14">
        <v>0.25</v>
      </c>
      <c r="O17" s="14">
        <v>0.28999999999999998</v>
      </c>
      <c r="P17" s="14">
        <v>0.32</v>
      </c>
      <c r="Q17" s="14">
        <v>0.27</v>
      </c>
      <c r="R17" s="14">
        <v>0.38</v>
      </c>
      <c r="S17" s="14">
        <v>0.21</v>
      </c>
      <c r="T17" s="14">
        <v>0.2</v>
      </c>
      <c r="U17" s="14">
        <v>0.28000000000000003</v>
      </c>
      <c r="V17" s="14">
        <v>0.34</v>
      </c>
      <c r="W17" s="14">
        <v>0.32</v>
      </c>
      <c r="X17" s="14">
        <v>0.33</v>
      </c>
      <c r="Y17" s="14">
        <v>0.37</v>
      </c>
      <c r="Z17" s="14">
        <v>0.31</v>
      </c>
      <c r="AA17" s="14">
        <v>0.28999999999999998</v>
      </c>
      <c r="AB17" s="14">
        <v>0.28999999999999998</v>
      </c>
      <c r="AC17" s="14">
        <v>0.22</v>
      </c>
      <c r="AD17" s="14">
        <v>0.4</v>
      </c>
      <c r="AE17" s="14">
        <v>0.44</v>
      </c>
      <c r="AF17" s="14">
        <v>0.39</v>
      </c>
    </row>
    <row r="18" spans="1:32" ht="31.5" x14ac:dyDescent="0.45">
      <c r="A18" s="19"/>
      <c r="B18" s="11" t="s">
        <v>259</v>
      </c>
      <c r="C18" s="12">
        <v>6164</v>
      </c>
      <c r="D18" s="12">
        <v>212</v>
      </c>
      <c r="E18" s="12">
        <v>323</v>
      </c>
      <c r="F18" s="12">
        <v>263</v>
      </c>
      <c r="G18" s="12">
        <v>200</v>
      </c>
      <c r="H18" s="12">
        <v>319</v>
      </c>
      <c r="I18" s="12">
        <v>393</v>
      </c>
      <c r="J18" s="12">
        <v>74</v>
      </c>
      <c r="K18" s="12">
        <v>231</v>
      </c>
      <c r="L18" s="12">
        <v>267</v>
      </c>
      <c r="M18" s="12">
        <v>371</v>
      </c>
      <c r="N18" s="12">
        <v>177</v>
      </c>
      <c r="O18" s="12">
        <v>217</v>
      </c>
      <c r="P18" s="12">
        <v>278</v>
      </c>
      <c r="Q18" s="12">
        <v>270</v>
      </c>
      <c r="R18" s="12">
        <v>192</v>
      </c>
      <c r="S18" s="12">
        <v>170</v>
      </c>
      <c r="T18" s="12">
        <v>238</v>
      </c>
      <c r="U18" s="12">
        <v>76</v>
      </c>
      <c r="V18" s="12">
        <v>277</v>
      </c>
      <c r="W18" s="12">
        <v>111</v>
      </c>
      <c r="X18" s="12">
        <v>160</v>
      </c>
      <c r="Y18" s="12">
        <v>320</v>
      </c>
      <c r="Z18" s="12">
        <v>149</v>
      </c>
      <c r="AA18" s="12">
        <v>179</v>
      </c>
      <c r="AB18" s="12">
        <v>316</v>
      </c>
      <c r="AC18" s="12">
        <v>134</v>
      </c>
      <c r="AD18" s="12">
        <v>361</v>
      </c>
      <c r="AE18" s="12">
        <v>232</v>
      </c>
      <c r="AF18" s="12">
        <v>263</v>
      </c>
    </row>
    <row r="19" spans="1:32" ht="31.5" x14ac:dyDescent="0.45">
      <c r="A19" s="19"/>
      <c r="B19" s="13" t="s">
        <v>260</v>
      </c>
      <c r="C19" s="14">
        <v>0.27</v>
      </c>
      <c r="D19" s="14">
        <v>0.23</v>
      </c>
      <c r="E19" s="14">
        <v>0.37</v>
      </c>
      <c r="F19" s="14">
        <v>0.32</v>
      </c>
      <c r="G19" s="14">
        <v>0.23</v>
      </c>
      <c r="H19" s="14">
        <v>0.3</v>
      </c>
      <c r="I19" s="14">
        <v>0.28999999999999998</v>
      </c>
      <c r="J19" s="14">
        <v>0.28000000000000003</v>
      </c>
      <c r="K19" s="14">
        <v>0.28000000000000003</v>
      </c>
      <c r="L19" s="14">
        <v>0.33</v>
      </c>
      <c r="M19" s="14">
        <v>0.42</v>
      </c>
      <c r="N19" s="14">
        <v>0.2</v>
      </c>
      <c r="O19" s="14">
        <v>0.26</v>
      </c>
      <c r="P19" s="14">
        <v>0.32</v>
      </c>
      <c r="Q19" s="14">
        <v>0.28999999999999998</v>
      </c>
      <c r="R19" s="14">
        <v>0.5</v>
      </c>
      <c r="S19" s="14">
        <v>0.22</v>
      </c>
      <c r="T19" s="14">
        <v>0.32</v>
      </c>
      <c r="U19" s="14">
        <v>0.17</v>
      </c>
      <c r="V19" s="14">
        <v>0.32</v>
      </c>
      <c r="W19" s="14">
        <v>0.28999999999999998</v>
      </c>
      <c r="X19" s="14">
        <v>0.17</v>
      </c>
      <c r="Y19" s="14">
        <v>0.38</v>
      </c>
      <c r="Z19" s="14">
        <v>0.17</v>
      </c>
      <c r="AA19" s="14">
        <v>0.19</v>
      </c>
      <c r="AB19" s="14">
        <v>0.37</v>
      </c>
      <c r="AC19" s="14">
        <v>0.15</v>
      </c>
      <c r="AD19" s="14">
        <v>0.44</v>
      </c>
      <c r="AE19" s="14">
        <v>0.27</v>
      </c>
      <c r="AF19" s="14">
        <v>0.28000000000000003</v>
      </c>
    </row>
    <row r="20" spans="1:32" ht="31.5" x14ac:dyDescent="0.45">
      <c r="A20" s="19"/>
      <c r="B20" s="11" t="s">
        <v>261</v>
      </c>
      <c r="C20" s="12">
        <v>6911</v>
      </c>
      <c r="D20" s="12">
        <v>268</v>
      </c>
      <c r="E20" s="12">
        <v>322</v>
      </c>
      <c r="F20" s="12">
        <v>296</v>
      </c>
      <c r="G20" s="12">
        <v>273</v>
      </c>
      <c r="H20" s="12">
        <v>344</v>
      </c>
      <c r="I20" s="12">
        <v>441</v>
      </c>
      <c r="J20" s="12">
        <v>98</v>
      </c>
      <c r="K20" s="12">
        <v>277</v>
      </c>
      <c r="L20" s="12">
        <v>227</v>
      </c>
      <c r="M20" s="12">
        <v>406</v>
      </c>
      <c r="N20" s="12">
        <v>181</v>
      </c>
      <c r="O20" s="12">
        <v>253</v>
      </c>
      <c r="P20" s="12">
        <v>273</v>
      </c>
      <c r="Q20" s="12">
        <v>263</v>
      </c>
      <c r="R20" s="12">
        <v>173</v>
      </c>
      <c r="S20" s="12">
        <v>162</v>
      </c>
      <c r="T20" s="12">
        <v>267</v>
      </c>
      <c r="U20" s="12">
        <v>104</v>
      </c>
      <c r="V20" s="12">
        <v>288</v>
      </c>
      <c r="W20" s="12">
        <v>104</v>
      </c>
      <c r="X20" s="12">
        <v>330</v>
      </c>
      <c r="Y20" s="12">
        <v>320</v>
      </c>
      <c r="Z20" s="12">
        <v>168</v>
      </c>
      <c r="AA20" s="12">
        <v>226</v>
      </c>
      <c r="AB20" s="12">
        <v>361</v>
      </c>
      <c r="AC20" s="12">
        <v>214</v>
      </c>
      <c r="AD20" s="12">
        <v>321</v>
      </c>
      <c r="AE20" s="12">
        <v>287</v>
      </c>
      <c r="AF20" s="12">
        <v>342</v>
      </c>
    </row>
    <row r="21" spans="1:32" ht="31.5" x14ac:dyDescent="0.45">
      <c r="A21" s="19"/>
      <c r="B21" s="13" t="s">
        <v>262</v>
      </c>
      <c r="C21" s="14">
        <v>0.31</v>
      </c>
      <c r="D21" s="14">
        <v>0.32</v>
      </c>
      <c r="E21" s="14">
        <v>0.35</v>
      </c>
      <c r="F21" s="14">
        <v>0.35</v>
      </c>
      <c r="G21" s="14">
        <v>0.41</v>
      </c>
      <c r="H21" s="14">
        <v>0.33</v>
      </c>
      <c r="I21" s="14">
        <v>0.34</v>
      </c>
      <c r="J21" s="14">
        <v>0.4</v>
      </c>
      <c r="K21" s="14">
        <v>0.33</v>
      </c>
      <c r="L21" s="14">
        <v>0.26</v>
      </c>
      <c r="M21" s="14">
        <v>0.47</v>
      </c>
      <c r="N21" s="14">
        <v>0.22</v>
      </c>
      <c r="O21" s="14">
        <v>0.31</v>
      </c>
      <c r="P21" s="14">
        <v>0.3</v>
      </c>
      <c r="Q21" s="14">
        <v>0.3</v>
      </c>
      <c r="R21" s="14">
        <v>0.41</v>
      </c>
      <c r="S21" s="14">
        <v>0.19</v>
      </c>
      <c r="T21" s="14">
        <v>0.31</v>
      </c>
      <c r="U21" s="14">
        <v>0.23</v>
      </c>
      <c r="V21" s="14">
        <v>0.34</v>
      </c>
      <c r="W21" s="14">
        <v>0.25</v>
      </c>
      <c r="X21" s="14">
        <v>0.44</v>
      </c>
      <c r="Y21" s="14">
        <v>0.37</v>
      </c>
      <c r="Z21" s="14">
        <v>0.19</v>
      </c>
      <c r="AA21" s="14">
        <v>0.25</v>
      </c>
      <c r="AB21" s="14">
        <v>0.41</v>
      </c>
      <c r="AC21" s="14">
        <v>0.26</v>
      </c>
      <c r="AD21" s="14">
        <v>0.35</v>
      </c>
      <c r="AE21" s="14">
        <v>0.4</v>
      </c>
      <c r="AF21" s="14">
        <v>0.45</v>
      </c>
    </row>
    <row r="22" spans="1:32" ht="41.65" x14ac:dyDescent="0.45">
      <c r="A22" s="19"/>
      <c r="B22" s="11" t="s">
        <v>263</v>
      </c>
      <c r="C22" s="12">
        <v>6199</v>
      </c>
      <c r="D22" s="12">
        <v>213</v>
      </c>
      <c r="E22" s="12">
        <v>270</v>
      </c>
      <c r="F22" s="12">
        <v>254</v>
      </c>
      <c r="G22" s="12">
        <v>159</v>
      </c>
      <c r="H22" s="12">
        <v>331</v>
      </c>
      <c r="I22" s="12">
        <v>410</v>
      </c>
      <c r="J22" s="12">
        <v>79</v>
      </c>
      <c r="K22" s="12">
        <v>220</v>
      </c>
      <c r="L22" s="12">
        <v>211</v>
      </c>
      <c r="M22" s="12">
        <v>374</v>
      </c>
      <c r="N22" s="12">
        <v>176</v>
      </c>
      <c r="O22" s="12">
        <v>225</v>
      </c>
      <c r="P22" s="12">
        <v>301</v>
      </c>
      <c r="Q22" s="12">
        <v>249</v>
      </c>
      <c r="R22" s="12">
        <v>172</v>
      </c>
      <c r="S22" s="12">
        <v>105</v>
      </c>
      <c r="T22" s="12">
        <v>164</v>
      </c>
      <c r="U22" s="12">
        <v>98</v>
      </c>
      <c r="V22" s="12">
        <v>288</v>
      </c>
      <c r="W22" s="12">
        <v>103</v>
      </c>
      <c r="X22" s="12">
        <v>181</v>
      </c>
      <c r="Y22" s="12">
        <v>294</v>
      </c>
      <c r="Z22" s="12">
        <v>186</v>
      </c>
      <c r="AA22" s="12">
        <v>210</v>
      </c>
      <c r="AB22" s="12">
        <v>346</v>
      </c>
      <c r="AC22" s="12">
        <v>201</v>
      </c>
      <c r="AD22" s="12">
        <v>283</v>
      </c>
      <c r="AE22" s="12">
        <v>181</v>
      </c>
      <c r="AF22" s="12">
        <v>225</v>
      </c>
    </row>
    <row r="23" spans="1:32" ht="31.5" x14ac:dyDescent="0.45">
      <c r="A23" s="19"/>
      <c r="B23" s="13" t="s">
        <v>264</v>
      </c>
      <c r="C23" s="14">
        <v>0.27</v>
      </c>
      <c r="D23" s="14">
        <v>0.25</v>
      </c>
      <c r="E23" s="14">
        <v>0.3</v>
      </c>
      <c r="F23" s="14">
        <v>0.3</v>
      </c>
      <c r="G23" s="14">
        <v>0.18</v>
      </c>
      <c r="H23" s="14">
        <v>0.31</v>
      </c>
      <c r="I23" s="14">
        <v>0.31</v>
      </c>
      <c r="J23" s="14">
        <v>0.31</v>
      </c>
      <c r="K23" s="14">
        <v>0.26</v>
      </c>
      <c r="L23" s="14">
        <v>0.24</v>
      </c>
      <c r="M23" s="14">
        <v>0.46</v>
      </c>
      <c r="N23" s="14">
        <v>0.2</v>
      </c>
      <c r="O23" s="14">
        <v>0.27</v>
      </c>
      <c r="P23" s="14">
        <v>0.35</v>
      </c>
      <c r="Q23" s="14">
        <v>0.28000000000000003</v>
      </c>
      <c r="R23" s="14">
        <v>0.4</v>
      </c>
      <c r="S23" s="14">
        <v>0.12</v>
      </c>
      <c r="T23" s="14">
        <v>0.18</v>
      </c>
      <c r="U23" s="14">
        <v>0.22</v>
      </c>
      <c r="V23" s="14">
        <v>0.33</v>
      </c>
      <c r="W23" s="14">
        <v>0.24</v>
      </c>
      <c r="X23" s="14">
        <v>0.2</v>
      </c>
      <c r="Y23" s="14">
        <v>0.34</v>
      </c>
      <c r="Z23" s="14">
        <v>0.21</v>
      </c>
      <c r="AA23" s="14">
        <v>0.24</v>
      </c>
      <c r="AB23" s="14">
        <v>0.4</v>
      </c>
      <c r="AC23" s="14">
        <v>0.23</v>
      </c>
      <c r="AD23" s="14">
        <v>0.33</v>
      </c>
      <c r="AE23" s="14">
        <v>0.2</v>
      </c>
      <c r="AF23" s="14">
        <v>0.22</v>
      </c>
    </row>
    <row r="24" spans="1:32" ht="41.65" x14ac:dyDescent="0.45">
      <c r="A24" s="19"/>
      <c r="B24" s="11" t="s">
        <v>265</v>
      </c>
      <c r="C24" s="12">
        <v>6791</v>
      </c>
      <c r="D24" s="12">
        <v>241</v>
      </c>
      <c r="E24" s="12">
        <v>305</v>
      </c>
      <c r="F24" s="12">
        <v>274</v>
      </c>
      <c r="G24" s="12">
        <v>188</v>
      </c>
      <c r="H24" s="12">
        <v>296</v>
      </c>
      <c r="I24" s="12">
        <v>386</v>
      </c>
      <c r="J24" s="12">
        <v>90</v>
      </c>
      <c r="K24" s="12">
        <v>287</v>
      </c>
      <c r="L24" s="12">
        <v>254</v>
      </c>
      <c r="M24" s="12">
        <v>422</v>
      </c>
      <c r="N24" s="12">
        <v>195</v>
      </c>
      <c r="O24" s="12">
        <v>272</v>
      </c>
      <c r="P24" s="12">
        <v>320</v>
      </c>
      <c r="Q24" s="12">
        <v>305</v>
      </c>
      <c r="R24" s="12">
        <v>183</v>
      </c>
      <c r="S24" s="12">
        <v>199</v>
      </c>
      <c r="T24" s="12">
        <v>288</v>
      </c>
      <c r="U24" s="12">
        <v>112</v>
      </c>
      <c r="V24" s="12">
        <v>280</v>
      </c>
      <c r="W24" s="12">
        <v>114</v>
      </c>
      <c r="X24" s="12">
        <v>208</v>
      </c>
      <c r="Y24" s="12">
        <v>337</v>
      </c>
      <c r="Z24" s="12">
        <v>198</v>
      </c>
      <c r="AA24" s="12">
        <v>242</v>
      </c>
      <c r="AB24" s="12">
        <v>336</v>
      </c>
      <c r="AC24" s="12">
        <v>206</v>
      </c>
      <c r="AD24" s="12">
        <v>310</v>
      </c>
      <c r="AE24" s="12">
        <v>165</v>
      </c>
      <c r="AF24" s="12">
        <v>262</v>
      </c>
    </row>
    <row r="25" spans="1:32" ht="31.5" x14ac:dyDescent="0.45">
      <c r="A25" s="19"/>
      <c r="B25" s="13" t="s">
        <v>266</v>
      </c>
      <c r="C25" s="14">
        <v>0.31</v>
      </c>
      <c r="D25" s="14">
        <v>0.28999999999999998</v>
      </c>
      <c r="E25" s="14">
        <v>0.36</v>
      </c>
      <c r="F25" s="14">
        <v>0.35</v>
      </c>
      <c r="G25" s="14">
        <v>0.21</v>
      </c>
      <c r="H25" s="14">
        <v>0.28000000000000003</v>
      </c>
      <c r="I25" s="14">
        <v>0.3</v>
      </c>
      <c r="J25" s="14">
        <v>0.38</v>
      </c>
      <c r="K25" s="14">
        <v>0.35</v>
      </c>
      <c r="L25" s="14">
        <v>0.3</v>
      </c>
      <c r="M25" s="14">
        <v>0.51</v>
      </c>
      <c r="N25" s="14">
        <v>0.24</v>
      </c>
      <c r="O25" s="14">
        <v>0.34</v>
      </c>
      <c r="P25" s="14">
        <v>0.41</v>
      </c>
      <c r="Q25" s="14">
        <v>0.36</v>
      </c>
      <c r="R25" s="14">
        <v>0.45</v>
      </c>
      <c r="S25" s="14">
        <v>0.24</v>
      </c>
      <c r="T25" s="14">
        <v>0.36</v>
      </c>
      <c r="U25" s="14">
        <v>0.26</v>
      </c>
      <c r="V25" s="14">
        <v>0.32</v>
      </c>
      <c r="W25" s="14">
        <v>0.28000000000000003</v>
      </c>
      <c r="X25" s="14">
        <v>0.23</v>
      </c>
      <c r="Y25" s="14">
        <v>0.39</v>
      </c>
      <c r="Z25" s="14">
        <v>0.25</v>
      </c>
      <c r="AA25" s="14">
        <v>0.35</v>
      </c>
      <c r="AB25" s="14">
        <v>0.41</v>
      </c>
      <c r="AC25" s="14">
        <v>0.25</v>
      </c>
      <c r="AD25" s="14">
        <v>0.4</v>
      </c>
      <c r="AE25" s="14">
        <v>0.18</v>
      </c>
      <c r="AF25" s="14">
        <v>0.28000000000000003</v>
      </c>
    </row>
    <row r="26" spans="1:32" ht="31.5" x14ac:dyDescent="0.45">
      <c r="A26" s="19"/>
      <c r="B26" s="11" t="s">
        <v>267</v>
      </c>
      <c r="C26" s="12">
        <v>373</v>
      </c>
      <c r="D26" s="12">
        <v>24</v>
      </c>
      <c r="E26" s="12">
        <v>12</v>
      </c>
      <c r="F26" s="12">
        <v>10</v>
      </c>
      <c r="G26" s="12">
        <v>26</v>
      </c>
      <c r="H26" s="12">
        <v>3</v>
      </c>
      <c r="I26" s="12">
        <v>5</v>
      </c>
      <c r="J26" s="12">
        <v>2</v>
      </c>
      <c r="K26" s="12">
        <v>31</v>
      </c>
      <c r="L26" s="12">
        <v>7</v>
      </c>
      <c r="M26" s="12">
        <v>10</v>
      </c>
      <c r="N26" s="12">
        <v>44</v>
      </c>
      <c r="O26" s="12">
        <v>17</v>
      </c>
      <c r="P26" s="12">
        <v>2</v>
      </c>
      <c r="Q26" s="12">
        <v>6</v>
      </c>
      <c r="R26" s="12">
        <v>12</v>
      </c>
      <c r="S26" s="12">
        <v>30</v>
      </c>
      <c r="T26" s="12">
        <v>17</v>
      </c>
      <c r="U26" s="12">
        <v>6</v>
      </c>
      <c r="V26" s="12">
        <v>11</v>
      </c>
      <c r="W26" s="12">
        <v>10</v>
      </c>
      <c r="X26" s="12">
        <v>26</v>
      </c>
      <c r="Y26" s="12">
        <v>21</v>
      </c>
      <c r="Z26" s="12">
        <v>6</v>
      </c>
      <c r="AA26" s="12">
        <v>7</v>
      </c>
      <c r="AB26" s="12">
        <v>3</v>
      </c>
      <c r="AC26" s="12">
        <v>31</v>
      </c>
      <c r="AD26" s="12">
        <v>9</v>
      </c>
      <c r="AE26" s="12">
        <v>21</v>
      </c>
      <c r="AF26" s="12">
        <v>18</v>
      </c>
    </row>
    <row r="27" spans="1:32" ht="31.5" x14ac:dyDescent="0.45">
      <c r="A27" s="19"/>
      <c r="B27" s="13" t="s">
        <v>268</v>
      </c>
      <c r="C27" s="14">
        <v>0.01</v>
      </c>
      <c r="D27" s="14">
        <v>0.02</v>
      </c>
      <c r="E27" s="14">
        <v>0.01</v>
      </c>
      <c r="F27" s="14">
        <v>0.01</v>
      </c>
      <c r="G27" s="14">
        <v>0.03</v>
      </c>
      <c r="H27" s="15" t="s">
        <v>185</v>
      </c>
      <c r="I27" s="15" t="s">
        <v>185</v>
      </c>
      <c r="J27" s="14">
        <v>0.01</v>
      </c>
      <c r="K27" s="14">
        <v>0.03</v>
      </c>
      <c r="L27" s="14">
        <v>0.01</v>
      </c>
      <c r="M27" s="14">
        <v>0.01</v>
      </c>
      <c r="N27" s="14">
        <v>0.05</v>
      </c>
      <c r="O27" s="14">
        <v>0.02</v>
      </c>
      <c r="P27" s="15" t="s">
        <v>185</v>
      </c>
      <c r="Q27" s="14">
        <v>0.01</v>
      </c>
      <c r="R27" s="14">
        <v>0.02</v>
      </c>
      <c r="S27" s="14">
        <v>0.03</v>
      </c>
      <c r="T27" s="14">
        <v>0.02</v>
      </c>
      <c r="U27" s="14">
        <v>0.01</v>
      </c>
      <c r="V27" s="14">
        <v>0.01</v>
      </c>
      <c r="W27" s="14">
        <v>0.02</v>
      </c>
      <c r="X27" s="14">
        <v>0.03</v>
      </c>
      <c r="Y27" s="14">
        <v>0.02</v>
      </c>
      <c r="Z27" s="14">
        <v>0.01</v>
      </c>
      <c r="AA27" s="14">
        <v>0.01</v>
      </c>
      <c r="AB27" s="15" t="s">
        <v>185</v>
      </c>
      <c r="AC27" s="14">
        <v>0.03</v>
      </c>
      <c r="AD27" s="14">
        <v>0.01</v>
      </c>
      <c r="AE27" s="14">
        <v>0.02</v>
      </c>
      <c r="AF27" s="14">
        <v>0.02</v>
      </c>
    </row>
    <row r="28" spans="1:32" x14ac:dyDescent="0.45">
      <c r="A28" s="19"/>
      <c r="B28" s="11" t="s">
        <v>249</v>
      </c>
      <c r="C28" s="12">
        <v>515</v>
      </c>
      <c r="D28" s="12">
        <v>26</v>
      </c>
      <c r="E28" s="12">
        <v>4</v>
      </c>
      <c r="F28" s="12">
        <v>6</v>
      </c>
      <c r="G28" s="12">
        <v>37</v>
      </c>
      <c r="H28" s="12">
        <v>25</v>
      </c>
      <c r="I28" s="12">
        <v>31</v>
      </c>
      <c r="J28" s="12">
        <v>6</v>
      </c>
      <c r="K28" s="12">
        <v>44</v>
      </c>
      <c r="L28" s="12">
        <v>8</v>
      </c>
      <c r="M28" s="12">
        <v>17</v>
      </c>
      <c r="N28" s="12">
        <v>39</v>
      </c>
      <c r="O28" s="12">
        <v>13</v>
      </c>
      <c r="P28" s="12">
        <v>7</v>
      </c>
      <c r="Q28" s="12">
        <v>12</v>
      </c>
      <c r="R28" s="12">
        <v>5</v>
      </c>
      <c r="S28" s="12">
        <v>76</v>
      </c>
      <c r="T28" s="12">
        <v>54</v>
      </c>
      <c r="U28" s="12">
        <v>34</v>
      </c>
      <c r="V28" s="12">
        <v>8</v>
      </c>
      <c r="W28" s="12">
        <v>9</v>
      </c>
      <c r="X28" s="12">
        <v>19</v>
      </c>
      <c r="Y28" s="12">
        <v>49</v>
      </c>
      <c r="Z28" s="12">
        <v>6</v>
      </c>
      <c r="AA28" s="12">
        <v>45</v>
      </c>
      <c r="AB28" s="12">
        <v>14</v>
      </c>
      <c r="AC28" s="12">
        <v>95</v>
      </c>
      <c r="AD28" s="12">
        <v>18</v>
      </c>
      <c r="AE28" s="12">
        <v>7</v>
      </c>
      <c r="AF28" s="12">
        <v>17</v>
      </c>
    </row>
    <row r="29" spans="1:32" x14ac:dyDescent="0.45">
      <c r="A29" s="19"/>
      <c r="B29" s="13" t="s">
        <v>250</v>
      </c>
      <c r="C29" s="14">
        <v>0.02</v>
      </c>
      <c r="D29" s="14">
        <v>0.03</v>
      </c>
      <c r="E29" s="15" t="s">
        <v>185</v>
      </c>
      <c r="F29" s="14">
        <v>0.01</v>
      </c>
      <c r="G29" s="14">
        <v>0.04</v>
      </c>
      <c r="H29" s="14">
        <v>0.02</v>
      </c>
      <c r="I29" s="14">
        <v>0.02</v>
      </c>
      <c r="J29" s="14">
        <v>0.02</v>
      </c>
      <c r="K29" s="14">
        <v>0.05</v>
      </c>
      <c r="L29" s="14">
        <v>0.01</v>
      </c>
      <c r="M29" s="14">
        <v>0.02</v>
      </c>
      <c r="N29" s="14">
        <v>0.04</v>
      </c>
      <c r="O29" s="14">
        <v>0.01</v>
      </c>
      <c r="P29" s="14">
        <v>0.01</v>
      </c>
      <c r="Q29" s="14">
        <v>0.01</v>
      </c>
      <c r="R29" s="14">
        <v>0.01</v>
      </c>
      <c r="S29" s="14">
        <v>0.08</v>
      </c>
      <c r="T29" s="14">
        <v>0.06</v>
      </c>
      <c r="U29" s="14">
        <v>7.0000000000000007E-2</v>
      </c>
      <c r="V29" s="14">
        <v>0.01</v>
      </c>
      <c r="W29" s="14">
        <v>0.02</v>
      </c>
      <c r="X29" s="14">
        <v>0.02</v>
      </c>
      <c r="Y29" s="14">
        <v>0.05</v>
      </c>
      <c r="Z29" s="14">
        <v>0.01</v>
      </c>
      <c r="AA29" s="14">
        <v>0.05</v>
      </c>
      <c r="AB29" s="14">
        <v>0.01</v>
      </c>
      <c r="AC29" s="14">
        <v>0.1</v>
      </c>
      <c r="AD29" s="14">
        <v>0.02</v>
      </c>
      <c r="AE29" s="14">
        <v>0.01</v>
      </c>
      <c r="AF29" s="14">
        <v>0.02</v>
      </c>
    </row>
    <row r="30" spans="1:32" x14ac:dyDescent="0.45">
      <c r="A30" s="19"/>
      <c r="B30" s="11" t="s">
        <v>197</v>
      </c>
      <c r="C30" s="12">
        <v>1549</v>
      </c>
      <c r="D30" s="12">
        <v>42</v>
      </c>
      <c r="E30" s="12">
        <v>76</v>
      </c>
      <c r="F30" s="12">
        <v>77</v>
      </c>
      <c r="G30" s="12">
        <v>71</v>
      </c>
      <c r="H30" s="12">
        <v>43</v>
      </c>
      <c r="I30" s="12">
        <v>56</v>
      </c>
      <c r="J30" s="12">
        <v>12</v>
      </c>
      <c r="K30" s="12">
        <v>124</v>
      </c>
      <c r="L30" s="12">
        <v>88</v>
      </c>
      <c r="M30" s="12">
        <v>56</v>
      </c>
      <c r="N30" s="12">
        <v>116</v>
      </c>
      <c r="O30" s="12">
        <v>79</v>
      </c>
      <c r="P30" s="12">
        <v>37</v>
      </c>
      <c r="Q30" s="12">
        <v>25</v>
      </c>
      <c r="R30" s="12">
        <v>21</v>
      </c>
      <c r="S30" s="12">
        <v>156</v>
      </c>
      <c r="T30" s="12">
        <v>121</v>
      </c>
      <c r="U30" s="12">
        <v>30</v>
      </c>
      <c r="V30" s="12">
        <v>76</v>
      </c>
      <c r="W30" s="12">
        <v>38</v>
      </c>
      <c r="X30" s="12">
        <v>28</v>
      </c>
      <c r="Y30" s="12">
        <v>29</v>
      </c>
      <c r="Z30" s="12">
        <v>62</v>
      </c>
      <c r="AA30" s="12">
        <v>119</v>
      </c>
      <c r="AB30" s="12">
        <v>27</v>
      </c>
      <c r="AC30" s="12">
        <v>49</v>
      </c>
      <c r="AD30" s="12">
        <v>58</v>
      </c>
      <c r="AE30" s="12">
        <v>75</v>
      </c>
      <c r="AF30" s="12">
        <v>36</v>
      </c>
    </row>
    <row r="31" spans="1:32" x14ac:dyDescent="0.45">
      <c r="A31" s="19"/>
      <c r="B31" s="13" t="s">
        <v>198</v>
      </c>
      <c r="C31" s="14">
        <v>0.06</v>
      </c>
      <c r="D31" s="14">
        <v>0.04</v>
      </c>
      <c r="E31" s="14">
        <v>7.0000000000000007E-2</v>
      </c>
      <c r="F31" s="14">
        <v>0.08</v>
      </c>
      <c r="G31" s="14">
        <v>7.0000000000000007E-2</v>
      </c>
      <c r="H31" s="14">
        <v>0.04</v>
      </c>
      <c r="I31" s="14">
        <v>0.04</v>
      </c>
      <c r="J31" s="14">
        <v>0.04</v>
      </c>
      <c r="K31" s="14">
        <v>0.13</v>
      </c>
      <c r="L31" s="14">
        <v>0.09</v>
      </c>
      <c r="M31" s="14">
        <v>0.06</v>
      </c>
      <c r="N31" s="14">
        <v>0.12</v>
      </c>
      <c r="O31" s="14">
        <v>0.08</v>
      </c>
      <c r="P31" s="14">
        <v>0.04</v>
      </c>
      <c r="Q31" s="14">
        <v>0.02</v>
      </c>
      <c r="R31" s="14">
        <v>0.04</v>
      </c>
      <c r="S31" s="14">
        <v>0.16</v>
      </c>
      <c r="T31" s="14">
        <v>0.12</v>
      </c>
      <c r="U31" s="14">
        <v>0.06</v>
      </c>
      <c r="V31" s="14">
        <v>0.08</v>
      </c>
      <c r="W31" s="14">
        <v>0.08</v>
      </c>
      <c r="X31" s="14">
        <v>0.03</v>
      </c>
      <c r="Y31" s="14">
        <v>0.03</v>
      </c>
      <c r="Z31" s="14">
        <v>0.06</v>
      </c>
      <c r="AA31" s="14">
        <v>0.12</v>
      </c>
      <c r="AB31" s="14">
        <v>0.03</v>
      </c>
      <c r="AC31" s="14">
        <v>0.05</v>
      </c>
      <c r="AD31" s="14">
        <v>0.06</v>
      </c>
      <c r="AE31" s="14">
        <v>0.08</v>
      </c>
      <c r="AF31" s="14">
        <v>0.03</v>
      </c>
    </row>
  </sheetData>
  <mergeCells count="9">
    <mergeCell ref="H3:L3"/>
    <mergeCell ref="C8:AF8"/>
    <mergeCell ref="B3:F3"/>
    <mergeCell ref="B5:F5"/>
    <mergeCell ref="A10:A31"/>
    <mergeCell ref="H5:L5"/>
    <mergeCell ref="B10:B11"/>
    <mergeCell ref="H4:L4"/>
    <mergeCell ref="B4:F4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36" customHeight="1" x14ac:dyDescent="0.45">
      <c r="B3" s="18" t="s">
        <v>31</v>
      </c>
      <c r="C3" s="18"/>
      <c r="D3" s="18"/>
      <c r="E3" s="18"/>
      <c r="F3" s="18"/>
      <c r="H3" s="18" t="s">
        <v>32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HYPERLINK("#Content!A17","&lt;&lt;Back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41.65" x14ac:dyDescent="0.45">
      <c r="A12" s="19"/>
      <c r="B12" s="11" t="s">
        <v>253</v>
      </c>
      <c r="C12" s="12">
        <v>9188</v>
      </c>
      <c r="D12" s="12">
        <v>344</v>
      </c>
      <c r="E12" s="12">
        <v>306</v>
      </c>
      <c r="F12" s="12">
        <v>308</v>
      </c>
      <c r="G12" s="12">
        <v>403</v>
      </c>
      <c r="H12" s="12">
        <v>474</v>
      </c>
      <c r="I12" s="12">
        <v>585</v>
      </c>
      <c r="J12" s="12">
        <v>111</v>
      </c>
      <c r="K12" s="12">
        <v>204</v>
      </c>
      <c r="L12" s="12">
        <v>339</v>
      </c>
      <c r="M12" s="12">
        <v>428</v>
      </c>
      <c r="N12" s="12">
        <v>239</v>
      </c>
      <c r="O12" s="12">
        <v>361</v>
      </c>
      <c r="P12" s="12">
        <v>354</v>
      </c>
      <c r="Q12" s="12">
        <v>414</v>
      </c>
      <c r="R12" s="12">
        <v>237</v>
      </c>
      <c r="S12" s="12">
        <v>149</v>
      </c>
      <c r="T12" s="12">
        <v>195</v>
      </c>
      <c r="U12" s="12">
        <v>167</v>
      </c>
      <c r="V12" s="12">
        <v>306</v>
      </c>
      <c r="W12" s="12">
        <v>163</v>
      </c>
      <c r="X12" s="12">
        <v>441</v>
      </c>
      <c r="Y12" s="12">
        <v>396</v>
      </c>
      <c r="Z12" s="12">
        <v>302</v>
      </c>
      <c r="AA12" s="12">
        <v>229</v>
      </c>
      <c r="AB12" s="12">
        <v>339</v>
      </c>
      <c r="AC12" s="12">
        <v>249</v>
      </c>
      <c r="AD12" s="12">
        <v>383</v>
      </c>
      <c r="AE12" s="12">
        <v>300</v>
      </c>
      <c r="AF12" s="12">
        <v>495</v>
      </c>
    </row>
    <row r="13" spans="1:32" ht="31.5" x14ac:dyDescent="0.45">
      <c r="A13" s="19"/>
      <c r="B13" s="13" t="s">
        <v>254</v>
      </c>
      <c r="C13" s="14">
        <v>0.35</v>
      </c>
      <c r="D13" s="14">
        <v>0.34</v>
      </c>
      <c r="E13" s="14">
        <v>0.28999999999999998</v>
      </c>
      <c r="F13" s="14">
        <v>0.31</v>
      </c>
      <c r="G13" s="14">
        <v>0.4</v>
      </c>
      <c r="H13" s="14">
        <v>0.39</v>
      </c>
      <c r="I13" s="14">
        <v>0.39</v>
      </c>
      <c r="J13" s="14">
        <v>0.38</v>
      </c>
      <c r="K13" s="14">
        <v>0.2</v>
      </c>
      <c r="L13" s="14">
        <v>0.34</v>
      </c>
      <c r="M13" s="14">
        <v>0.42</v>
      </c>
      <c r="N13" s="14">
        <v>0.24</v>
      </c>
      <c r="O13" s="14">
        <v>0.36</v>
      </c>
      <c r="P13" s="14">
        <v>0.35</v>
      </c>
      <c r="Q13" s="14">
        <v>0.4</v>
      </c>
      <c r="R13" s="14">
        <v>0.47</v>
      </c>
      <c r="S13" s="14">
        <v>0.15</v>
      </c>
      <c r="T13" s="14">
        <v>0.19</v>
      </c>
      <c r="U13" s="14">
        <v>0.33</v>
      </c>
      <c r="V13" s="14">
        <v>0.3</v>
      </c>
      <c r="W13" s="14">
        <v>0.32</v>
      </c>
      <c r="X13" s="14">
        <v>0.43</v>
      </c>
      <c r="Y13" s="14">
        <v>0.39</v>
      </c>
      <c r="Z13" s="14">
        <v>0.3</v>
      </c>
      <c r="AA13" s="14">
        <v>0.22</v>
      </c>
      <c r="AB13" s="14">
        <v>0.33</v>
      </c>
      <c r="AC13" s="14">
        <v>0.25</v>
      </c>
      <c r="AD13" s="14">
        <v>0.38</v>
      </c>
      <c r="AE13" s="14">
        <v>0.3</v>
      </c>
      <c r="AF13" s="14">
        <v>0.46</v>
      </c>
    </row>
    <row r="14" spans="1:32" ht="41.65" x14ac:dyDescent="0.45">
      <c r="A14" s="19"/>
      <c r="B14" s="11" t="s">
        <v>255</v>
      </c>
      <c r="C14" s="12">
        <v>8079</v>
      </c>
      <c r="D14" s="12">
        <v>263</v>
      </c>
      <c r="E14" s="12">
        <v>357</v>
      </c>
      <c r="F14" s="12">
        <v>197</v>
      </c>
      <c r="G14" s="12">
        <v>205</v>
      </c>
      <c r="H14" s="12">
        <v>477</v>
      </c>
      <c r="I14" s="12">
        <v>578</v>
      </c>
      <c r="J14" s="12">
        <v>101</v>
      </c>
      <c r="K14" s="12">
        <v>214</v>
      </c>
      <c r="L14" s="12">
        <v>260</v>
      </c>
      <c r="M14" s="12">
        <v>376</v>
      </c>
      <c r="N14" s="12">
        <v>225</v>
      </c>
      <c r="O14" s="12">
        <v>218</v>
      </c>
      <c r="P14" s="12">
        <v>329</v>
      </c>
      <c r="Q14" s="12">
        <v>463</v>
      </c>
      <c r="R14" s="12">
        <v>145</v>
      </c>
      <c r="S14" s="12">
        <v>116</v>
      </c>
      <c r="T14" s="12">
        <v>122</v>
      </c>
      <c r="U14" s="12">
        <v>132</v>
      </c>
      <c r="V14" s="12">
        <v>336</v>
      </c>
      <c r="W14" s="12">
        <v>111</v>
      </c>
      <c r="X14" s="12">
        <v>320</v>
      </c>
      <c r="Y14" s="12">
        <v>371</v>
      </c>
      <c r="Z14" s="12">
        <v>278</v>
      </c>
      <c r="AA14" s="12">
        <v>178</v>
      </c>
      <c r="AB14" s="12">
        <v>309</v>
      </c>
      <c r="AC14" s="12">
        <v>157</v>
      </c>
      <c r="AD14" s="12">
        <v>263</v>
      </c>
      <c r="AE14" s="12">
        <v>254</v>
      </c>
      <c r="AF14" s="12">
        <v>314</v>
      </c>
    </row>
    <row r="15" spans="1:32" ht="41.65" x14ac:dyDescent="0.45">
      <c r="A15" s="19"/>
      <c r="B15" s="13" t="s">
        <v>256</v>
      </c>
      <c r="C15" s="14">
        <v>0.31</v>
      </c>
      <c r="D15" s="14">
        <v>0.26</v>
      </c>
      <c r="E15" s="14">
        <v>0.34</v>
      </c>
      <c r="F15" s="14">
        <v>0.2</v>
      </c>
      <c r="G15" s="14">
        <v>0.2</v>
      </c>
      <c r="H15" s="14">
        <v>0.39</v>
      </c>
      <c r="I15" s="14">
        <v>0.38</v>
      </c>
      <c r="J15" s="14">
        <v>0.34</v>
      </c>
      <c r="K15" s="14">
        <v>0.21</v>
      </c>
      <c r="L15" s="14">
        <v>0.26</v>
      </c>
      <c r="M15" s="14">
        <v>0.37</v>
      </c>
      <c r="N15" s="14">
        <v>0.22</v>
      </c>
      <c r="O15" s="14">
        <v>0.22</v>
      </c>
      <c r="P15" s="14">
        <v>0.33</v>
      </c>
      <c r="Q15" s="14">
        <v>0.45</v>
      </c>
      <c r="R15" s="14">
        <v>0.28999999999999998</v>
      </c>
      <c r="S15" s="14">
        <v>0.12</v>
      </c>
      <c r="T15" s="14">
        <v>0.12</v>
      </c>
      <c r="U15" s="14">
        <v>0.26</v>
      </c>
      <c r="V15" s="14">
        <v>0.33</v>
      </c>
      <c r="W15" s="14">
        <v>0.22</v>
      </c>
      <c r="X15" s="14">
        <v>0.32</v>
      </c>
      <c r="Y15" s="14">
        <v>0.37</v>
      </c>
      <c r="Z15" s="14">
        <v>0.27</v>
      </c>
      <c r="AA15" s="14">
        <v>0.17</v>
      </c>
      <c r="AB15" s="14">
        <v>0.3</v>
      </c>
      <c r="AC15" s="14">
        <v>0.16</v>
      </c>
      <c r="AD15" s="14">
        <v>0.26</v>
      </c>
      <c r="AE15" s="14">
        <v>0.25</v>
      </c>
      <c r="AF15" s="14">
        <v>0.28999999999999998</v>
      </c>
    </row>
    <row r="16" spans="1:32" ht="31.5" x14ac:dyDescent="0.45">
      <c r="A16" s="19"/>
      <c r="B16" s="11" t="s">
        <v>257</v>
      </c>
      <c r="C16" s="12">
        <v>10506</v>
      </c>
      <c r="D16" s="12">
        <v>363</v>
      </c>
      <c r="E16" s="12">
        <v>391</v>
      </c>
      <c r="F16" s="12">
        <v>404</v>
      </c>
      <c r="G16" s="12">
        <v>379</v>
      </c>
      <c r="H16" s="12">
        <v>523</v>
      </c>
      <c r="I16" s="12">
        <v>670</v>
      </c>
      <c r="J16" s="12">
        <v>147</v>
      </c>
      <c r="K16" s="12">
        <v>415</v>
      </c>
      <c r="L16" s="12">
        <v>420</v>
      </c>
      <c r="M16" s="12">
        <v>440</v>
      </c>
      <c r="N16" s="12">
        <v>381</v>
      </c>
      <c r="O16" s="12">
        <v>380</v>
      </c>
      <c r="P16" s="12">
        <v>414</v>
      </c>
      <c r="Q16" s="12">
        <v>351</v>
      </c>
      <c r="R16" s="12">
        <v>219</v>
      </c>
      <c r="S16" s="12">
        <v>329</v>
      </c>
      <c r="T16" s="12">
        <v>252</v>
      </c>
      <c r="U16" s="12">
        <v>203</v>
      </c>
      <c r="V16" s="12">
        <v>449</v>
      </c>
      <c r="W16" s="12">
        <v>205</v>
      </c>
      <c r="X16" s="12">
        <v>434</v>
      </c>
      <c r="Y16" s="12">
        <v>444</v>
      </c>
      <c r="Z16" s="12">
        <v>404</v>
      </c>
      <c r="AA16" s="12">
        <v>379</v>
      </c>
      <c r="AB16" s="12">
        <v>383</v>
      </c>
      <c r="AC16" s="12">
        <v>322</v>
      </c>
      <c r="AD16" s="12">
        <v>478</v>
      </c>
      <c r="AE16" s="12">
        <v>541</v>
      </c>
      <c r="AF16" s="12">
        <v>513</v>
      </c>
    </row>
    <row r="17" spans="1:32" ht="31.5" x14ac:dyDescent="0.45">
      <c r="A17" s="19"/>
      <c r="B17" s="13" t="s">
        <v>258</v>
      </c>
      <c r="C17" s="14">
        <v>0.4</v>
      </c>
      <c r="D17" s="14">
        <v>0.36</v>
      </c>
      <c r="E17" s="14">
        <v>0.37</v>
      </c>
      <c r="F17" s="14">
        <v>0.4</v>
      </c>
      <c r="G17" s="14">
        <v>0.38</v>
      </c>
      <c r="H17" s="14">
        <v>0.43</v>
      </c>
      <c r="I17" s="14">
        <v>0.45</v>
      </c>
      <c r="J17" s="14">
        <v>0.5</v>
      </c>
      <c r="K17" s="14">
        <v>0.41</v>
      </c>
      <c r="L17" s="14">
        <v>0.42</v>
      </c>
      <c r="M17" s="14">
        <v>0.44</v>
      </c>
      <c r="N17" s="14">
        <v>0.38</v>
      </c>
      <c r="O17" s="14">
        <v>0.38</v>
      </c>
      <c r="P17" s="14">
        <v>0.41</v>
      </c>
      <c r="Q17" s="14">
        <v>0.34</v>
      </c>
      <c r="R17" s="14">
        <v>0.44</v>
      </c>
      <c r="S17" s="14">
        <v>0.33</v>
      </c>
      <c r="T17" s="14">
        <v>0.25</v>
      </c>
      <c r="U17" s="14">
        <v>0.4</v>
      </c>
      <c r="V17" s="14">
        <v>0.44</v>
      </c>
      <c r="W17" s="14">
        <v>0.41</v>
      </c>
      <c r="X17" s="14">
        <v>0.43</v>
      </c>
      <c r="Y17" s="14">
        <v>0.44</v>
      </c>
      <c r="Z17" s="14">
        <v>0.4</v>
      </c>
      <c r="AA17" s="14">
        <v>0.36</v>
      </c>
      <c r="AB17" s="14">
        <v>0.37</v>
      </c>
      <c r="AC17" s="14">
        <v>0.32</v>
      </c>
      <c r="AD17" s="14">
        <v>0.48</v>
      </c>
      <c r="AE17" s="14">
        <v>0.54</v>
      </c>
      <c r="AF17" s="14">
        <v>0.48</v>
      </c>
    </row>
    <row r="18" spans="1:32" ht="31.5" x14ac:dyDescent="0.45">
      <c r="A18" s="19"/>
      <c r="B18" s="11" t="s">
        <v>259</v>
      </c>
      <c r="C18" s="12">
        <v>8966</v>
      </c>
      <c r="D18" s="12">
        <v>309</v>
      </c>
      <c r="E18" s="12">
        <v>487</v>
      </c>
      <c r="F18" s="12">
        <v>416</v>
      </c>
      <c r="G18" s="12">
        <v>297</v>
      </c>
      <c r="H18" s="12">
        <v>443</v>
      </c>
      <c r="I18" s="12">
        <v>541</v>
      </c>
      <c r="J18" s="12">
        <v>98</v>
      </c>
      <c r="K18" s="12">
        <v>361</v>
      </c>
      <c r="L18" s="12">
        <v>411</v>
      </c>
      <c r="M18" s="12">
        <v>484</v>
      </c>
      <c r="N18" s="12">
        <v>253</v>
      </c>
      <c r="O18" s="12">
        <v>349</v>
      </c>
      <c r="P18" s="12">
        <v>396</v>
      </c>
      <c r="Q18" s="12">
        <v>355</v>
      </c>
      <c r="R18" s="12">
        <v>298</v>
      </c>
      <c r="S18" s="12">
        <v>369</v>
      </c>
      <c r="T18" s="12">
        <v>478</v>
      </c>
      <c r="U18" s="12">
        <v>137</v>
      </c>
      <c r="V18" s="12">
        <v>406</v>
      </c>
      <c r="W18" s="12">
        <v>206</v>
      </c>
      <c r="X18" s="12">
        <v>236</v>
      </c>
      <c r="Y18" s="12">
        <v>472</v>
      </c>
      <c r="Z18" s="12">
        <v>234</v>
      </c>
      <c r="AA18" s="12">
        <v>243</v>
      </c>
      <c r="AB18" s="12">
        <v>471</v>
      </c>
      <c r="AC18" s="12">
        <v>248</v>
      </c>
      <c r="AD18" s="12">
        <v>523</v>
      </c>
      <c r="AE18" s="12">
        <v>355</v>
      </c>
      <c r="AF18" s="12">
        <v>401</v>
      </c>
    </row>
    <row r="19" spans="1:32" ht="31.5" x14ac:dyDescent="0.45">
      <c r="A19" s="19"/>
      <c r="B19" s="13" t="s">
        <v>260</v>
      </c>
      <c r="C19" s="14">
        <v>0.34</v>
      </c>
      <c r="D19" s="14">
        <v>0.31</v>
      </c>
      <c r="E19" s="14">
        <v>0.47</v>
      </c>
      <c r="F19" s="14">
        <v>0.41</v>
      </c>
      <c r="G19" s="14">
        <v>0.3</v>
      </c>
      <c r="H19" s="14">
        <v>0.37</v>
      </c>
      <c r="I19" s="14">
        <v>0.36</v>
      </c>
      <c r="J19" s="14">
        <v>0.33</v>
      </c>
      <c r="K19" s="14">
        <v>0.36</v>
      </c>
      <c r="L19" s="14">
        <v>0.41</v>
      </c>
      <c r="M19" s="14">
        <v>0.48</v>
      </c>
      <c r="N19" s="14">
        <v>0.25</v>
      </c>
      <c r="O19" s="14">
        <v>0.35</v>
      </c>
      <c r="P19" s="14">
        <v>0.39</v>
      </c>
      <c r="Q19" s="14">
        <v>0.35</v>
      </c>
      <c r="R19" s="14">
        <v>0.59</v>
      </c>
      <c r="S19" s="14">
        <v>0.37</v>
      </c>
      <c r="T19" s="14">
        <v>0.48</v>
      </c>
      <c r="U19" s="14">
        <v>0.27</v>
      </c>
      <c r="V19" s="14">
        <v>0.4</v>
      </c>
      <c r="W19" s="14">
        <v>0.41</v>
      </c>
      <c r="X19" s="14">
        <v>0.23</v>
      </c>
      <c r="Y19" s="14">
        <v>0.47</v>
      </c>
      <c r="Z19" s="14">
        <v>0.23</v>
      </c>
      <c r="AA19" s="14">
        <v>0.23</v>
      </c>
      <c r="AB19" s="14">
        <v>0.46</v>
      </c>
      <c r="AC19" s="14">
        <v>0.25</v>
      </c>
      <c r="AD19" s="14">
        <v>0.52</v>
      </c>
      <c r="AE19" s="14">
        <v>0.35</v>
      </c>
      <c r="AF19" s="14">
        <v>0.37</v>
      </c>
    </row>
    <row r="20" spans="1:32" ht="31.5" x14ac:dyDescent="0.45">
      <c r="A20" s="19"/>
      <c r="B20" s="11" t="s">
        <v>261</v>
      </c>
      <c r="C20" s="12">
        <v>10630</v>
      </c>
      <c r="D20" s="12">
        <v>433</v>
      </c>
      <c r="E20" s="12">
        <v>439</v>
      </c>
      <c r="F20" s="12">
        <v>425</v>
      </c>
      <c r="G20" s="12">
        <v>570</v>
      </c>
      <c r="H20" s="12">
        <v>494</v>
      </c>
      <c r="I20" s="12">
        <v>637</v>
      </c>
      <c r="J20" s="12">
        <v>143</v>
      </c>
      <c r="K20" s="12">
        <v>406</v>
      </c>
      <c r="L20" s="12">
        <v>334</v>
      </c>
      <c r="M20" s="12">
        <v>539</v>
      </c>
      <c r="N20" s="12">
        <v>296</v>
      </c>
      <c r="O20" s="12">
        <v>401</v>
      </c>
      <c r="P20" s="12">
        <v>367</v>
      </c>
      <c r="Q20" s="12">
        <v>397</v>
      </c>
      <c r="R20" s="12">
        <v>243</v>
      </c>
      <c r="S20" s="12">
        <v>283</v>
      </c>
      <c r="T20" s="12">
        <v>387</v>
      </c>
      <c r="U20" s="12">
        <v>151</v>
      </c>
      <c r="V20" s="12">
        <v>439</v>
      </c>
      <c r="W20" s="12">
        <v>167</v>
      </c>
      <c r="X20" s="12">
        <v>590</v>
      </c>
      <c r="Y20" s="12">
        <v>454</v>
      </c>
      <c r="Z20" s="12">
        <v>283</v>
      </c>
      <c r="AA20" s="12">
        <v>315</v>
      </c>
      <c r="AB20" s="12">
        <v>509</v>
      </c>
      <c r="AC20" s="12">
        <v>375</v>
      </c>
      <c r="AD20" s="12">
        <v>401</v>
      </c>
      <c r="AE20" s="12">
        <v>539</v>
      </c>
      <c r="AF20" s="12">
        <v>652</v>
      </c>
    </row>
    <row r="21" spans="1:32" ht="31.5" x14ac:dyDescent="0.45">
      <c r="A21" s="19"/>
      <c r="B21" s="13" t="s">
        <v>262</v>
      </c>
      <c r="C21" s="14">
        <v>0.4</v>
      </c>
      <c r="D21" s="14">
        <v>0.43</v>
      </c>
      <c r="E21" s="14">
        <v>0.42</v>
      </c>
      <c r="F21" s="14">
        <v>0.42</v>
      </c>
      <c r="G21" s="14">
        <v>0.57000000000000006</v>
      </c>
      <c r="H21" s="14">
        <v>0.41</v>
      </c>
      <c r="I21" s="14">
        <v>0.42</v>
      </c>
      <c r="J21" s="14">
        <v>0.49</v>
      </c>
      <c r="K21" s="14">
        <v>0.4</v>
      </c>
      <c r="L21" s="14">
        <v>0.33</v>
      </c>
      <c r="M21" s="14">
        <v>0.53</v>
      </c>
      <c r="N21" s="14">
        <v>0.3</v>
      </c>
      <c r="O21" s="14">
        <v>0.4</v>
      </c>
      <c r="P21" s="14">
        <v>0.36</v>
      </c>
      <c r="Q21" s="14">
        <v>0.39</v>
      </c>
      <c r="R21" s="14">
        <v>0.48</v>
      </c>
      <c r="S21" s="14">
        <v>0.28000000000000003</v>
      </c>
      <c r="T21" s="14">
        <v>0.39</v>
      </c>
      <c r="U21" s="14">
        <v>0.3</v>
      </c>
      <c r="V21" s="14">
        <v>0.43</v>
      </c>
      <c r="W21" s="14">
        <v>0.33</v>
      </c>
      <c r="X21" s="14">
        <v>0.57999999999999996</v>
      </c>
      <c r="Y21" s="14">
        <v>0.45</v>
      </c>
      <c r="Z21" s="14">
        <v>0.28000000000000003</v>
      </c>
      <c r="AA21" s="14">
        <v>0.3</v>
      </c>
      <c r="AB21" s="14">
        <v>0.49</v>
      </c>
      <c r="AC21" s="14">
        <v>0.37</v>
      </c>
      <c r="AD21" s="14">
        <v>0.4</v>
      </c>
      <c r="AE21" s="14">
        <v>0.53</v>
      </c>
      <c r="AF21" s="14">
        <v>0.61</v>
      </c>
    </row>
    <row r="22" spans="1:32" ht="41.65" x14ac:dyDescent="0.45">
      <c r="A22" s="19"/>
      <c r="B22" s="11" t="s">
        <v>263</v>
      </c>
      <c r="C22" s="12">
        <v>9145</v>
      </c>
      <c r="D22" s="12">
        <v>363</v>
      </c>
      <c r="E22" s="12">
        <v>383</v>
      </c>
      <c r="F22" s="12">
        <v>375</v>
      </c>
      <c r="G22" s="12">
        <v>227</v>
      </c>
      <c r="H22" s="12">
        <v>451</v>
      </c>
      <c r="I22" s="12">
        <v>565</v>
      </c>
      <c r="J22" s="12">
        <v>113</v>
      </c>
      <c r="K22" s="12">
        <v>328</v>
      </c>
      <c r="L22" s="12">
        <v>312</v>
      </c>
      <c r="M22" s="12">
        <v>556</v>
      </c>
      <c r="N22" s="12">
        <v>258</v>
      </c>
      <c r="O22" s="12">
        <v>350</v>
      </c>
      <c r="P22" s="12">
        <v>442</v>
      </c>
      <c r="Q22" s="12">
        <v>375</v>
      </c>
      <c r="R22" s="12">
        <v>234</v>
      </c>
      <c r="S22" s="12">
        <v>179</v>
      </c>
      <c r="T22" s="12">
        <v>243</v>
      </c>
      <c r="U22" s="12">
        <v>145</v>
      </c>
      <c r="V22" s="12">
        <v>424</v>
      </c>
      <c r="W22" s="12">
        <v>150</v>
      </c>
      <c r="X22" s="12">
        <v>287</v>
      </c>
      <c r="Y22" s="12">
        <v>429</v>
      </c>
      <c r="Z22" s="12">
        <v>297</v>
      </c>
      <c r="AA22" s="12">
        <v>318</v>
      </c>
      <c r="AB22" s="12">
        <v>494</v>
      </c>
      <c r="AC22" s="12">
        <v>309</v>
      </c>
      <c r="AD22" s="12">
        <v>409</v>
      </c>
      <c r="AE22" s="12">
        <v>260</v>
      </c>
      <c r="AF22" s="12">
        <v>277</v>
      </c>
    </row>
    <row r="23" spans="1:32" ht="31.5" x14ac:dyDescent="0.45">
      <c r="A23" s="19"/>
      <c r="B23" s="13" t="s">
        <v>264</v>
      </c>
      <c r="C23" s="14">
        <v>0.35</v>
      </c>
      <c r="D23" s="14">
        <v>0.36</v>
      </c>
      <c r="E23" s="14">
        <v>0.37</v>
      </c>
      <c r="F23" s="14">
        <v>0.37</v>
      </c>
      <c r="G23" s="14">
        <v>0.23</v>
      </c>
      <c r="H23" s="14">
        <v>0.37</v>
      </c>
      <c r="I23" s="14">
        <v>0.38</v>
      </c>
      <c r="J23" s="14">
        <v>0.39</v>
      </c>
      <c r="K23" s="14">
        <v>0.33</v>
      </c>
      <c r="L23" s="14">
        <v>0.31</v>
      </c>
      <c r="M23" s="14">
        <v>0.55000000000000004</v>
      </c>
      <c r="N23" s="14">
        <v>0.26</v>
      </c>
      <c r="O23" s="14">
        <v>0.35</v>
      </c>
      <c r="P23" s="14">
        <v>0.44</v>
      </c>
      <c r="Q23" s="14">
        <v>0.37</v>
      </c>
      <c r="R23" s="14">
        <v>0.47</v>
      </c>
      <c r="S23" s="14">
        <v>0.18</v>
      </c>
      <c r="T23" s="14">
        <v>0.24</v>
      </c>
      <c r="U23" s="14">
        <v>0.28999999999999998</v>
      </c>
      <c r="V23" s="14">
        <v>0.42</v>
      </c>
      <c r="W23" s="14">
        <v>0.3</v>
      </c>
      <c r="X23" s="14">
        <v>0.28000000000000003</v>
      </c>
      <c r="Y23" s="14">
        <v>0.43</v>
      </c>
      <c r="Z23" s="14">
        <v>0.28999999999999998</v>
      </c>
      <c r="AA23" s="14">
        <v>0.31</v>
      </c>
      <c r="AB23" s="14">
        <v>0.48</v>
      </c>
      <c r="AC23" s="14">
        <v>0.31</v>
      </c>
      <c r="AD23" s="14">
        <v>0.41</v>
      </c>
      <c r="AE23" s="14">
        <v>0.26</v>
      </c>
      <c r="AF23" s="14">
        <v>0.26</v>
      </c>
    </row>
    <row r="24" spans="1:32" ht="41.65" x14ac:dyDescent="0.45">
      <c r="A24" s="19"/>
      <c r="B24" s="11" t="s">
        <v>265</v>
      </c>
      <c r="C24" s="12">
        <v>10902</v>
      </c>
      <c r="D24" s="12">
        <v>422</v>
      </c>
      <c r="E24" s="12">
        <v>496</v>
      </c>
      <c r="F24" s="12">
        <v>462</v>
      </c>
      <c r="G24" s="12">
        <v>275</v>
      </c>
      <c r="H24" s="12">
        <v>449</v>
      </c>
      <c r="I24" s="12">
        <v>590</v>
      </c>
      <c r="J24" s="12">
        <v>141</v>
      </c>
      <c r="K24" s="12">
        <v>445</v>
      </c>
      <c r="L24" s="12">
        <v>382</v>
      </c>
      <c r="M24" s="12">
        <v>591</v>
      </c>
      <c r="N24" s="12">
        <v>337</v>
      </c>
      <c r="O24" s="12">
        <v>433</v>
      </c>
      <c r="P24" s="12">
        <v>528</v>
      </c>
      <c r="Q24" s="12">
        <v>466</v>
      </c>
      <c r="R24" s="12">
        <v>264</v>
      </c>
      <c r="S24" s="12">
        <v>354</v>
      </c>
      <c r="T24" s="12">
        <v>456</v>
      </c>
      <c r="U24" s="12">
        <v>186</v>
      </c>
      <c r="V24" s="12">
        <v>417</v>
      </c>
      <c r="W24" s="12">
        <v>180</v>
      </c>
      <c r="X24" s="12">
        <v>309</v>
      </c>
      <c r="Y24" s="12">
        <v>473</v>
      </c>
      <c r="Z24" s="12">
        <v>389</v>
      </c>
      <c r="AA24" s="12">
        <v>541</v>
      </c>
      <c r="AB24" s="12">
        <v>531</v>
      </c>
      <c r="AC24" s="12">
        <v>393</v>
      </c>
      <c r="AD24" s="12">
        <v>532</v>
      </c>
      <c r="AE24" s="12">
        <v>244</v>
      </c>
      <c r="AF24" s="12">
        <v>400</v>
      </c>
    </row>
    <row r="25" spans="1:32" ht="31.5" x14ac:dyDescent="0.45">
      <c r="A25" s="19"/>
      <c r="B25" s="13" t="s">
        <v>266</v>
      </c>
      <c r="C25" s="14">
        <v>0.41</v>
      </c>
      <c r="D25" s="14">
        <v>0.42</v>
      </c>
      <c r="E25" s="14">
        <v>0.48</v>
      </c>
      <c r="F25" s="14">
        <v>0.46</v>
      </c>
      <c r="G25" s="14">
        <v>0.27</v>
      </c>
      <c r="H25" s="14">
        <v>0.37</v>
      </c>
      <c r="I25" s="14">
        <v>0.39</v>
      </c>
      <c r="J25" s="14">
        <v>0.48</v>
      </c>
      <c r="K25" s="14">
        <v>0.44</v>
      </c>
      <c r="L25" s="14">
        <v>0.38</v>
      </c>
      <c r="M25" s="14">
        <v>0.57999999999999996</v>
      </c>
      <c r="N25" s="14">
        <v>0.34</v>
      </c>
      <c r="O25" s="14">
        <v>0.43</v>
      </c>
      <c r="P25" s="14">
        <v>0.52</v>
      </c>
      <c r="Q25" s="14">
        <v>0.46</v>
      </c>
      <c r="R25" s="14">
        <v>0.53</v>
      </c>
      <c r="S25" s="14">
        <v>0.35</v>
      </c>
      <c r="T25" s="14">
        <v>0.45</v>
      </c>
      <c r="U25" s="14">
        <v>0.37</v>
      </c>
      <c r="V25" s="14">
        <v>0.41</v>
      </c>
      <c r="W25" s="14">
        <v>0.36</v>
      </c>
      <c r="X25" s="14">
        <v>0.3</v>
      </c>
      <c r="Y25" s="14">
        <v>0.47</v>
      </c>
      <c r="Z25" s="14">
        <v>0.38</v>
      </c>
      <c r="AA25" s="14">
        <v>0.52</v>
      </c>
      <c r="AB25" s="14">
        <v>0.51</v>
      </c>
      <c r="AC25" s="14">
        <v>0.39</v>
      </c>
      <c r="AD25" s="14">
        <v>0.53</v>
      </c>
      <c r="AE25" s="14">
        <v>0.24</v>
      </c>
      <c r="AF25" s="14">
        <v>0.37</v>
      </c>
    </row>
    <row r="26" spans="1:32" ht="31.5" x14ac:dyDescent="0.45">
      <c r="A26" s="19"/>
      <c r="B26" s="11" t="s">
        <v>267</v>
      </c>
      <c r="C26" s="12">
        <v>2238</v>
      </c>
      <c r="D26" s="12">
        <v>85</v>
      </c>
      <c r="E26" s="12">
        <v>92</v>
      </c>
      <c r="F26" s="12">
        <v>82</v>
      </c>
      <c r="G26" s="12">
        <v>99</v>
      </c>
      <c r="H26" s="12">
        <v>74</v>
      </c>
      <c r="I26" s="12">
        <v>103</v>
      </c>
      <c r="J26" s="12">
        <v>28</v>
      </c>
      <c r="K26" s="12">
        <v>195</v>
      </c>
      <c r="L26" s="12">
        <v>87</v>
      </c>
      <c r="M26" s="12">
        <v>103</v>
      </c>
      <c r="N26" s="12">
        <v>187</v>
      </c>
      <c r="O26" s="12">
        <v>65</v>
      </c>
      <c r="P26" s="12">
        <v>46</v>
      </c>
      <c r="Q26" s="12">
        <v>48</v>
      </c>
      <c r="R26" s="12">
        <v>29</v>
      </c>
      <c r="S26" s="12">
        <v>178</v>
      </c>
      <c r="T26" s="12">
        <v>202</v>
      </c>
      <c r="U26" s="12">
        <v>46</v>
      </c>
      <c r="V26" s="12">
        <v>110</v>
      </c>
      <c r="W26" s="12">
        <v>42</v>
      </c>
      <c r="X26" s="12">
        <v>65</v>
      </c>
      <c r="Y26" s="12">
        <v>95</v>
      </c>
      <c r="Z26" s="12">
        <v>83</v>
      </c>
      <c r="AA26" s="12">
        <v>168</v>
      </c>
      <c r="AB26" s="12">
        <v>46</v>
      </c>
      <c r="AC26" s="12">
        <v>167</v>
      </c>
      <c r="AD26" s="12">
        <v>79</v>
      </c>
      <c r="AE26" s="12">
        <v>76</v>
      </c>
      <c r="AF26" s="12">
        <v>30</v>
      </c>
    </row>
    <row r="27" spans="1:32" ht="31.5" x14ac:dyDescent="0.45">
      <c r="A27" s="19"/>
      <c r="B27" s="13" t="s">
        <v>268</v>
      </c>
      <c r="C27" s="14">
        <v>0.08</v>
      </c>
      <c r="D27" s="14">
        <v>0.08</v>
      </c>
      <c r="E27" s="14">
        <v>0.09</v>
      </c>
      <c r="F27" s="14">
        <v>0.08</v>
      </c>
      <c r="G27" s="14">
        <v>0.1</v>
      </c>
      <c r="H27" s="14">
        <v>0.06</v>
      </c>
      <c r="I27" s="14">
        <v>7.0000000000000007E-2</v>
      </c>
      <c r="J27" s="14">
        <v>0.1</v>
      </c>
      <c r="K27" s="14">
        <v>0.19</v>
      </c>
      <c r="L27" s="14">
        <v>0.09</v>
      </c>
      <c r="M27" s="14">
        <v>0.1</v>
      </c>
      <c r="N27" s="14">
        <v>0.19</v>
      </c>
      <c r="O27" s="14">
        <v>0.06</v>
      </c>
      <c r="P27" s="14">
        <v>0.05</v>
      </c>
      <c r="Q27" s="14">
        <v>0.05</v>
      </c>
      <c r="R27" s="14">
        <v>0.06</v>
      </c>
      <c r="S27" s="14">
        <v>0.18</v>
      </c>
      <c r="T27" s="14">
        <v>0.2</v>
      </c>
      <c r="U27" s="14">
        <v>0.09</v>
      </c>
      <c r="V27" s="14">
        <v>0.11</v>
      </c>
      <c r="W27" s="14">
        <v>0.08</v>
      </c>
      <c r="X27" s="14">
        <v>0.06</v>
      </c>
      <c r="Y27" s="14">
        <v>0.09</v>
      </c>
      <c r="Z27" s="14">
        <v>0.08</v>
      </c>
      <c r="AA27" s="14">
        <v>0.16</v>
      </c>
      <c r="AB27" s="14">
        <v>0.04</v>
      </c>
      <c r="AC27" s="14">
        <v>0.17</v>
      </c>
      <c r="AD27" s="14">
        <v>0.08</v>
      </c>
      <c r="AE27" s="14">
        <v>0.08</v>
      </c>
      <c r="AF27" s="14">
        <v>0.03</v>
      </c>
    </row>
    <row r="28" spans="1:32" x14ac:dyDescent="0.45">
      <c r="A28" s="19"/>
      <c r="B28" s="11" t="s">
        <v>249</v>
      </c>
      <c r="C28" s="12">
        <v>560</v>
      </c>
      <c r="D28" s="12">
        <v>26</v>
      </c>
      <c r="E28" s="12">
        <v>4</v>
      </c>
      <c r="F28" s="12">
        <v>9</v>
      </c>
      <c r="G28" s="12">
        <v>43</v>
      </c>
      <c r="H28" s="12">
        <v>25</v>
      </c>
      <c r="I28" s="12">
        <v>32</v>
      </c>
      <c r="J28" s="12">
        <v>7</v>
      </c>
      <c r="K28" s="12">
        <v>48</v>
      </c>
      <c r="L28" s="12">
        <v>15</v>
      </c>
      <c r="M28" s="12">
        <v>18</v>
      </c>
      <c r="N28" s="12">
        <v>43</v>
      </c>
      <c r="O28" s="12">
        <v>13</v>
      </c>
      <c r="P28" s="12">
        <v>14</v>
      </c>
      <c r="Q28" s="12">
        <v>13</v>
      </c>
      <c r="R28" s="12">
        <v>7</v>
      </c>
      <c r="S28" s="12">
        <v>82</v>
      </c>
      <c r="T28" s="12">
        <v>58</v>
      </c>
      <c r="U28" s="12">
        <v>34</v>
      </c>
      <c r="V28" s="12">
        <v>8</v>
      </c>
      <c r="W28" s="12">
        <v>12</v>
      </c>
      <c r="X28" s="12">
        <v>22</v>
      </c>
      <c r="Y28" s="12">
        <v>56</v>
      </c>
      <c r="Z28" s="12">
        <v>8</v>
      </c>
      <c r="AA28" s="12">
        <v>49</v>
      </c>
      <c r="AB28" s="12">
        <v>14</v>
      </c>
      <c r="AC28" s="12">
        <v>95</v>
      </c>
      <c r="AD28" s="12">
        <v>18</v>
      </c>
      <c r="AE28" s="12">
        <v>9</v>
      </c>
      <c r="AF28" s="12">
        <v>19</v>
      </c>
    </row>
    <row r="29" spans="1:32" x14ac:dyDescent="0.45">
      <c r="A29" s="19"/>
      <c r="B29" s="13" t="s">
        <v>250</v>
      </c>
      <c r="C29" s="14">
        <v>0.02</v>
      </c>
      <c r="D29" s="14">
        <v>0.03</v>
      </c>
      <c r="E29" s="15" t="s">
        <v>185</v>
      </c>
      <c r="F29" s="14">
        <v>0.01</v>
      </c>
      <c r="G29" s="14">
        <v>0.04</v>
      </c>
      <c r="H29" s="14">
        <v>0.02</v>
      </c>
      <c r="I29" s="14">
        <v>0.02</v>
      </c>
      <c r="J29" s="14">
        <v>0.03</v>
      </c>
      <c r="K29" s="14">
        <v>0.05</v>
      </c>
      <c r="L29" s="14">
        <v>0.01</v>
      </c>
      <c r="M29" s="14">
        <v>0.02</v>
      </c>
      <c r="N29" s="14">
        <v>0.04</v>
      </c>
      <c r="O29" s="14">
        <v>0.01</v>
      </c>
      <c r="P29" s="14">
        <v>0.01</v>
      </c>
      <c r="Q29" s="14">
        <v>0.01</v>
      </c>
      <c r="R29" s="14">
        <v>0.01</v>
      </c>
      <c r="S29" s="14">
        <v>0.08</v>
      </c>
      <c r="T29" s="14">
        <v>0.06</v>
      </c>
      <c r="U29" s="14">
        <v>7.0000000000000007E-2</v>
      </c>
      <c r="V29" s="14">
        <v>0.01</v>
      </c>
      <c r="W29" s="14">
        <v>0.02</v>
      </c>
      <c r="X29" s="14">
        <v>0.02</v>
      </c>
      <c r="Y29" s="14">
        <v>0.06</v>
      </c>
      <c r="Z29" s="14">
        <v>0.01</v>
      </c>
      <c r="AA29" s="14">
        <v>0.05</v>
      </c>
      <c r="AB29" s="14">
        <v>0.01</v>
      </c>
      <c r="AC29" s="14">
        <v>0.09</v>
      </c>
      <c r="AD29" s="14">
        <v>0.02</v>
      </c>
      <c r="AE29" s="14">
        <v>0.01</v>
      </c>
      <c r="AF29" s="14">
        <v>0.02</v>
      </c>
    </row>
    <row r="30" spans="1:32" x14ac:dyDescent="0.45">
      <c r="A30" s="19"/>
      <c r="B30" s="11" t="s">
        <v>197</v>
      </c>
      <c r="C30" s="12">
        <v>645</v>
      </c>
      <c r="D30" s="12">
        <v>5</v>
      </c>
      <c r="E30" s="12">
        <v>16</v>
      </c>
      <c r="F30" s="12">
        <v>35</v>
      </c>
      <c r="G30" s="12">
        <v>39</v>
      </c>
      <c r="H30" s="12">
        <v>7</v>
      </c>
      <c r="I30" s="12">
        <v>13</v>
      </c>
      <c r="J30" s="12">
        <v>6</v>
      </c>
      <c r="K30" s="12">
        <v>36</v>
      </c>
      <c r="L30" s="12">
        <v>42</v>
      </c>
      <c r="M30" s="12">
        <v>10</v>
      </c>
      <c r="N30" s="12">
        <v>56</v>
      </c>
      <c r="O30" s="12">
        <v>36</v>
      </c>
      <c r="P30" s="12">
        <v>20</v>
      </c>
      <c r="Q30" s="12">
        <v>19</v>
      </c>
      <c r="R30" s="12">
        <v>13</v>
      </c>
      <c r="S30" s="12">
        <v>30</v>
      </c>
      <c r="T30" s="12">
        <v>31</v>
      </c>
      <c r="U30" s="12">
        <v>5</v>
      </c>
      <c r="V30" s="12">
        <v>11</v>
      </c>
      <c r="W30" s="12">
        <v>22</v>
      </c>
      <c r="X30" s="12">
        <v>6</v>
      </c>
      <c r="Y30" s="12">
        <v>8</v>
      </c>
      <c r="Z30" s="12">
        <v>37</v>
      </c>
      <c r="AA30" s="12">
        <v>52</v>
      </c>
      <c r="AB30" s="12">
        <v>12</v>
      </c>
      <c r="AC30" s="12">
        <v>9</v>
      </c>
      <c r="AD30" s="12">
        <v>12</v>
      </c>
      <c r="AE30" s="12">
        <v>30</v>
      </c>
      <c r="AF30" s="12">
        <v>4</v>
      </c>
    </row>
    <row r="31" spans="1:32" x14ac:dyDescent="0.45">
      <c r="A31" s="19"/>
      <c r="B31" s="13" t="s">
        <v>198</v>
      </c>
      <c r="C31" s="14">
        <v>0.02</v>
      </c>
      <c r="D31" s="15" t="s">
        <v>185</v>
      </c>
      <c r="E31" s="14">
        <v>0.02</v>
      </c>
      <c r="F31" s="14">
        <v>0.03</v>
      </c>
      <c r="G31" s="14">
        <v>0.04</v>
      </c>
      <c r="H31" s="14">
        <v>0.01</v>
      </c>
      <c r="I31" s="14">
        <v>0.01</v>
      </c>
      <c r="J31" s="14">
        <v>0.02</v>
      </c>
      <c r="K31" s="14">
        <v>0.04</v>
      </c>
      <c r="L31" s="14">
        <v>0.04</v>
      </c>
      <c r="M31" s="14">
        <v>0.01</v>
      </c>
      <c r="N31" s="14">
        <v>0.06</v>
      </c>
      <c r="O31" s="14">
        <v>0.04</v>
      </c>
      <c r="P31" s="14">
        <v>0.02</v>
      </c>
      <c r="Q31" s="14">
        <v>0.02</v>
      </c>
      <c r="R31" s="14">
        <v>0.03</v>
      </c>
      <c r="S31" s="14">
        <v>0.03</v>
      </c>
      <c r="T31" s="14">
        <v>0.03</v>
      </c>
      <c r="U31" s="14">
        <v>0.01</v>
      </c>
      <c r="V31" s="14">
        <v>0.01</v>
      </c>
      <c r="W31" s="14">
        <v>0.04</v>
      </c>
      <c r="X31" s="14">
        <v>0.01</v>
      </c>
      <c r="Y31" s="14">
        <v>0.01</v>
      </c>
      <c r="Z31" s="14">
        <v>0.04</v>
      </c>
      <c r="AA31" s="14">
        <v>0.05</v>
      </c>
      <c r="AB31" s="14">
        <v>0.01</v>
      </c>
      <c r="AC31" s="14">
        <v>0.01</v>
      </c>
      <c r="AD31" s="14">
        <v>0.01</v>
      </c>
      <c r="AE31" s="14">
        <v>0.03</v>
      </c>
      <c r="AF31" s="15" t="s">
        <v>185</v>
      </c>
    </row>
  </sheetData>
  <mergeCells count="9">
    <mergeCell ref="H3:L3"/>
    <mergeCell ref="C8:AF8"/>
    <mergeCell ref="B3:F3"/>
    <mergeCell ref="B5:F5"/>
    <mergeCell ref="A10:A31"/>
    <mergeCell ref="H5:L5"/>
    <mergeCell ref="B10:B11"/>
    <mergeCell ref="H4:L4"/>
    <mergeCell ref="B4:F4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36" customHeight="1" x14ac:dyDescent="0.45">
      <c r="B3" s="18" t="s">
        <v>33</v>
      </c>
      <c r="C3" s="18"/>
      <c r="D3" s="18"/>
      <c r="E3" s="18"/>
      <c r="F3" s="18"/>
      <c r="H3" s="18" t="s">
        <v>34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HYPERLINK("#Content!A18","&lt;&lt;Back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51.75" x14ac:dyDescent="0.45">
      <c r="A12" s="19"/>
      <c r="B12" s="11" t="s">
        <v>271</v>
      </c>
      <c r="C12" s="12">
        <v>4054</v>
      </c>
      <c r="D12" s="12">
        <v>146</v>
      </c>
      <c r="E12" s="12">
        <v>199</v>
      </c>
      <c r="F12" s="12">
        <v>123</v>
      </c>
      <c r="G12" s="12">
        <v>137</v>
      </c>
      <c r="H12" s="12">
        <v>208</v>
      </c>
      <c r="I12" s="12">
        <v>253</v>
      </c>
      <c r="J12" s="12">
        <v>46</v>
      </c>
      <c r="K12" s="12">
        <v>125</v>
      </c>
      <c r="L12" s="12">
        <v>174</v>
      </c>
      <c r="M12" s="12">
        <v>165</v>
      </c>
      <c r="N12" s="12">
        <v>89</v>
      </c>
      <c r="O12" s="12">
        <v>125</v>
      </c>
      <c r="P12" s="12">
        <v>203</v>
      </c>
      <c r="Q12" s="12">
        <v>183</v>
      </c>
      <c r="R12" s="12">
        <v>161</v>
      </c>
      <c r="S12" s="12">
        <v>131</v>
      </c>
      <c r="T12" s="12">
        <v>142</v>
      </c>
      <c r="U12" s="12">
        <v>100</v>
      </c>
      <c r="V12" s="12">
        <v>196</v>
      </c>
      <c r="W12" s="12">
        <v>120</v>
      </c>
      <c r="X12" s="12">
        <v>127</v>
      </c>
      <c r="Y12" s="12">
        <v>237</v>
      </c>
      <c r="Z12" s="12">
        <v>162</v>
      </c>
      <c r="AA12" s="12">
        <v>87</v>
      </c>
      <c r="AB12" s="12">
        <v>210</v>
      </c>
      <c r="AC12" s="12">
        <v>91</v>
      </c>
      <c r="AD12" s="12">
        <v>184</v>
      </c>
      <c r="AE12" s="12">
        <v>183</v>
      </c>
      <c r="AF12" s="12">
        <v>272</v>
      </c>
    </row>
    <row r="13" spans="1:32" ht="41.65" x14ac:dyDescent="0.45">
      <c r="A13" s="19"/>
      <c r="B13" s="13" t="s">
        <v>272</v>
      </c>
      <c r="C13" s="14">
        <v>0.15</v>
      </c>
      <c r="D13" s="14">
        <v>0.15</v>
      </c>
      <c r="E13" s="14">
        <v>0.19</v>
      </c>
      <c r="F13" s="14">
        <v>0.12</v>
      </c>
      <c r="G13" s="14">
        <v>0.14000000000000001</v>
      </c>
      <c r="H13" s="14">
        <v>0.17</v>
      </c>
      <c r="I13" s="14">
        <v>0.17</v>
      </c>
      <c r="J13" s="14">
        <v>0.16</v>
      </c>
      <c r="K13" s="14">
        <v>0.12</v>
      </c>
      <c r="L13" s="14">
        <v>0.17</v>
      </c>
      <c r="M13" s="14">
        <v>0.16</v>
      </c>
      <c r="N13" s="14">
        <v>0.09</v>
      </c>
      <c r="O13" s="14">
        <v>0.12</v>
      </c>
      <c r="P13" s="14">
        <v>0.2</v>
      </c>
      <c r="Q13" s="14">
        <v>0.18</v>
      </c>
      <c r="R13" s="14">
        <v>0.32</v>
      </c>
      <c r="S13" s="14">
        <v>0.13</v>
      </c>
      <c r="T13" s="14">
        <v>0.14000000000000001</v>
      </c>
      <c r="U13" s="14">
        <v>0.2</v>
      </c>
      <c r="V13" s="14">
        <v>0.19</v>
      </c>
      <c r="W13" s="14">
        <v>0.24</v>
      </c>
      <c r="X13" s="14">
        <v>0.12</v>
      </c>
      <c r="Y13" s="14">
        <v>0.24</v>
      </c>
      <c r="Z13" s="14">
        <v>0.16</v>
      </c>
      <c r="AA13" s="14">
        <v>0.08</v>
      </c>
      <c r="AB13" s="14">
        <v>0.2</v>
      </c>
      <c r="AC13" s="14">
        <v>0.09</v>
      </c>
      <c r="AD13" s="14">
        <v>0.18</v>
      </c>
      <c r="AE13" s="14">
        <v>0.18</v>
      </c>
      <c r="AF13" s="14">
        <v>0.25</v>
      </c>
    </row>
    <row r="14" spans="1:32" ht="21.4" x14ac:dyDescent="0.45">
      <c r="A14" s="19"/>
      <c r="B14" s="11" t="s">
        <v>273</v>
      </c>
      <c r="C14" s="12">
        <v>3466</v>
      </c>
      <c r="D14" s="12">
        <v>172</v>
      </c>
      <c r="E14" s="12">
        <v>127</v>
      </c>
      <c r="F14" s="12">
        <v>128</v>
      </c>
      <c r="G14" s="12">
        <v>114</v>
      </c>
      <c r="H14" s="12">
        <v>193</v>
      </c>
      <c r="I14" s="12">
        <v>235</v>
      </c>
      <c r="J14" s="12">
        <v>42</v>
      </c>
      <c r="K14" s="12">
        <v>121</v>
      </c>
      <c r="L14" s="12">
        <v>177</v>
      </c>
      <c r="M14" s="12">
        <v>125</v>
      </c>
      <c r="N14" s="12">
        <v>81</v>
      </c>
      <c r="O14" s="12">
        <v>121</v>
      </c>
      <c r="P14" s="12">
        <v>209</v>
      </c>
      <c r="Q14" s="12">
        <v>118</v>
      </c>
      <c r="R14" s="12">
        <v>126</v>
      </c>
      <c r="S14" s="12">
        <v>101</v>
      </c>
      <c r="T14" s="12">
        <v>108</v>
      </c>
      <c r="U14" s="12">
        <v>94</v>
      </c>
      <c r="V14" s="12">
        <v>160</v>
      </c>
      <c r="W14" s="12">
        <v>130</v>
      </c>
      <c r="X14" s="12">
        <v>127</v>
      </c>
      <c r="Y14" s="12">
        <v>185</v>
      </c>
      <c r="Z14" s="12">
        <v>131</v>
      </c>
      <c r="AA14" s="12">
        <v>104</v>
      </c>
      <c r="AB14" s="12">
        <v>164</v>
      </c>
      <c r="AC14" s="12">
        <v>105</v>
      </c>
      <c r="AD14" s="12">
        <v>156</v>
      </c>
      <c r="AE14" s="12">
        <v>165</v>
      </c>
      <c r="AF14" s="12">
        <v>186</v>
      </c>
    </row>
    <row r="15" spans="1:32" ht="21.4" x14ac:dyDescent="0.45">
      <c r="A15" s="19"/>
      <c r="B15" s="13" t="s">
        <v>274</v>
      </c>
      <c r="C15" s="14">
        <v>0.13</v>
      </c>
      <c r="D15" s="14">
        <v>0.17</v>
      </c>
      <c r="E15" s="14">
        <v>0.12</v>
      </c>
      <c r="F15" s="14">
        <v>0.13</v>
      </c>
      <c r="G15" s="14">
        <v>0.11</v>
      </c>
      <c r="H15" s="14">
        <v>0.16</v>
      </c>
      <c r="I15" s="14">
        <v>0.16</v>
      </c>
      <c r="J15" s="14">
        <v>0.14000000000000001</v>
      </c>
      <c r="K15" s="14">
        <v>0.12</v>
      </c>
      <c r="L15" s="14">
        <v>0.18</v>
      </c>
      <c r="M15" s="14">
        <v>0.12</v>
      </c>
      <c r="N15" s="14">
        <v>0.08</v>
      </c>
      <c r="O15" s="14">
        <v>0.12</v>
      </c>
      <c r="P15" s="14">
        <v>0.21</v>
      </c>
      <c r="Q15" s="14">
        <v>0.12</v>
      </c>
      <c r="R15" s="14">
        <v>0.25</v>
      </c>
      <c r="S15" s="14">
        <v>0.1</v>
      </c>
      <c r="T15" s="14">
        <v>0.11</v>
      </c>
      <c r="U15" s="14">
        <v>0.19</v>
      </c>
      <c r="V15" s="14">
        <v>0.16</v>
      </c>
      <c r="W15" s="14">
        <v>0.26</v>
      </c>
      <c r="X15" s="14">
        <v>0.13</v>
      </c>
      <c r="Y15" s="14">
        <v>0.18</v>
      </c>
      <c r="Z15" s="14">
        <v>0.13</v>
      </c>
      <c r="AA15" s="14">
        <v>0.1</v>
      </c>
      <c r="AB15" s="14">
        <v>0.16</v>
      </c>
      <c r="AC15" s="14">
        <v>0.1</v>
      </c>
      <c r="AD15" s="14">
        <v>0.16</v>
      </c>
      <c r="AE15" s="14">
        <v>0.16</v>
      </c>
      <c r="AF15" s="14">
        <v>0.17</v>
      </c>
    </row>
    <row r="16" spans="1:32" ht="41.65" x14ac:dyDescent="0.45">
      <c r="A16" s="19"/>
      <c r="B16" s="11" t="s">
        <v>275</v>
      </c>
      <c r="C16" s="12">
        <v>7720</v>
      </c>
      <c r="D16" s="12">
        <v>335</v>
      </c>
      <c r="E16" s="12">
        <v>344</v>
      </c>
      <c r="F16" s="12">
        <v>161</v>
      </c>
      <c r="G16" s="12">
        <v>322</v>
      </c>
      <c r="H16" s="12">
        <v>422</v>
      </c>
      <c r="I16" s="12">
        <v>517</v>
      </c>
      <c r="J16" s="12">
        <v>95</v>
      </c>
      <c r="K16" s="12">
        <v>176</v>
      </c>
      <c r="L16" s="12">
        <v>376</v>
      </c>
      <c r="M16" s="12">
        <v>333</v>
      </c>
      <c r="N16" s="12">
        <v>241</v>
      </c>
      <c r="O16" s="12">
        <v>228</v>
      </c>
      <c r="P16" s="12">
        <v>237</v>
      </c>
      <c r="Q16" s="12">
        <v>315</v>
      </c>
      <c r="R16" s="12">
        <v>196</v>
      </c>
      <c r="S16" s="12">
        <v>241</v>
      </c>
      <c r="T16" s="12">
        <v>264</v>
      </c>
      <c r="U16" s="12">
        <v>134</v>
      </c>
      <c r="V16" s="12">
        <v>241</v>
      </c>
      <c r="W16" s="12">
        <v>142</v>
      </c>
      <c r="X16" s="12">
        <v>452</v>
      </c>
      <c r="Y16" s="12">
        <v>290</v>
      </c>
      <c r="Z16" s="12">
        <v>194</v>
      </c>
      <c r="AA16" s="12">
        <v>353</v>
      </c>
      <c r="AB16" s="12">
        <v>339</v>
      </c>
      <c r="AC16" s="12">
        <v>222</v>
      </c>
      <c r="AD16" s="12">
        <v>228</v>
      </c>
      <c r="AE16" s="12">
        <v>432</v>
      </c>
      <c r="AF16" s="12">
        <v>540</v>
      </c>
    </row>
    <row r="17" spans="1:32" ht="31.5" x14ac:dyDescent="0.45">
      <c r="A17" s="19"/>
      <c r="B17" s="13" t="s">
        <v>276</v>
      </c>
      <c r="C17" s="14">
        <v>0.28999999999999998</v>
      </c>
      <c r="D17" s="14">
        <v>0.33</v>
      </c>
      <c r="E17" s="14">
        <v>0.33</v>
      </c>
      <c r="F17" s="14">
        <v>0.16</v>
      </c>
      <c r="G17" s="14">
        <v>0.32</v>
      </c>
      <c r="H17" s="14">
        <v>0.35</v>
      </c>
      <c r="I17" s="14">
        <v>0.34</v>
      </c>
      <c r="J17" s="14">
        <v>0.32</v>
      </c>
      <c r="K17" s="14">
        <v>0.18</v>
      </c>
      <c r="L17" s="14">
        <v>0.37</v>
      </c>
      <c r="M17" s="14">
        <v>0.33</v>
      </c>
      <c r="N17" s="14">
        <v>0.24</v>
      </c>
      <c r="O17" s="14">
        <v>0.23</v>
      </c>
      <c r="P17" s="14">
        <v>0.23</v>
      </c>
      <c r="Q17" s="14">
        <v>0.31</v>
      </c>
      <c r="R17" s="14">
        <v>0.39</v>
      </c>
      <c r="S17" s="14">
        <v>0.24</v>
      </c>
      <c r="T17" s="14">
        <v>0.26</v>
      </c>
      <c r="U17" s="14">
        <v>0.27</v>
      </c>
      <c r="V17" s="14">
        <v>0.24</v>
      </c>
      <c r="W17" s="14">
        <v>0.28000000000000003</v>
      </c>
      <c r="X17" s="14">
        <v>0.44</v>
      </c>
      <c r="Y17" s="14">
        <v>0.28999999999999998</v>
      </c>
      <c r="Z17" s="14">
        <v>0.19</v>
      </c>
      <c r="AA17" s="14">
        <v>0.34</v>
      </c>
      <c r="AB17" s="14">
        <v>0.33</v>
      </c>
      <c r="AC17" s="14">
        <v>0.22</v>
      </c>
      <c r="AD17" s="14">
        <v>0.23</v>
      </c>
      <c r="AE17" s="14">
        <v>0.43</v>
      </c>
      <c r="AF17" s="14">
        <v>0.5</v>
      </c>
    </row>
    <row r="18" spans="1:32" ht="31.5" x14ac:dyDescent="0.45">
      <c r="A18" s="19"/>
      <c r="B18" s="11" t="s">
        <v>277</v>
      </c>
      <c r="C18" s="12">
        <v>7543</v>
      </c>
      <c r="D18" s="12">
        <v>354</v>
      </c>
      <c r="E18" s="12">
        <v>292</v>
      </c>
      <c r="F18" s="12">
        <v>176</v>
      </c>
      <c r="G18" s="12">
        <v>295</v>
      </c>
      <c r="H18" s="12">
        <v>407</v>
      </c>
      <c r="I18" s="12">
        <v>505</v>
      </c>
      <c r="J18" s="12">
        <v>98</v>
      </c>
      <c r="K18" s="12">
        <v>198</v>
      </c>
      <c r="L18" s="12">
        <v>272</v>
      </c>
      <c r="M18" s="12">
        <v>400</v>
      </c>
      <c r="N18" s="12">
        <v>214</v>
      </c>
      <c r="O18" s="12">
        <v>303</v>
      </c>
      <c r="P18" s="12">
        <v>319</v>
      </c>
      <c r="Q18" s="12">
        <v>271</v>
      </c>
      <c r="R18" s="12">
        <v>194</v>
      </c>
      <c r="S18" s="12">
        <v>316</v>
      </c>
      <c r="T18" s="12">
        <v>247</v>
      </c>
      <c r="U18" s="12">
        <v>156</v>
      </c>
      <c r="V18" s="12">
        <v>311</v>
      </c>
      <c r="W18" s="12">
        <v>153</v>
      </c>
      <c r="X18" s="12">
        <v>422</v>
      </c>
      <c r="Y18" s="12">
        <v>294</v>
      </c>
      <c r="Z18" s="12">
        <v>201</v>
      </c>
      <c r="AA18" s="12">
        <v>162</v>
      </c>
      <c r="AB18" s="12">
        <v>226</v>
      </c>
      <c r="AC18" s="12">
        <v>275</v>
      </c>
      <c r="AD18" s="12">
        <v>231</v>
      </c>
      <c r="AE18" s="12">
        <v>339</v>
      </c>
      <c r="AF18" s="12">
        <v>556</v>
      </c>
    </row>
    <row r="19" spans="1:32" ht="41.65" x14ac:dyDescent="0.45">
      <c r="A19" s="19"/>
      <c r="B19" s="13" t="s">
        <v>278</v>
      </c>
      <c r="C19" s="14">
        <v>0.28999999999999998</v>
      </c>
      <c r="D19" s="14">
        <v>0.35</v>
      </c>
      <c r="E19" s="14">
        <v>0.28000000000000003</v>
      </c>
      <c r="F19" s="14">
        <v>0.17</v>
      </c>
      <c r="G19" s="14">
        <v>0.28999999999999998</v>
      </c>
      <c r="H19" s="14">
        <v>0.34</v>
      </c>
      <c r="I19" s="14">
        <v>0.34</v>
      </c>
      <c r="J19" s="14">
        <v>0.33</v>
      </c>
      <c r="K19" s="14">
        <v>0.2</v>
      </c>
      <c r="L19" s="14">
        <v>0.27</v>
      </c>
      <c r="M19" s="14">
        <v>0.4</v>
      </c>
      <c r="N19" s="14">
        <v>0.21</v>
      </c>
      <c r="O19" s="14">
        <v>0.3</v>
      </c>
      <c r="P19" s="14">
        <v>0.32</v>
      </c>
      <c r="Q19" s="14">
        <v>0.26</v>
      </c>
      <c r="R19" s="14">
        <v>0.39</v>
      </c>
      <c r="S19" s="14">
        <v>0.31</v>
      </c>
      <c r="T19" s="14">
        <v>0.25</v>
      </c>
      <c r="U19" s="14">
        <v>0.31</v>
      </c>
      <c r="V19" s="14">
        <v>0.31</v>
      </c>
      <c r="W19" s="14">
        <v>0.3</v>
      </c>
      <c r="X19" s="14">
        <v>0.41</v>
      </c>
      <c r="Y19" s="14">
        <v>0.28999999999999998</v>
      </c>
      <c r="Z19" s="14">
        <v>0.2</v>
      </c>
      <c r="AA19" s="14">
        <v>0.16</v>
      </c>
      <c r="AB19" s="14">
        <v>0.22</v>
      </c>
      <c r="AC19" s="14">
        <v>0.27</v>
      </c>
      <c r="AD19" s="14">
        <v>0.23</v>
      </c>
      <c r="AE19" s="14">
        <v>0.34</v>
      </c>
      <c r="AF19" s="14">
        <v>0.52</v>
      </c>
    </row>
    <row r="20" spans="1:32" ht="51.75" x14ac:dyDescent="0.45">
      <c r="A20" s="19"/>
      <c r="B20" s="11" t="s">
        <v>279</v>
      </c>
      <c r="C20" s="12">
        <v>4725</v>
      </c>
      <c r="D20" s="12">
        <v>189</v>
      </c>
      <c r="E20" s="12">
        <v>175</v>
      </c>
      <c r="F20" s="12">
        <v>133</v>
      </c>
      <c r="G20" s="12">
        <v>144</v>
      </c>
      <c r="H20" s="12">
        <v>255</v>
      </c>
      <c r="I20" s="12">
        <v>319</v>
      </c>
      <c r="J20" s="12">
        <v>63</v>
      </c>
      <c r="K20" s="12">
        <v>137</v>
      </c>
      <c r="L20" s="12">
        <v>156</v>
      </c>
      <c r="M20" s="12">
        <v>256</v>
      </c>
      <c r="N20" s="12">
        <v>146</v>
      </c>
      <c r="O20" s="12">
        <v>163</v>
      </c>
      <c r="P20" s="12">
        <v>231</v>
      </c>
      <c r="Q20" s="12">
        <v>174</v>
      </c>
      <c r="R20" s="12">
        <v>202</v>
      </c>
      <c r="S20" s="12">
        <v>175</v>
      </c>
      <c r="T20" s="12">
        <v>158</v>
      </c>
      <c r="U20" s="12">
        <v>80</v>
      </c>
      <c r="V20" s="12">
        <v>216</v>
      </c>
      <c r="W20" s="12">
        <v>167</v>
      </c>
      <c r="X20" s="12">
        <v>134</v>
      </c>
      <c r="Y20" s="12">
        <v>272</v>
      </c>
      <c r="Z20" s="12">
        <v>144</v>
      </c>
      <c r="AA20" s="12">
        <v>99</v>
      </c>
      <c r="AB20" s="12">
        <v>251</v>
      </c>
      <c r="AC20" s="12">
        <v>131</v>
      </c>
      <c r="AD20" s="12">
        <v>161</v>
      </c>
      <c r="AE20" s="12">
        <v>256</v>
      </c>
      <c r="AF20" s="12">
        <v>275</v>
      </c>
    </row>
    <row r="21" spans="1:32" ht="41.65" x14ac:dyDescent="0.45">
      <c r="A21" s="19"/>
      <c r="B21" s="13" t="s">
        <v>280</v>
      </c>
      <c r="C21" s="14">
        <v>0.18</v>
      </c>
      <c r="D21" s="14">
        <v>0.19</v>
      </c>
      <c r="E21" s="14">
        <v>0.17</v>
      </c>
      <c r="F21" s="14">
        <v>0.13</v>
      </c>
      <c r="G21" s="14">
        <v>0.14000000000000001</v>
      </c>
      <c r="H21" s="14">
        <v>0.21</v>
      </c>
      <c r="I21" s="14">
        <v>0.21</v>
      </c>
      <c r="J21" s="14">
        <v>0.22</v>
      </c>
      <c r="K21" s="14">
        <v>0.14000000000000001</v>
      </c>
      <c r="L21" s="14">
        <v>0.15</v>
      </c>
      <c r="M21" s="14">
        <v>0.25</v>
      </c>
      <c r="N21" s="14">
        <v>0.15</v>
      </c>
      <c r="O21" s="14">
        <v>0.16</v>
      </c>
      <c r="P21" s="14">
        <v>0.23</v>
      </c>
      <c r="Q21" s="14">
        <v>0.17</v>
      </c>
      <c r="R21" s="14">
        <v>0.4</v>
      </c>
      <c r="S21" s="14">
        <v>0.17</v>
      </c>
      <c r="T21" s="14">
        <v>0.16</v>
      </c>
      <c r="U21" s="14">
        <v>0.16</v>
      </c>
      <c r="V21" s="14">
        <v>0.21</v>
      </c>
      <c r="W21" s="14">
        <v>0.33</v>
      </c>
      <c r="X21" s="14">
        <v>0.13</v>
      </c>
      <c r="Y21" s="14">
        <v>0.27</v>
      </c>
      <c r="Z21" s="14">
        <v>0.14000000000000001</v>
      </c>
      <c r="AA21" s="14">
        <v>0.1</v>
      </c>
      <c r="AB21" s="14">
        <v>0.24</v>
      </c>
      <c r="AC21" s="14">
        <v>0.13</v>
      </c>
      <c r="AD21" s="14">
        <v>0.16</v>
      </c>
      <c r="AE21" s="14">
        <v>0.25</v>
      </c>
      <c r="AF21" s="14">
        <v>0.26</v>
      </c>
    </row>
    <row r="22" spans="1:32" ht="31.5" x14ac:dyDescent="0.45">
      <c r="A22" s="19"/>
      <c r="B22" s="11" t="s">
        <v>281</v>
      </c>
      <c r="C22" s="12">
        <v>3423</v>
      </c>
      <c r="D22" s="12">
        <v>144</v>
      </c>
      <c r="E22" s="12">
        <v>117</v>
      </c>
      <c r="F22" s="12">
        <v>74</v>
      </c>
      <c r="G22" s="12">
        <v>80</v>
      </c>
      <c r="H22" s="12">
        <v>219</v>
      </c>
      <c r="I22" s="12">
        <v>252</v>
      </c>
      <c r="J22" s="12">
        <v>33</v>
      </c>
      <c r="K22" s="12">
        <v>127</v>
      </c>
      <c r="L22" s="12">
        <v>113</v>
      </c>
      <c r="M22" s="12">
        <v>77</v>
      </c>
      <c r="N22" s="12">
        <v>79</v>
      </c>
      <c r="O22" s="12">
        <v>86</v>
      </c>
      <c r="P22" s="12">
        <v>151</v>
      </c>
      <c r="Q22" s="12">
        <v>171</v>
      </c>
      <c r="R22" s="12">
        <v>70</v>
      </c>
      <c r="S22" s="12">
        <v>75</v>
      </c>
      <c r="T22" s="12">
        <v>141</v>
      </c>
      <c r="U22" s="12">
        <v>40</v>
      </c>
      <c r="V22" s="12">
        <v>199</v>
      </c>
      <c r="W22" s="12">
        <v>82</v>
      </c>
      <c r="X22" s="12">
        <v>120</v>
      </c>
      <c r="Y22" s="12">
        <v>178</v>
      </c>
      <c r="Z22" s="12">
        <v>131</v>
      </c>
      <c r="AA22" s="12">
        <v>88</v>
      </c>
      <c r="AB22" s="12">
        <v>191</v>
      </c>
      <c r="AC22" s="12">
        <v>89</v>
      </c>
      <c r="AD22" s="12">
        <v>156</v>
      </c>
      <c r="AE22" s="12">
        <v>146</v>
      </c>
      <c r="AF22" s="12">
        <v>145</v>
      </c>
    </row>
    <row r="23" spans="1:32" ht="31.5" x14ac:dyDescent="0.45">
      <c r="A23" s="19"/>
      <c r="B23" s="13" t="s">
        <v>282</v>
      </c>
      <c r="C23" s="14">
        <v>0.13</v>
      </c>
      <c r="D23" s="14">
        <v>0.14000000000000001</v>
      </c>
      <c r="E23" s="14">
        <v>0.11</v>
      </c>
      <c r="F23" s="14">
        <v>7.0000000000000007E-2</v>
      </c>
      <c r="G23" s="14">
        <v>0.08</v>
      </c>
      <c r="H23" s="14">
        <v>0.18</v>
      </c>
      <c r="I23" s="14">
        <v>0.17</v>
      </c>
      <c r="J23" s="14">
        <v>0.11</v>
      </c>
      <c r="K23" s="14">
        <v>0.13</v>
      </c>
      <c r="L23" s="14">
        <v>0.11</v>
      </c>
      <c r="M23" s="14">
        <v>0.08</v>
      </c>
      <c r="N23" s="14">
        <v>0.08</v>
      </c>
      <c r="O23" s="14">
        <v>0.09</v>
      </c>
      <c r="P23" s="14">
        <v>0.15</v>
      </c>
      <c r="Q23" s="14">
        <v>0.17</v>
      </c>
      <c r="R23" s="14">
        <v>0.14000000000000001</v>
      </c>
      <c r="S23" s="14">
        <v>7.0000000000000007E-2</v>
      </c>
      <c r="T23" s="14">
        <v>0.14000000000000001</v>
      </c>
      <c r="U23" s="14">
        <v>0.08</v>
      </c>
      <c r="V23" s="14">
        <v>0.2</v>
      </c>
      <c r="W23" s="14">
        <v>0.16</v>
      </c>
      <c r="X23" s="14">
        <v>0.12</v>
      </c>
      <c r="Y23" s="14">
        <v>0.18</v>
      </c>
      <c r="Z23" s="14">
        <v>0.13</v>
      </c>
      <c r="AA23" s="14">
        <v>0.08</v>
      </c>
      <c r="AB23" s="14">
        <v>0.19</v>
      </c>
      <c r="AC23" s="14">
        <v>0.09</v>
      </c>
      <c r="AD23" s="14">
        <v>0.16</v>
      </c>
      <c r="AE23" s="14">
        <v>0.14000000000000001</v>
      </c>
      <c r="AF23" s="14">
        <v>0.14000000000000001</v>
      </c>
    </row>
    <row r="24" spans="1:32" ht="51.75" x14ac:dyDescent="0.45">
      <c r="A24" s="19"/>
      <c r="B24" s="11" t="s">
        <v>283</v>
      </c>
      <c r="C24" s="12">
        <v>7123</v>
      </c>
      <c r="D24" s="12">
        <v>189</v>
      </c>
      <c r="E24" s="12">
        <v>267</v>
      </c>
      <c r="F24" s="12">
        <v>460</v>
      </c>
      <c r="G24" s="12">
        <v>276</v>
      </c>
      <c r="H24" s="12">
        <v>195</v>
      </c>
      <c r="I24" s="12">
        <v>271</v>
      </c>
      <c r="J24" s="12">
        <v>75</v>
      </c>
      <c r="K24" s="12">
        <v>384</v>
      </c>
      <c r="L24" s="12">
        <v>201</v>
      </c>
      <c r="M24" s="12">
        <v>348</v>
      </c>
      <c r="N24" s="12">
        <v>350</v>
      </c>
      <c r="O24" s="12">
        <v>346</v>
      </c>
      <c r="P24" s="12">
        <v>258</v>
      </c>
      <c r="Q24" s="12">
        <v>266</v>
      </c>
      <c r="R24" s="12">
        <v>82</v>
      </c>
      <c r="S24" s="12">
        <v>233</v>
      </c>
      <c r="T24" s="12">
        <v>276</v>
      </c>
      <c r="U24" s="12">
        <v>105</v>
      </c>
      <c r="V24" s="12">
        <v>306</v>
      </c>
      <c r="W24" s="12">
        <v>88</v>
      </c>
      <c r="X24" s="12">
        <v>193</v>
      </c>
      <c r="Y24" s="12">
        <v>304</v>
      </c>
      <c r="Z24" s="12">
        <v>306</v>
      </c>
      <c r="AA24" s="12">
        <v>391</v>
      </c>
      <c r="AB24" s="12">
        <v>216</v>
      </c>
      <c r="AC24" s="12">
        <v>341</v>
      </c>
      <c r="AD24" s="12">
        <v>354</v>
      </c>
      <c r="AE24" s="12">
        <v>145</v>
      </c>
      <c r="AF24" s="12">
        <v>97</v>
      </c>
    </row>
    <row r="25" spans="1:32" ht="41.65" x14ac:dyDescent="0.45">
      <c r="A25" s="19"/>
      <c r="B25" s="13" t="s">
        <v>284</v>
      </c>
      <c r="C25" s="14">
        <v>0.27</v>
      </c>
      <c r="D25" s="14">
        <v>0.19</v>
      </c>
      <c r="E25" s="14">
        <v>0.26</v>
      </c>
      <c r="F25" s="14">
        <v>0.46</v>
      </c>
      <c r="G25" s="14">
        <v>0.28000000000000003</v>
      </c>
      <c r="H25" s="14">
        <v>0.16</v>
      </c>
      <c r="I25" s="14">
        <v>0.18</v>
      </c>
      <c r="J25" s="14">
        <v>0.26</v>
      </c>
      <c r="K25" s="14">
        <v>0.38</v>
      </c>
      <c r="L25" s="14">
        <v>0.2</v>
      </c>
      <c r="M25" s="14">
        <v>0.34</v>
      </c>
      <c r="N25" s="14">
        <v>0.35</v>
      </c>
      <c r="O25" s="14">
        <v>0.34</v>
      </c>
      <c r="P25" s="14">
        <v>0.26</v>
      </c>
      <c r="Q25" s="14">
        <v>0.26</v>
      </c>
      <c r="R25" s="14">
        <v>0.16</v>
      </c>
      <c r="S25" s="14">
        <v>0.23</v>
      </c>
      <c r="T25" s="14">
        <v>0.28000000000000003</v>
      </c>
      <c r="U25" s="14">
        <v>0.21</v>
      </c>
      <c r="V25" s="14">
        <v>0.3</v>
      </c>
      <c r="W25" s="14">
        <v>0.17</v>
      </c>
      <c r="X25" s="14">
        <v>0.19</v>
      </c>
      <c r="Y25" s="14">
        <v>0.3</v>
      </c>
      <c r="Z25" s="14">
        <v>0.3</v>
      </c>
      <c r="AA25" s="14">
        <v>0.38</v>
      </c>
      <c r="AB25" s="14">
        <v>0.21</v>
      </c>
      <c r="AC25" s="14">
        <v>0.34</v>
      </c>
      <c r="AD25" s="14">
        <v>0.35</v>
      </c>
      <c r="AE25" s="14">
        <v>0.14000000000000001</v>
      </c>
      <c r="AF25" s="14">
        <v>0.09</v>
      </c>
    </row>
    <row r="26" spans="1:32" x14ac:dyDescent="0.45">
      <c r="A26" s="19"/>
      <c r="B26" s="11" t="s">
        <v>249</v>
      </c>
      <c r="C26" s="12">
        <v>192</v>
      </c>
      <c r="D26" s="12">
        <v>8</v>
      </c>
      <c r="E26" s="12">
        <v>6</v>
      </c>
      <c r="F26" s="12">
        <v>0</v>
      </c>
      <c r="G26" s="12">
        <v>16</v>
      </c>
      <c r="H26" s="12">
        <v>17</v>
      </c>
      <c r="I26" s="12">
        <v>19</v>
      </c>
      <c r="J26" s="12">
        <v>2</v>
      </c>
      <c r="K26" s="12">
        <v>20</v>
      </c>
      <c r="L26" s="12">
        <v>8</v>
      </c>
      <c r="M26" s="12">
        <v>0</v>
      </c>
      <c r="N26" s="12">
        <v>8</v>
      </c>
      <c r="O26" s="12">
        <v>5</v>
      </c>
      <c r="P26" s="12">
        <v>0</v>
      </c>
      <c r="Q26" s="12">
        <v>7</v>
      </c>
      <c r="R26" s="12">
        <v>3</v>
      </c>
      <c r="S26" s="12">
        <v>17</v>
      </c>
      <c r="T26" s="12">
        <v>17</v>
      </c>
      <c r="U26" s="12">
        <v>8</v>
      </c>
      <c r="V26" s="12">
        <v>2</v>
      </c>
      <c r="W26" s="12">
        <v>6</v>
      </c>
      <c r="X26" s="12">
        <v>12</v>
      </c>
      <c r="Y26" s="12">
        <v>11</v>
      </c>
      <c r="Z26" s="12">
        <v>0</v>
      </c>
      <c r="AA26" s="12">
        <v>10</v>
      </c>
      <c r="AB26" s="12">
        <v>4</v>
      </c>
      <c r="AC26" s="12">
        <v>10</v>
      </c>
      <c r="AD26" s="12">
        <v>1</v>
      </c>
      <c r="AE26" s="12">
        <v>12</v>
      </c>
      <c r="AF26" s="12">
        <v>11</v>
      </c>
    </row>
    <row r="27" spans="1:32" x14ac:dyDescent="0.45">
      <c r="A27" s="19"/>
      <c r="B27" s="13" t="s">
        <v>250</v>
      </c>
      <c r="C27" s="14">
        <v>0.01</v>
      </c>
      <c r="D27" s="14">
        <v>0.01</v>
      </c>
      <c r="E27" s="14">
        <v>0.01</v>
      </c>
      <c r="F27" s="15" t="s">
        <v>185</v>
      </c>
      <c r="G27" s="14">
        <v>0.02</v>
      </c>
      <c r="H27" s="14">
        <v>0.01</v>
      </c>
      <c r="I27" s="14">
        <v>0.01</v>
      </c>
      <c r="J27" s="14">
        <v>0.01</v>
      </c>
      <c r="K27" s="14">
        <v>0.02</v>
      </c>
      <c r="L27" s="14">
        <v>0.01</v>
      </c>
      <c r="M27" s="15" t="s">
        <v>185</v>
      </c>
      <c r="N27" s="14">
        <v>0.01</v>
      </c>
      <c r="O27" s="15" t="s">
        <v>185</v>
      </c>
      <c r="P27" s="15" t="s">
        <v>185</v>
      </c>
      <c r="Q27" s="14">
        <v>0.01</v>
      </c>
      <c r="R27" s="14">
        <v>0.01</v>
      </c>
      <c r="S27" s="14">
        <v>0.02</v>
      </c>
      <c r="T27" s="14">
        <v>0.02</v>
      </c>
      <c r="U27" s="14">
        <v>0.02</v>
      </c>
      <c r="V27" s="15" t="s">
        <v>185</v>
      </c>
      <c r="W27" s="14">
        <v>0.01</v>
      </c>
      <c r="X27" s="14">
        <v>0.01</v>
      </c>
      <c r="Y27" s="14">
        <v>0.01</v>
      </c>
      <c r="Z27" s="15" t="s">
        <v>185</v>
      </c>
      <c r="AA27" s="14">
        <v>0.01</v>
      </c>
      <c r="AB27" s="15" t="s">
        <v>185</v>
      </c>
      <c r="AC27" s="14">
        <v>0.01</v>
      </c>
      <c r="AD27" s="15" t="s">
        <v>185</v>
      </c>
      <c r="AE27" s="14">
        <v>0.01</v>
      </c>
      <c r="AF27" s="14">
        <v>0.01</v>
      </c>
    </row>
    <row r="28" spans="1:32" x14ac:dyDescent="0.45">
      <c r="A28" s="19"/>
      <c r="B28" s="11" t="s">
        <v>197</v>
      </c>
      <c r="C28" s="12">
        <v>658</v>
      </c>
      <c r="D28" s="12">
        <v>10</v>
      </c>
      <c r="E28" s="12">
        <v>41</v>
      </c>
      <c r="F28" s="12">
        <v>25</v>
      </c>
      <c r="G28" s="12">
        <v>41</v>
      </c>
      <c r="H28" s="12">
        <v>16</v>
      </c>
      <c r="I28" s="12">
        <v>27</v>
      </c>
      <c r="J28" s="12">
        <v>10</v>
      </c>
      <c r="K28" s="12">
        <v>50</v>
      </c>
      <c r="L28" s="12">
        <v>24</v>
      </c>
      <c r="M28" s="12">
        <v>6</v>
      </c>
      <c r="N28" s="12">
        <v>45</v>
      </c>
      <c r="O28" s="12">
        <v>43</v>
      </c>
      <c r="P28" s="12">
        <v>17</v>
      </c>
      <c r="Q28" s="12">
        <v>16</v>
      </c>
      <c r="R28" s="12">
        <v>14</v>
      </c>
      <c r="S28" s="12">
        <v>32</v>
      </c>
      <c r="T28" s="12">
        <v>46</v>
      </c>
      <c r="U28" s="12">
        <v>8</v>
      </c>
      <c r="V28" s="12">
        <v>16</v>
      </c>
      <c r="W28" s="12">
        <v>16</v>
      </c>
      <c r="X28" s="12">
        <v>8</v>
      </c>
      <c r="Y28" s="12">
        <v>6</v>
      </c>
      <c r="Z28" s="12">
        <v>26</v>
      </c>
      <c r="AA28" s="12">
        <v>33</v>
      </c>
      <c r="AB28" s="12">
        <v>12</v>
      </c>
      <c r="AC28" s="12">
        <v>10</v>
      </c>
      <c r="AD28" s="12">
        <v>29</v>
      </c>
      <c r="AE28" s="12">
        <v>27</v>
      </c>
      <c r="AF28" s="12">
        <v>11</v>
      </c>
    </row>
    <row r="29" spans="1:32" x14ac:dyDescent="0.45">
      <c r="A29" s="19"/>
      <c r="B29" s="13" t="s">
        <v>198</v>
      </c>
      <c r="C29" s="14">
        <v>0.02</v>
      </c>
      <c r="D29" s="14">
        <v>0.01</v>
      </c>
      <c r="E29" s="14">
        <v>0.04</v>
      </c>
      <c r="F29" s="14">
        <v>0.02</v>
      </c>
      <c r="G29" s="14">
        <v>0.04</v>
      </c>
      <c r="H29" s="14">
        <v>0.01</v>
      </c>
      <c r="I29" s="14">
        <v>0.02</v>
      </c>
      <c r="J29" s="14">
        <v>0.04</v>
      </c>
      <c r="K29" s="14">
        <v>0.05</v>
      </c>
      <c r="L29" s="14">
        <v>0.02</v>
      </c>
      <c r="M29" s="14">
        <v>0.01</v>
      </c>
      <c r="N29" s="14">
        <v>0.04</v>
      </c>
      <c r="O29" s="14">
        <v>0.04</v>
      </c>
      <c r="P29" s="14">
        <v>0.02</v>
      </c>
      <c r="Q29" s="14">
        <v>0.02</v>
      </c>
      <c r="R29" s="14">
        <v>0.03</v>
      </c>
      <c r="S29" s="14">
        <v>0.03</v>
      </c>
      <c r="T29" s="14">
        <v>0.05</v>
      </c>
      <c r="U29" s="14">
        <v>0.02</v>
      </c>
      <c r="V29" s="14">
        <v>0.02</v>
      </c>
      <c r="W29" s="14">
        <v>0.03</v>
      </c>
      <c r="X29" s="14">
        <v>0.01</v>
      </c>
      <c r="Y29" s="14">
        <v>0.01</v>
      </c>
      <c r="Z29" s="14">
        <v>0.03</v>
      </c>
      <c r="AA29" s="14">
        <v>0.03</v>
      </c>
      <c r="AB29" s="14">
        <v>0.01</v>
      </c>
      <c r="AC29" s="14">
        <v>0.01</v>
      </c>
      <c r="AD29" s="14">
        <v>0.03</v>
      </c>
      <c r="AE29" s="14">
        <v>0.03</v>
      </c>
      <c r="AF29" s="14">
        <v>0.01</v>
      </c>
    </row>
    <row r="30" spans="1:32" x14ac:dyDescent="0.45">
      <c r="A30" s="19"/>
      <c r="B30" s="11" t="s">
        <v>285</v>
      </c>
      <c r="C30" s="12">
        <v>18385</v>
      </c>
      <c r="D30" s="12">
        <v>799</v>
      </c>
      <c r="E30" s="12">
        <v>730</v>
      </c>
      <c r="F30" s="12">
        <v>522</v>
      </c>
      <c r="G30" s="12">
        <v>670</v>
      </c>
      <c r="H30" s="12">
        <v>981</v>
      </c>
      <c r="I30" s="12">
        <v>1188</v>
      </c>
      <c r="J30" s="12">
        <v>206</v>
      </c>
      <c r="K30" s="12">
        <v>552</v>
      </c>
      <c r="L30" s="12">
        <v>774</v>
      </c>
      <c r="M30" s="12">
        <v>657</v>
      </c>
      <c r="N30" s="12">
        <v>598</v>
      </c>
      <c r="O30" s="12">
        <v>612</v>
      </c>
      <c r="P30" s="12">
        <v>735</v>
      </c>
      <c r="Q30" s="12">
        <v>735</v>
      </c>
      <c r="R30" s="12">
        <v>403</v>
      </c>
      <c r="S30" s="12">
        <v>723</v>
      </c>
      <c r="T30" s="12">
        <v>666</v>
      </c>
      <c r="U30" s="12">
        <v>382</v>
      </c>
      <c r="V30" s="12">
        <v>688</v>
      </c>
      <c r="W30" s="12">
        <v>393</v>
      </c>
      <c r="X30" s="12">
        <v>806</v>
      </c>
      <c r="Y30" s="12">
        <v>686</v>
      </c>
      <c r="Z30" s="12">
        <v>686</v>
      </c>
      <c r="AA30" s="12">
        <v>606</v>
      </c>
      <c r="AB30" s="12">
        <v>800</v>
      </c>
      <c r="AC30" s="12">
        <v>645</v>
      </c>
      <c r="AD30" s="12">
        <v>617</v>
      </c>
      <c r="AE30" s="12">
        <v>825</v>
      </c>
      <c r="AF30" s="12">
        <v>954</v>
      </c>
    </row>
    <row r="31" spans="1:32" x14ac:dyDescent="0.45">
      <c r="A31" s="19"/>
      <c r="B31" s="13" t="s">
        <v>286</v>
      </c>
      <c r="C31" s="14">
        <v>0.70000000000000007</v>
      </c>
      <c r="D31" s="14">
        <v>0.79</v>
      </c>
      <c r="E31" s="14">
        <v>0.70000000000000007</v>
      </c>
      <c r="F31" s="14">
        <v>0.52</v>
      </c>
      <c r="G31" s="14">
        <v>0.67</v>
      </c>
      <c r="H31" s="14">
        <v>0.81</v>
      </c>
      <c r="I31" s="14">
        <v>0.79</v>
      </c>
      <c r="J31" s="14">
        <v>0.70000000000000007</v>
      </c>
      <c r="K31" s="14">
        <v>0.55000000000000004</v>
      </c>
      <c r="L31" s="14">
        <v>0.77</v>
      </c>
      <c r="M31" s="14">
        <v>0.65</v>
      </c>
      <c r="N31" s="14">
        <v>0.6</v>
      </c>
      <c r="O31" s="14">
        <v>0.61</v>
      </c>
      <c r="P31" s="14">
        <v>0.73</v>
      </c>
      <c r="Q31" s="14">
        <v>0.72</v>
      </c>
      <c r="R31" s="14">
        <v>0.8</v>
      </c>
      <c r="S31" s="14">
        <v>0.72</v>
      </c>
      <c r="T31" s="14">
        <v>0.66</v>
      </c>
      <c r="U31" s="14">
        <v>0.76</v>
      </c>
      <c r="V31" s="14">
        <v>0.68</v>
      </c>
      <c r="W31" s="14">
        <v>0.78</v>
      </c>
      <c r="X31" s="14">
        <v>0.79</v>
      </c>
      <c r="Y31" s="14">
        <v>0.68</v>
      </c>
      <c r="Z31" s="14">
        <v>0.67</v>
      </c>
      <c r="AA31" s="14">
        <v>0.57999999999999996</v>
      </c>
      <c r="AB31" s="14">
        <v>0.78</v>
      </c>
      <c r="AC31" s="14">
        <v>0.64</v>
      </c>
      <c r="AD31" s="14">
        <v>0.62</v>
      </c>
      <c r="AE31" s="14">
        <v>0.82000000000000006</v>
      </c>
      <c r="AF31" s="14">
        <v>0.89</v>
      </c>
    </row>
  </sheetData>
  <mergeCells count="10">
    <mergeCell ref="A30:A31"/>
    <mergeCell ref="B4:F4"/>
    <mergeCell ref="H3:L3"/>
    <mergeCell ref="C8:AF8"/>
    <mergeCell ref="A10:A29"/>
    <mergeCell ref="B5:F5"/>
    <mergeCell ref="B3:F3"/>
    <mergeCell ref="H5:L5"/>
    <mergeCell ref="B10:B11"/>
    <mergeCell ref="H4:L4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35</v>
      </c>
      <c r="C3" s="18"/>
      <c r="D3" s="18"/>
      <c r="E3" s="18"/>
      <c r="F3" s="18"/>
      <c r="H3" s="18" t="s">
        <v>36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HYPERLINK("#Content!A19","&lt;&lt;Back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21.4" x14ac:dyDescent="0.45">
      <c r="A12" s="19"/>
      <c r="B12" s="11" t="s">
        <v>287</v>
      </c>
      <c r="C12" s="12">
        <v>1681</v>
      </c>
      <c r="D12" s="12">
        <v>44</v>
      </c>
      <c r="E12" s="12">
        <v>93</v>
      </c>
      <c r="F12" s="12">
        <v>45</v>
      </c>
      <c r="G12" s="12">
        <v>36</v>
      </c>
      <c r="H12" s="12">
        <v>29</v>
      </c>
      <c r="I12" s="12">
        <v>36</v>
      </c>
      <c r="J12" s="12">
        <v>7</v>
      </c>
      <c r="K12" s="12">
        <v>84</v>
      </c>
      <c r="L12" s="12">
        <v>126</v>
      </c>
      <c r="M12" s="12">
        <v>106</v>
      </c>
      <c r="N12" s="12">
        <v>120</v>
      </c>
      <c r="O12" s="12">
        <v>46</v>
      </c>
      <c r="P12" s="12">
        <v>64</v>
      </c>
      <c r="Q12" s="12">
        <v>67</v>
      </c>
      <c r="R12" s="12">
        <v>34</v>
      </c>
      <c r="S12" s="12">
        <v>133</v>
      </c>
      <c r="T12" s="12">
        <v>94</v>
      </c>
      <c r="U12" s="12">
        <v>18</v>
      </c>
      <c r="V12" s="12">
        <v>107</v>
      </c>
      <c r="W12" s="12">
        <v>65</v>
      </c>
      <c r="X12" s="12">
        <v>32</v>
      </c>
      <c r="Y12" s="12">
        <v>47</v>
      </c>
      <c r="Z12" s="12">
        <v>80</v>
      </c>
      <c r="AA12" s="12">
        <v>180</v>
      </c>
      <c r="AB12" s="12">
        <v>74</v>
      </c>
      <c r="AC12" s="12">
        <v>122</v>
      </c>
      <c r="AD12" s="12">
        <v>84</v>
      </c>
      <c r="AE12" s="12">
        <v>19</v>
      </c>
      <c r="AF12" s="12">
        <v>27</v>
      </c>
    </row>
    <row r="13" spans="1:32" x14ac:dyDescent="0.45">
      <c r="A13" s="19"/>
      <c r="B13" s="13" t="s">
        <v>288</v>
      </c>
      <c r="C13" s="14">
        <v>0.06</v>
      </c>
      <c r="D13" s="14">
        <v>0.04</v>
      </c>
      <c r="E13" s="14">
        <v>0.09</v>
      </c>
      <c r="F13" s="14">
        <v>0.04</v>
      </c>
      <c r="G13" s="14">
        <v>0.04</v>
      </c>
      <c r="H13" s="14">
        <v>0.02</v>
      </c>
      <c r="I13" s="14">
        <v>0.02</v>
      </c>
      <c r="J13" s="14">
        <v>0.02</v>
      </c>
      <c r="K13" s="14">
        <v>0.08</v>
      </c>
      <c r="L13" s="14">
        <v>0.12</v>
      </c>
      <c r="M13" s="14">
        <v>0.11</v>
      </c>
      <c r="N13" s="14">
        <v>0.12</v>
      </c>
      <c r="O13" s="14">
        <v>0.05</v>
      </c>
      <c r="P13" s="14">
        <v>0.06</v>
      </c>
      <c r="Q13" s="14">
        <v>7.0000000000000007E-2</v>
      </c>
      <c r="R13" s="14">
        <v>7.0000000000000007E-2</v>
      </c>
      <c r="S13" s="14">
        <v>0.13</v>
      </c>
      <c r="T13" s="14">
        <v>0.09</v>
      </c>
      <c r="U13" s="14">
        <v>0.04</v>
      </c>
      <c r="V13" s="14">
        <v>0.11</v>
      </c>
      <c r="W13" s="14">
        <v>0.13</v>
      </c>
      <c r="X13" s="14">
        <v>0.03</v>
      </c>
      <c r="Y13" s="14">
        <v>0.05</v>
      </c>
      <c r="Z13" s="14">
        <v>0.08</v>
      </c>
      <c r="AA13" s="14">
        <v>0.17</v>
      </c>
      <c r="AB13" s="14">
        <v>7.0000000000000007E-2</v>
      </c>
      <c r="AC13" s="14">
        <v>0.12</v>
      </c>
      <c r="AD13" s="14">
        <v>0.08</v>
      </c>
      <c r="AE13" s="14">
        <v>0.02</v>
      </c>
      <c r="AF13" s="14">
        <v>0.03</v>
      </c>
    </row>
    <row r="14" spans="1:32" ht="21.4" x14ac:dyDescent="0.45">
      <c r="A14" s="19"/>
      <c r="B14" s="11" t="s">
        <v>289</v>
      </c>
      <c r="C14" s="12">
        <v>1691</v>
      </c>
      <c r="D14" s="12">
        <v>72</v>
      </c>
      <c r="E14" s="12">
        <v>18</v>
      </c>
      <c r="F14" s="12">
        <v>24</v>
      </c>
      <c r="G14" s="12">
        <v>189</v>
      </c>
      <c r="H14" s="12">
        <v>78</v>
      </c>
      <c r="I14" s="12">
        <v>95</v>
      </c>
      <c r="J14" s="12">
        <v>17</v>
      </c>
      <c r="K14" s="12">
        <v>14</v>
      </c>
      <c r="L14" s="12">
        <v>73</v>
      </c>
      <c r="M14" s="12">
        <v>26</v>
      </c>
      <c r="N14" s="12">
        <v>41</v>
      </c>
      <c r="O14" s="12">
        <v>83</v>
      </c>
      <c r="P14" s="12">
        <v>26</v>
      </c>
      <c r="Q14" s="12">
        <v>51</v>
      </c>
      <c r="R14" s="12">
        <v>7</v>
      </c>
      <c r="S14" s="12">
        <v>11</v>
      </c>
      <c r="T14" s="12">
        <v>15</v>
      </c>
      <c r="U14" s="12">
        <v>41</v>
      </c>
      <c r="V14" s="12">
        <v>31</v>
      </c>
      <c r="W14" s="12">
        <v>30</v>
      </c>
      <c r="X14" s="12">
        <v>172</v>
      </c>
      <c r="Y14" s="12">
        <v>93</v>
      </c>
      <c r="Z14" s="12">
        <v>24</v>
      </c>
      <c r="AA14" s="12">
        <v>28</v>
      </c>
      <c r="AB14" s="12">
        <v>36</v>
      </c>
      <c r="AC14" s="12">
        <v>52</v>
      </c>
      <c r="AD14" s="12">
        <v>30</v>
      </c>
      <c r="AE14" s="12">
        <v>134</v>
      </c>
      <c r="AF14" s="12">
        <v>285</v>
      </c>
    </row>
    <row r="15" spans="1:32" x14ac:dyDescent="0.45">
      <c r="A15" s="19"/>
      <c r="B15" s="13" t="s">
        <v>290</v>
      </c>
      <c r="C15" s="14">
        <v>0.06</v>
      </c>
      <c r="D15" s="14">
        <v>7.0000000000000007E-2</v>
      </c>
      <c r="E15" s="14">
        <v>0.02</v>
      </c>
      <c r="F15" s="14">
        <v>0.02</v>
      </c>
      <c r="G15" s="14">
        <v>0.19</v>
      </c>
      <c r="H15" s="14">
        <v>0.06</v>
      </c>
      <c r="I15" s="14">
        <v>0.06</v>
      </c>
      <c r="J15" s="14">
        <v>0.06</v>
      </c>
      <c r="K15" s="14">
        <v>0.01</v>
      </c>
      <c r="L15" s="14">
        <v>7.0000000000000007E-2</v>
      </c>
      <c r="M15" s="14">
        <v>0.03</v>
      </c>
      <c r="N15" s="14">
        <v>0.04</v>
      </c>
      <c r="O15" s="14">
        <v>0.08</v>
      </c>
      <c r="P15" s="14">
        <v>0.03</v>
      </c>
      <c r="Q15" s="14">
        <v>0.05</v>
      </c>
      <c r="R15" s="14">
        <v>0.02</v>
      </c>
      <c r="S15" s="14">
        <v>0.01</v>
      </c>
      <c r="T15" s="14">
        <v>0.02</v>
      </c>
      <c r="U15" s="14">
        <v>0.08</v>
      </c>
      <c r="V15" s="14">
        <v>0.03</v>
      </c>
      <c r="W15" s="14">
        <v>0.06</v>
      </c>
      <c r="X15" s="14">
        <v>0.17</v>
      </c>
      <c r="Y15" s="14">
        <v>0.09</v>
      </c>
      <c r="Z15" s="14">
        <v>0.02</v>
      </c>
      <c r="AA15" s="14">
        <v>0.03</v>
      </c>
      <c r="AB15" s="14">
        <v>0.03</v>
      </c>
      <c r="AC15" s="14">
        <v>0.05</v>
      </c>
      <c r="AD15" s="14">
        <v>0.03</v>
      </c>
      <c r="AE15" s="14">
        <v>0.13</v>
      </c>
      <c r="AF15" s="14">
        <v>0.27</v>
      </c>
    </row>
    <row r="16" spans="1:32" ht="21.4" x14ac:dyDescent="0.45">
      <c r="A16" s="19"/>
      <c r="B16" s="11" t="s">
        <v>291</v>
      </c>
      <c r="C16" s="12">
        <v>2302</v>
      </c>
      <c r="D16" s="12">
        <v>92</v>
      </c>
      <c r="E16" s="12">
        <v>138</v>
      </c>
      <c r="F16" s="12">
        <v>64</v>
      </c>
      <c r="G16" s="12">
        <v>62</v>
      </c>
      <c r="H16" s="12">
        <v>91</v>
      </c>
      <c r="I16" s="12">
        <v>114</v>
      </c>
      <c r="J16" s="12">
        <v>23</v>
      </c>
      <c r="K16" s="12">
        <v>60</v>
      </c>
      <c r="L16" s="12">
        <v>68</v>
      </c>
      <c r="M16" s="12">
        <v>126</v>
      </c>
      <c r="N16" s="12">
        <v>118</v>
      </c>
      <c r="O16" s="12">
        <v>92</v>
      </c>
      <c r="P16" s="12">
        <v>103</v>
      </c>
      <c r="Q16" s="12">
        <v>76</v>
      </c>
      <c r="R16" s="12">
        <v>72</v>
      </c>
      <c r="S16" s="12">
        <v>143</v>
      </c>
      <c r="T16" s="12">
        <v>138</v>
      </c>
      <c r="U16" s="12">
        <v>67</v>
      </c>
      <c r="V16" s="12">
        <v>66</v>
      </c>
      <c r="W16" s="12">
        <v>47</v>
      </c>
      <c r="X16" s="12">
        <v>58</v>
      </c>
      <c r="Y16" s="12">
        <v>88</v>
      </c>
      <c r="Z16" s="12">
        <v>64</v>
      </c>
      <c r="AA16" s="12">
        <v>188</v>
      </c>
      <c r="AB16" s="12">
        <v>91</v>
      </c>
      <c r="AC16" s="12">
        <v>106</v>
      </c>
      <c r="AD16" s="12">
        <v>83</v>
      </c>
      <c r="AE16" s="12">
        <v>107</v>
      </c>
      <c r="AF16" s="12">
        <v>83</v>
      </c>
    </row>
    <row r="17" spans="1:32" ht="21.4" x14ac:dyDescent="0.45">
      <c r="A17" s="19"/>
      <c r="B17" s="13" t="s">
        <v>292</v>
      </c>
      <c r="C17" s="14">
        <v>0.09</v>
      </c>
      <c r="D17" s="14">
        <v>0.09</v>
      </c>
      <c r="E17" s="14">
        <v>0.13</v>
      </c>
      <c r="F17" s="14">
        <v>0.06</v>
      </c>
      <c r="G17" s="14">
        <v>0.06</v>
      </c>
      <c r="H17" s="14">
        <v>7.0000000000000007E-2</v>
      </c>
      <c r="I17" s="14">
        <v>0.08</v>
      </c>
      <c r="J17" s="14">
        <v>0.08</v>
      </c>
      <c r="K17" s="14">
        <v>0.06</v>
      </c>
      <c r="L17" s="14">
        <v>7.0000000000000007E-2</v>
      </c>
      <c r="M17" s="14">
        <v>0.13</v>
      </c>
      <c r="N17" s="14">
        <v>0.12</v>
      </c>
      <c r="O17" s="14">
        <v>0.09</v>
      </c>
      <c r="P17" s="14">
        <v>0.1</v>
      </c>
      <c r="Q17" s="14">
        <v>7.0000000000000007E-2</v>
      </c>
      <c r="R17" s="14">
        <v>0.14000000000000001</v>
      </c>
      <c r="S17" s="14">
        <v>0.14000000000000001</v>
      </c>
      <c r="T17" s="14">
        <v>0.14000000000000001</v>
      </c>
      <c r="U17" s="14">
        <v>0.13</v>
      </c>
      <c r="V17" s="14">
        <v>0.06</v>
      </c>
      <c r="W17" s="14">
        <v>0.09</v>
      </c>
      <c r="X17" s="14">
        <v>0.06</v>
      </c>
      <c r="Y17" s="14">
        <v>0.09</v>
      </c>
      <c r="Z17" s="14">
        <v>0.06</v>
      </c>
      <c r="AA17" s="14">
        <v>0.18</v>
      </c>
      <c r="AB17" s="14">
        <v>0.09</v>
      </c>
      <c r="AC17" s="14">
        <v>0.11</v>
      </c>
      <c r="AD17" s="14">
        <v>0.08</v>
      </c>
      <c r="AE17" s="14">
        <v>0.11</v>
      </c>
      <c r="AF17" s="14">
        <v>0.08</v>
      </c>
    </row>
    <row r="18" spans="1:32" ht="31.5" x14ac:dyDescent="0.45">
      <c r="A18" s="19"/>
      <c r="B18" s="11" t="s">
        <v>293</v>
      </c>
      <c r="C18" s="12">
        <v>2456</v>
      </c>
      <c r="D18" s="12">
        <v>46</v>
      </c>
      <c r="E18" s="12">
        <v>139</v>
      </c>
      <c r="F18" s="12">
        <v>68</v>
      </c>
      <c r="G18" s="12">
        <v>42</v>
      </c>
      <c r="H18" s="12">
        <v>69</v>
      </c>
      <c r="I18" s="12">
        <v>93</v>
      </c>
      <c r="J18" s="12">
        <v>24</v>
      </c>
      <c r="K18" s="12">
        <v>178</v>
      </c>
      <c r="L18" s="12">
        <v>86</v>
      </c>
      <c r="M18" s="12">
        <v>176</v>
      </c>
      <c r="N18" s="12">
        <v>137</v>
      </c>
      <c r="O18" s="12">
        <v>65</v>
      </c>
      <c r="P18" s="12">
        <v>115</v>
      </c>
      <c r="Q18" s="12">
        <v>127</v>
      </c>
      <c r="R18" s="12">
        <v>52</v>
      </c>
      <c r="S18" s="12">
        <v>158</v>
      </c>
      <c r="T18" s="12">
        <v>161</v>
      </c>
      <c r="U18" s="12">
        <v>37</v>
      </c>
      <c r="V18" s="12">
        <v>108</v>
      </c>
      <c r="W18" s="12">
        <v>32</v>
      </c>
      <c r="X18" s="12">
        <v>27</v>
      </c>
      <c r="Y18" s="12">
        <v>71</v>
      </c>
      <c r="Z18" s="12">
        <v>93</v>
      </c>
      <c r="AA18" s="12">
        <v>178</v>
      </c>
      <c r="AB18" s="12">
        <v>143</v>
      </c>
      <c r="AC18" s="12">
        <v>97</v>
      </c>
      <c r="AD18" s="12">
        <v>95</v>
      </c>
      <c r="AE18" s="12">
        <v>144</v>
      </c>
      <c r="AF18" s="12">
        <v>45</v>
      </c>
    </row>
    <row r="19" spans="1:32" ht="21.4" x14ac:dyDescent="0.45">
      <c r="A19" s="19"/>
      <c r="B19" s="13" t="s">
        <v>294</v>
      </c>
      <c r="C19" s="14">
        <v>0.09</v>
      </c>
      <c r="D19" s="14">
        <v>0.05</v>
      </c>
      <c r="E19" s="14">
        <v>0.13</v>
      </c>
      <c r="F19" s="14">
        <v>7.0000000000000007E-2</v>
      </c>
      <c r="G19" s="14">
        <v>0.04</v>
      </c>
      <c r="H19" s="14">
        <v>0.06</v>
      </c>
      <c r="I19" s="14">
        <v>0.06</v>
      </c>
      <c r="J19" s="14">
        <v>0.08</v>
      </c>
      <c r="K19" s="14">
        <v>0.18</v>
      </c>
      <c r="L19" s="14">
        <v>0.08</v>
      </c>
      <c r="M19" s="14">
        <v>0.17</v>
      </c>
      <c r="N19" s="14">
        <v>0.14000000000000001</v>
      </c>
      <c r="O19" s="14">
        <v>0.06</v>
      </c>
      <c r="P19" s="14">
        <v>0.11</v>
      </c>
      <c r="Q19" s="14">
        <v>0.12</v>
      </c>
      <c r="R19" s="14">
        <v>0.1</v>
      </c>
      <c r="S19" s="14">
        <v>0.16</v>
      </c>
      <c r="T19" s="14">
        <v>0.16</v>
      </c>
      <c r="U19" s="14">
        <v>7.0000000000000007E-2</v>
      </c>
      <c r="V19" s="14">
        <v>0.11</v>
      </c>
      <c r="W19" s="14">
        <v>0.06</v>
      </c>
      <c r="X19" s="14">
        <v>0.03</v>
      </c>
      <c r="Y19" s="14">
        <v>7.0000000000000007E-2</v>
      </c>
      <c r="Z19" s="14">
        <v>0.09</v>
      </c>
      <c r="AA19" s="14">
        <v>0.17</v>
      </c>
      <c r="AB19" s="14">
        <v>0.14000000000000001</v>
      </c>
      <c r="AC19" s="14">
        <v>0.1</v>
      </c>
      <c r="AD19" s="14">
        <v>0.09</v>
      </c>
      <c r="AE19" s="14">
        <v>0.14000000000000001</v>
      </c>
      <c r="AF19" s="14">
        <v>0.04</v>
      </c>
    </row>
    <row r="20" spans="1:32" ht="21.4" x14ac:dyDescent="0.45">
      <c r="A20" s="19"/>
      <c r="B20" s="11" t="s">
        <v>295</v>
      </c>
      <c r="C20" s="12">
        <v>4471</v>
      </c>
      <c r="D20" s="12">
        <v>199</v>
      </c>
      <c r="E20" s="12">
        <v>241</v>
      </c>
      <c r="F20" s="12">
        <v>176</v>
      </c>
      <c r="G20" s="12">
        <v>83</v>
      </c>
      <c r="H20" s="12">
        <v>138</v>
      </c>
      <c r="I20" s="12">
        <v>187</v>
      </c>
      <c r="J20" s="12">
        <v>48</v>
      </c>
      <c r="K20" s="12">
        <v>201</v>
      </c>
      <c r="L20" s="12">
        <v>202</v>
      </c>
      <c r="M20" s="12">
        <v>213</v>
      </c>
      <c r="N20" s="12">
        <v>163</v>
      </c>
      <c r="O20" s="12">
        <v>258</v>
      </c>
      <c r="P20" s="12">
        <v>271</v>
      </c>
      <c r="Q20" s="12">
        <v>171</v>
      </c>
      <c r="R20" s="12">
        <v>61</v>
      </c>
      <c r="S20" s="12">
        <v>169</v>
      </c>
      <c r="T20" s="12">
        <v>119</v>
      </c>
      <c r="U20" s="12">
        <v>68</v>
      </c>
      <c r="V20" s="12">
        <v>189</v>
      </c>
      <c r="W20" s="12">
        <v>100</v>
      </c>
      <c r="X20" s="12">
        <v>116</v>
      </c>
      <c r="Y20" s="12">
        <v>161</v>
      </c>
      <c r="Z20" s="12">
        <v>176</v>
      </c>
      <c r="AA20" s="12">
        <v>180</v>
      </c>
      <c r="AB20" s="12">
        <v>170</v>
      </c>
      <c r="AC20" s="12">
        <v>146</v>
      </c>
      <c r="AD20" s="12">
        <v>220</v>
      </c>
      <c r="AE20" s="12">
        <v>73</v>
      </c>
      <c r="AF20" s="12">
        <v>42</v>
      </c>
    </row>
    <row r="21" spans="1:32" ht="21.4" x14ac:dyDescent="0.45">
      <c r="A21" s="19"/>
      <c r="B21" s="13" t="s">
        <v>296</v>
      </c>
      <c r="C21" s="14">
        <v>0.17</v>
      </c>
      <c r="D21" s="14">
        <v>0.2</v>
      </c>
      <c r="E21" s="14">
        <v>0.23</v>
      </c>
      <c r="F21" s="14">
        <v>0.17</v>
      </c>
      <c r="G21" s="14">
        <v>0.08</v>
      </c>
      <c r="H21" s="14">
        <v>0.11</v>
      </c>
      <c r="I21" s="14">
        <v>0.12</v>
      </c>
      <c r="J21" s="14">
        <v>0.17</v>
      </c>
      <c r="K21" s="14">
        <v>0.2</v>
      </c>
      <c r="L21" s="14">
        <v>0.2</v>
      </c>
      <c r="M21" s="14">
        <v>0.21</v>
      </c>
      <c r="N21" s="14">
        <v>0.16</v>
      </c>
      <c r="O21" s="14">
        <v>0.26</v>
      </c>
      <c r="P21" s="14">
        <v>0.27</v>
      </c>
      <c r="Q21" s="14">
        <v>0.17</v>
      </c>
      <c r="R21" s="14">
        <v>0.12</v>
      </c>
      <c r="S21" s="14">
        <v>0.17</v>
      </c>
      <c r="T21" s="14">
        <v>0.12</v>
      </c>
      <c r="U21" s="14">
        <v>0.14000000000000001</v>
      </c>
      <c r="V21" s="14">
        <v>0.19</v>
      </c>
      <c r="W21" s="14">
        <v>0.2</v>
      </c>
      <c r="X21" s="14">
        <v>0.11</v>
      </c>
      <c r="Y21" s="14">
        <v>0.16</v>
      </c>
      <c r="Z21" s="14">
        <v>0.17</v>
      </c>
      <c r="AA21" s="14">
        <v>0.17</v>
      </c>
      <c r="AB21" s="14">
        <v>0.16</v>
      </c>
      <c r="AC21" s="14">
        <v>0.14000000000000001</v>
      </c>
      <c r="AD21" s="14">
        <v>0.22</v>
      </c>
      <c r="AE21" s="14">
        <v>7.0000000000000007E-2</v>
      </c>
      <c r="AF21" s="14">
        <v>0.04</v>
      </c>
    </row>
    <row r="22" spans="1:32" ht="31.5" x14ac:dyDescent="0.45">
      <c r="A22" s="19"/>
      <c r="B22" s="11" t="s">
        <v>297</v>
      </c>
      <c r="C22" s="12">
        <v>597</v>
      </c>
      <c r="D22" s="12">
        <v>25</v>
      </c>
      <c r="E22" s="12">
        <v>30</v>
      </c>
      <c r="F22" s="12">
        <v>17</v>
      </c>
      <c r="G22" s="12">
        <v>17</v>
      </c>
      <c r="H22" s="12">
        <v>31</v>
      </c>
      <c r="I22" s="12">
        <v>39</v>
      </c>
      <c r="J22" s="12">
        <v>8</v>
      </c>
      <c r="K22" s="12">
        <v>19</v>
      </c>
      <c r="L22" s="12">
        <v>17</v>
      </c>
      <c r="M22" s="12">
        <v>13</v>
      </c>
      <c r="N22" s="12">
        <v>15</v>
      </c>
      <c r="O22" s="12">
        <v>8</v>
      </c>
      <c r="P22" s="12">
        <v>35</v>
      </c>
      <c r="Q22" s="12">
        <v>36</v>
      </c>
      <c r="R22" s="12">
        <v>7</v>
      </c>
      <c r="S22" s="12">
        <v>18</v>
      </c>
      <c r="T22" s="12">
        <v>14</v>
      </c>
      <c r="U22" s="12">
        <v>11</v>
      </c>
      <c r="V22" s="12">
        <v>30</v>
      </c>
      <c r="W22" s="12">
        <v>10</v>
      </c>
      <c r="X22" s="12">
        <v>13</v>
      </c>
      <c r="Y22" s="12">
        <v>35</v>
      </c>
      <c r="Z22" s="12">
        <v>38</v>
      </c>
      <c r="AA22" s="12">
        <v>21</v>
      </c>
      <c r="AB22" s="12">
        <v>37</v>
      </c>
      <c r="AC22" s="12">
        <v>27</v>
      </c>
      <c r="AD22" s="12">
        <v>14</v>
      </c>
      <c r="AE22" s="12">
        <v>15</v>
      </c>
      <c r="AF22" s="12">
        <v>9</v>
      </c>
    </row>
    <row r="23" spans="1:32" ht="31.5" x14ac:dyDescent="0.45">
      <c r="A23" s="19"/>
      <c r="B23" s="13" t="s">
        <v>298</v>
      </c>
      <c r="C23" s="14">
        <v>0.02</v>
      </c>
      <c r="D23" s="14">
        <v>0.03</v>
      </c>
      <c r="E23" s="14">
        <v>0.03</v>
      </c>
      <c r="F23" s="14">
        <v>0.02</v>
      </c>
      <c r="G23" s="14">
        <v>0.02</v>
      </c>
      <c r="H23" s="14">
        <v>0.03</v>
      </c>
      <c r="I23" s="14">
        <v>0.03</v>
      </c>
      <c r="J23" s="14">
        <v>0.03</v>
      </c>
      <c r="K23" s="14">
        <v>0.02</v>
      </c>
      <c r="L23" s="14">
        <v>0.02</v>
      </c>
      <c r="M23" s="14">
        <v>0.01</v>
      </c>
      <c r="N23" s="14">
        <v>0.01</v>
      </c>
      <c r="O23" s="14">
        <v>0.01</v>
      </c>
      <c r="P23" s="14">
        <v>0.04</v>
      </c>
      <c r="Q23" s="14">
        <v>0.03</v>
      </c>
      <c r="R23" s="14">
        <v>0.01</v>
      </c>
      <c r="S23" s="14">
        <v>0.02</v>
      </c>
      <c r="T23" s="14">
        <v>0.02</v>
      </c>
      <c r="U23" s="14">
        <v>0.02</v>
      </c>
      <c r="V23" s="14">
        <v>0.03</v>
      </c>
      <c r="W23" s="14">
        <v>0.02</v>
      </c>
      <c r="X23" s="14">
        <v>0.01</v>
      </c>
      <c r="Y23" s="14">
        <v>0.03</v>
      </c>
      <c r="Z23" s="14">
        <v>0.04</v>
      </c>
      <c r="AA23" s="14">
        <v>0.02</v>
      </c>
      <c r="AB23" s="14">
        <v>0.04</v>
      </c>
      <c r="AC23" s="14">
        <v>0.03</v>
      </c>
      <c r="AD23" s="14">
        <v>0.01</v>
      </c>
      <c r="AE23" s="14">
        <v>0.02</v>
      </c>
      <c r="AF23" s="14">
        <v>0.01</v>
      </c>
    </row>
    <row r="24" spans="1:32" ht="21.4" x14ac:dyDescent="0.45">
      <c r="A24" s="19"/>
      <c r="B24" s="11" t="s">
        <v>299</v>
      </c>
      <c r="C24" s="12">
        <v>695</v>
      </c>
      <c r="D24" s="12">
        <v>33</v>
      </c>
      <c r="E24" s="12">
        <v>24</v>
      </c>
      <c r="F24" s="12">
        <v>18</v>
      </c>
      <c r="G24" s="12">
        <v>13</v>
      </c>
      <c r="H24" s="12">
        <v>20</v>
      </c>
      <c r="I24" s="12">
        <v>23</v>
      </c>
      <c r="J24" s="12">
        <v>3</v>
      </c>
      <c r="K24" s="12">
        <v>16</v>
      </c>
      <c r="L24" s="12">
        <v>27</v>
      </c>
      <c r="M24" s="12">
        <v>54</v>
      </c>
      <c r="N24" s="12">
        <v>42</v>
      </c>
      <c r="O24" s="12">
        <v>28</v>
      </c>
      <c r="P24" s="12">
        <v>33</v>
      </c>
      <c r="Q24" s="12">
        <v>39</v>
      </c>
      <c r="R24" s="12">
        <v>18</v>
      </c>
      <c r="S24" s="12">
        <v>15</v>
      </c>
      <c r="T24" s="12">
        <v>9</v>
      </c>
      <c r="U24" s="12">
        <v>25</v>
      </c>
      <c r="V24" s="12">
        <v>22</v>
      </c>
      <c r="W24" s="12">
        <v>21</v>
      </c>
      <c r="X24" s="12">
        <v>11</v>
      </c>
      <c r="Y24" s="12">
        <v>26</v>
      </c>
      <c r="Z24" s="12">
        <v>19</v>
      </c>
      <c r="AA24" s="12">
        <v>18</v>
      </c>
      <c r="AB24" s="12">
        <v>32</v>
      </c>
      <c r="AC24" s="12">
        <v>26</v>
      </c>
      <c r="AD24" s="12">
        <v>36</v>
      </c>
      <c r="AE24" s="12">
        <v>10</v>
      </c>
      <c r="AF24" s="12">
        <v>14</v>
      </c>
    </row>
    <row r="25" spans="1:32" ht="21.4" x14ac:dyDescent="0.45">
      <c r="A25" s="19"/>
      <c r="B25" s="13" t="s">
        <v>300</v>
      </c>
      <c r="C25" s="14">
        <v>0.03</v>
      </c>
      <c r="D25" s="14">
        <v>0.03</v>
      </c>
      <c r="E25" s="14">
        <v>0.02</v>
      </c>
      <c r="F25" s="14">
        <v>0.02</v>
      </c>
      <c r="G25" s="14">
        <v>0.01</v>
      </c>
      <c r="H25" s="14">
        <v>0.02</v>
      </c>
      <c r="I25" s="14">
        <v>0.02</v>
      </c>
      <c r="J25" s="14">
        <v>0.01</v>
      </c>
      <c r="K25" s="14">
        <v>0.02</v>
      </c>
      <c r="L25" s="14">
        <v>0.03</v>
      </c>
      <c r="M25" s="14">
        <v>0.05</v>
      </c>
      <c r="N25" s="14">
        <v>0.04</v>
      </c>
      <c r="O25" s="14">
        <v>0.03</v>
      </c>
      <c r="P25" s="14">
        <v>0.03</v>
      </c>
      <c r="Q25" s="14">
        <v>0.04</v>
      </c>
      <c r="R25" s="14">
        <v>0.04</v>
      </c>
      <c r="S25" s="14">
        <v>0.02</v>
      </c>
      <c r="T25" s="14">
        <v>0.01</v>
      </c>
      <c r="U25" s="14">
        <v>0.05</v>
      </c>
      <c r="V25" s="14">
        <v>0.02</v>
      </c>
      <c r="W25" s="14">
        <v>0.04</v>
      </c>
      <c r="X25" s="14">
        <v>0.01</v>
      </c>
      <c r="Y25" s="14">
        <v>0.02</v>
      </c>
      <c r="Z25" s="14">
        <v>0.02</v>
      </c>
      <c r="AA25" s="14">
        <v>0.02</v>
      </c>
      <c r="AB25" s="14">
        <v>0.03</v>
      </c>
      <c r="AC25" s="14">
        <v>0.03</v>
      </c>
      <c r="AD25" s="14">
        <v>0.04</v>
      </c>
      <c r="AE25" s="14">
        <v>0.01</v>
      </c>
      <c r="AF25" s="14">
        <v>0.01</v>
      </c>
    </row>
    <row r="26" spans="1:32" ht="31.5" x14ac:dyDescent="0.45">
      <c r="A26" s="19"/>
      <c r="B26" s="11" t="s">
        <v>301</v>
      </c>
      <c r="C26" s="12">
        <v>905</v>
      </c>
      <c r="D26" s="12">
        <v>47</v>
      </c>
      <c r="E26" s="12">
        <v>35</v>
      </c>
      <c r="F26" s="12">
        <v>146</v>
      </c>
      <c r="G26" s="12">
        <v>41</v>
      </c>
      <c r="H26" s="12">
        <v>33</v>
      </c>
      <c r="I26" s="12">
        <v>43</v>
      </c>
      <c r="J26" s="12">
        <v>10</v>
      </c>
      <c r="K26" s="12">
        <v>60</v>
      </c>
      <c r="L26" s="12">
        <v>15</v>
      </c>
      <c r="M26" s="12">
        <v>33</v>
      </c>
      <c r="N26" s="12">
        <v>16</v>
      </c>
      <c r="O26" s="12">
        <v>33</v>
      </c>
      <c r="P26" s="12">
        <v>21</v>
      </c>
      <c r="Q26" s="12">
        <v>36</v>
      </c>
      <c r="R26" s="12">
        <v>4</v>
      </c>
      <c r="S26" s="12">
        <v>14</v>
      </c>
      <c r="T26" s="12">
        <v>40</v>
      </c>
      <c r="U26" s="12">
        <v>24</v>
      </c>
      <c r="V26" s="12">
        <v>41</v>
      </c>
      <c r="W26" s="12">
        <v>8</v>
      </c>
      <c r="X26" s="12">
        <v>56</v>
      </c>
      <c r="Y26" s="12">
        <v>54</v>
      </c>
      <c r="Z26" s="12">
        <v>33</v>
      </c>
      <c r="AA26" s="12">
        <v>14</v>
      </c>
      <c r="AB26" s="12">
        <v>45</v>
      </c>
      <c r="AC26" s="12">
        <v>37</v>
      </c>
      <c r="AD26" s="12">
        <v>29</v>
      </c>
      <c r="AE26" s="12">
        <v>24</v>
      </c>
      <c r="AF26" s="12">
        <v>25</v>
      </c>
    </row>
    <row r="27" spans="1:32" ht="21.4" x14ac:dyDescent="0.45">
      <c r="A27" s="19"/>
      <c r="B27" s="13" t="s">
        <v>302</v>
      </c>
      <c r="C27" s="14">
        <v>0.03</v>
      </c>
      <c r="D27" s="14">
        <v>0.05</v>
      </c>
      <c r="E27" s="14">
        <v>0.03</v>
      </c>
      <c r="F27" s="14">
        <v>0.15</v>
      </c>
      <c r="G27" s="14">
        <v>0.04</v>
      </c>
      <c r="H27" s="14">
        <v>0.03</v>
      </c>
      <c r="I27" s="14">
        <v>0.03</v>
      </c>
      <c r="J27" s="14">
        <v>0.03</v>
      </c>
      <c r="K27" s="14">
        <v>0.06</v>
      </c>
      <c r="L27" s="14">
        <v>0.02</v>
      </c>
      <c r="M27" s="14">
        <v>0.03</v>
      </c>
      <c r="N27" s="14">
        <v>0.02</v>
      </c>
      <c r="O27" s="14">
        <v>0.03</v>
      </c>
      <c r="P27" s="14">
        <v>0.02</v>
      </c>
      <c r="Q27" s="14">
        <v>0.04</v>
      </c>
      <c r="R27" s="14">
        <v>0.01</v>
      </c>
      <c r="S27" s="14">
        <v>0.01</v>
      </c>
      <c r="T27" s="14">
        <v>0.04</v>
      </c>
      <c r="U27" s="14">
        <v>0.05</v>
      </c>
      <c r="V27" s="14">
        <v>0.04</v>
      </c>
      <c r="W27" s="14">
        <v>0.02</v>
      </c>
      <c r="X27" s="14">
        <v>0.05</v>
      </c>
      <c r="Y27" s="14">
        <v>0.05</v>
      </c>
      <c r="Z27" s="14">
        <v>0.03</v>
      </c>
      <c r="AA27" s="14">
        <v>0.01</v>
      </c>
      <c r="AB27" s="14">
        <v>0.04</v>
      </c>
      <c r="AC27" s="14">
        <v>0.04</v>
      </c>
      <c r="AD27" s="14">
        <v>0.03</v>
      </c>
      <c r="AE27" s="14">
        <v>0.02</v>
      </c>
      <c r="AF27" s="14">
        <v>0.02</v>
      </c>
    </row>
    <row r="28" spans="1:32" ht="21.4" x14ac:dyDescent="0.45">
      <c r="A28" s="19"/>
      <c r="B28" s="11" t="s">
        <v>303</v>
      </c>
      <c r="C28" s="12">
        <v>759</v>
      </c>
      <c r="D28" s="12">
        <v>32</v>
      </c>
      <c r="E28" s="12">
        <v>40</v>
      </c>
      <c r="F28" s="12">
        <v>13</v>
      </c>
      <c r="G28" s="12">
        <v>15</v>
      </c>
      <c r="H28" s="12">
        <v>9</v>
      </c>
      <c r="I28" s="12">
        <v>13</v>
      </c>
      <c r="J28" s="12">
        <v>4</v>
      </c>
      <c r="K28" s="12">
        <v>19</v>
      </c>
      <c r="L28" s="12">
        <v>28</v>
      </c>
      <c r="M28" s="12">
        <v>39</v>
      </c>
      <c r="N28" s="12">
        <v>35</v>
      </c>
      <c r="O28" s="12">
        <v>22</v>
      </c>
      <c r="P28" s="12">
        <v>58</v>
      </c>
      <c r="Q28" s="12">
        <v>61</v>
      </c>
      <c r="R28" s="12">
        <v>27</v>
      </c>
      <c r="S28" s="12">
        <v>32</v>
      </c>
      <c r="T28" s="12">
        <v>21</v>
      </c>
      <c r="U28" s="12">
        <v>9</v>
      </c>
      <c r="V28" s="12">
        <v>15</v>
      </c>
      <c r="W28" s="12">
        <v>13</v>
      </c>
      <c r="X28" s="12">
        <v>8</v>
      </c>
      <c r="Y28" s="12">
        <v>34</v>
      </c>
      <c r="Z28" s="12">
        <v>42</v>
      </c>
      <c r="AA28" s="12">
        <v>26</v>
      </c>
      <c r="AB28" s="12">
        <v>42</v>
      </c>
      <c r="AC28" s="12">
        <v>23</v>
      </c>
      <c r="AD28" s="12">
        <v>38</v>
      </c>
      <c r="AE28" s="12">
        <v>5</v>
      </c>
      <c r="AF28" s="12">
        <v>13</v>
      </c>
    </row>
    <row r="29" spans="1:32" x14ac:dyDescent="0.45">
      <c r="A29" s="19"/>
      <c r="B29" s="13" t="s">
        <v>304</v>
      </c>
      <c r="C29" s="14">
        <v>0.03</v>
      </c>
      <c r="D29" s="14">
        <v>0.03</v>
      </c>
      <c r="E29" s="14">
        <v>0.04</v>
      </c>
      <c r="F29" s="14">
        <v>0.01</v>
      </c>
      <c r="G29" s="14">
        <v>0.01</v>
      </c>
      <c r="H29" s="14">
        <v>0.01</v>
      </c>
      <c r="I29" s="14">
        <v>0.01</v>
      </c>
      <c r="J29" s="14">
        <v>0.01</v>
      </c>
      <c r="K29" s="14">
        <v>0.02</v>
      </c>
      <c r="L29" s="14">
        <v>0.03</v>
      </c>
      <c r="M29" s="14">
        <v>0.04</v>
      </c>
      <c r="N29" s="14">
        <v>0.03</v>
      </c>
      <c r="O29" s="14">
        <v>0.02</v>
      </c>
      <c r="P29" s="14">
        <v>0.06</v>
      </c>
      <c r="Q29" s="14">
        <v>0.06</v>
      </c>
      <c r="R29" s="14">
        <v>0.05</v>
      </c>
      <c r="S29" s="14">
        <v>0.03</v>
      </c>
      <c r="T29" s="14">
        <v>0.02</v>
      </c>
      <c r="U29" s="14">
        <v>0.02</v>
      </c>
      <c r="V29" s="14">
        <v>0.02</v>
      </c>
      <c r="W29" s="14">
        <v>0.03</v>
      </c>
      <c r="X29" s="14">
        <v>0.01</v>
      </c>
      <c r="Y29" s="14">
        <v>0.03</v>
      </c>
      <c r="Z29" s="14">
        <v>0.04</v>
      </c>
      <c r="AA29" s="14">
        <v>0.03</v>
      </c>
      <c r="AB29" s="14">
        <v>0.04</v>
      </c>
      <c r="AC29" s="14">
        <v>0.02</v>
      </c>
      <c r="AD29" s="14">
        <v>0.04</v>
      </c>
      <c r="AE29" s="15" t="s">
        <v>185</v>
      </c>
      <c r="AF29" s="14">
        <v>0.01</v>
      </c>
    </row>
    <row r="30" spans="1:32" x14ac:dyDescent="0.45">
      <c r="A30" s="19"/>
      <c r="B30" s="11" t="s">
        <v>305</v>
      </c>
      <c r="C30" s="12">
        <v>2230</v>
      </c>
      <c r="D30" s="12">
        <v>128</v>
      </c>
      <c r="E30" s="12">
        <v>23</v>
      </c>
      <c r="F30" s="12">
        <v>97</v>
      </c>
      <c r="G30" s="12">
        <v>70</v>
      </c>
      <c r="H30" s="12">
        <v>234</v>
      </c>
      <c r="I30" s="12">
        <v>281</v>
      </c>
      <c r="J30" s="12">
        <v>48</v>
      </c>
      <c r="K30" s="12">
        <v>20</v>
      </c>
      <c r="L30" s="12">
        <v>153</v>
      </c>
      <c r="M30" s="12">
        <v>31</v>
      </c>
      <c r="N30" s="12">
        <v>70</v>
      </c>
      <c r="O30" s="12">
        <v>75</v>
      </c>
      <c r="P30" s="12">
        <v>22</v>
      </c>
      <c r="Q30" s="12">
        <v>36</v>
      </c>
      <c r="R30" s="12">
        <v>86</v>
      </c>
      <c r="S30" s="12">
        <v>15</v>
      </c>
      <c r="T30" s="12">
        <v>29</v>
      </c>
      <c r="U30" s="12">
        <v>32</v>
      </c>
      <c r="V30" s="12">
        <v>71</v>
      </c>
      <c r="W30" s="12">
        <v>60</v>
      </c>
      <c r="X30" s="12">
        <v>124</v>
      </c>
      <c r="Y30" s="12">
        <v>141</v>
      </c>
      <c r="Z30" s="12">
        <v>36</v>
      </c>
      <c r="AA30" s="12">
        <v>26</v>
      </c>
      <c r="AB30" s="12">
        <v>17</v>
      </c>
      <c r="AC30" s="12">
        <v>67</v>
      </c>
      <c r="AD30" s="12">
        <v>47</v>
      </c>
      <c r="AE30" s="12">
        <v>24</v>
      </c>
      <c r="AF30" s="12">
        <v>46</v>
      </c>
    </row>
    <row r="31" spans="1:32" x14ac:dyDescent="0.45">
      <c r="A31" s="19"/>
      <c r="B31" s="13" t="s">
        <v>306</v>
      </c>
      <c r="C31" s="14">
        <v>0.09</v>
      </c>
      <c r="D31" s="14">
        <v>0.13</v>
      </c>
      <c r="E31" s="14">
        <v>0.02</v>
      </c>
      <c r="F31" s="14">
        <v>0.1</v>
      </c>
      <c r="G31" s="14">
        <v>7.0000000000000007E-2</v>
      </c>
      <c r="H31" s="14">
        <v>0.19</v>
      </c>
      <c r="I31" s="14">
        <v>0.19</v>
      </c>
      <c r="J31" s="14">
        <v>0.16</v>
      </c>
      <c r="K31" s="14">
        <v>0.02</v>
      </c>
      <c r="L31" s="14">
        <v>0.15</v>
      </c>
      <c r="M31" s="14">
        <v>0.03</v>
      </c>
      <c r="N31" s="14">
        <v>7.0000000000000007E-2</v>
      </c>
      <c r="O31" s="14">
        <v>7.0000000000000007E-2</v>
      </c>
      <c r="P31" s="14">
        <v>0.02</v>
      </c>
      <c r="Q31" s="14">
        <v>0.03</v>
      </c>
      <c r="R31" s="14">
        <v>0.17</v>
      </c>
      <c r="S31" s="14">
        <v>0.02</v>
      </c>
      <c r="T31" s="14">
        <v>0.03</v>
      </c>
      <c r="U31" s="14">
        <v>0.06</v>
      </c>
      <c r="V31" s="14">
        <v>7.0000000000000007E-2</v>
      </c>
      <c r="W31" s="14">
        <v>0.12</v>
      </c>
      <c r="X31" s="14">
        <v>0.12</v>
      </c>
      <c r="Y31" s="14">
        <v>0.14000000000000001</v>
      </c>
      <c r="Z31" s="14">
        <v>0.03</v>
      </c>
      <c r="AA31" s="14">
        <v>0.03</v>
      </c>
      <c r="AB31" s="14">
        <v>0.02</v>
      </c>
      <c r="AC31" s="14">
        <v>7.0000000000000007E-2</v>
      </c>
      <c r="AD31" s="14">
        <v>0.05</v>
      </c>
      <c r="AE31" s="14">
        <v>0.02</v>
      </c>
      <c r="AF31" s="14">
        <v>0.04</v>
      </c>
    </row>
    <row r="32" spans="1:32" ht="21.4" x14ac:dyDescent="0.45">
      <c r="A32" s="19"/>
      <c r="B32" s="11" t="s">
        <v>307</v>
      </c>
      <c r="C32" s="12">
        <v>1265</v>
      </c>
      <c r="D32" s="12">
        <v>54</v>
      </c>
      <c r="E32" s="12">
        <v>39</v>
      </c>
      <c r="F32" s="12">
        <v>40</v>
      </c>
      <c r="G32" s="12">
        <v>62</v>
      </c>
      <c r="H32" s="12">
        <v>68</v>
      </c>
      <c r="I32" s="12">
        <v>88</v>
      </c>
      <c r="J32" s="12">
        <v>20</v>
      </c>
      <c r="K32" s="12">
        <v>16</v>
      </c>
      <c r="L32" s="12">
        <v>46</v>
      </c>
      <c r="M32" s="12">
        <v>30</v>
      </c>
      <c r="N32" s="12">
        <v>29</v>
      </c>
      <c r="O32" s="12">
        <v>57</v>
      </c>
      <c r="P32" s="12">
        <v>48</v>
      </c>
      <c r="Q32" s="12">
        <v>42</v>
      </c>
      <c r="R32" s="12">
        <v>15</v>
      </c>
      <c r="S32" s="12">
        <v>29</v>
      </c>
      <c r="T32" s="12">
        <v>19</v>
      </c>
      <c r="U32" s="12">
        <v>38</v>
      </c>
      <c r="V32" s="12">
        <v>42</v>
      </c>
      <c r="W32" s="12">
        <v>33</v>
      </c>
      <c r="X32" s="12">
        <v>51</v>
      </c>
      <c r="Y32" s="12">
        <v>46</v>
      </c>
      <c r="Z32" s="12">
        <v>48</v>
      </c>
      <c r="AA32" s="12">
        <v>33</v>
      </c>
      <c r="AB32" s="12">
        <v>39</v>
      </c>
      <c r="AC32" s="12">
        <v>42</v>
      </c>
      <c r="AD32" s="12">
        <v>18</v>
      </c>
      <c r="AE32" s="12">
        <v>48</v>
      </c>
      <c r="AF32" s="12">
        <v>146</v>
      </c>
    </row>
    <row r="33" spans="1:32" ht="21.4" x14ac:dyDescent="0.45">
      <c r="A33" s="19"/>
      <c r="B33" s="13" t="s">
        <v>308</v>
      </c>
      <c r="C33" s="14">
        <v>0.05</v>
      </c>
      <c r="D33" s="14">
        <v>0.05</v>
      </c>
      <c r="E33" s="14">
        <v>0.04</v>
      </c>
      <c r="F33" s="14">
        <v>0.04</v>
      </c>
      <c r="G33" s="14">
        <v>0.06</v>
      </c>
      <c r="H33" s="14">
        <v>0.06</v>
      </c>
      <c r="I33" s="14">
        <v>0.06</v>
      </c>
      <c r="J33" s="14">
        <v>7.0000000000000007E-2</v>
      </c>
      <c r="K33" s="14">
        <v>0.02</v>
      </c>
      <c r="L33" s="14">
        <v>0.05</v>
      </c>
      <c r="M33" s="14">
        <v>0.03</v>
      </c>
      <c r="N33" s="14">
        <v>0.03</v>
      </c>
      <c r="O33" s="14">
        <v>0.06</v>
      </c>
      <c r="P33" s="14">
        <v>0.05</v>
      </c>
      <c r="Q33" s="14">
        <v>0.04</v>
      </c>
      <c r="R33" s="14">
        <v>0.03</v>
      </c>
      <c r="S33" s="14">
        <v>0.03</v>
      </c>
      <c r="T33" s="14">
        <v>0.02</v>
      </c>
      <c r="U33" s="14">
        <v>0.08</v>
      </c>
      <c r="V33" s="14">
        <v>0.04</v>
      </c>
      <c r="W33" s="14">
        <v>7.0000000000000007E-2</v>
      </c>
      <c r="X33" s="14">
        <v>0.05</v>
      </c>
      <c r="Y33" s="14">
        <v>0.05</v>
      </c>
      <c r="Z33" s="14">
        <v>0.05</v>
      </c>
      <c r="AA33" s="14">
        <v>0.03</v>
      </c>
      <c r="AB33" s="14">
        <v>0.04</v>
      </c>
      <c r="AC33" s="14">
        <v>0.04</v>
      </c>
      <c r="AD33" s="14">
        <v>0.02</v>
      </c>
      <c r="AE33" s="14">
        <v>0.05</v>
      </c>
      <c r="AF33" s="14">
        <v>0.14000000000000001</v>
      </c>
    </row>
    <row r="34" spans="1:32" ht="21.4" x14ac:dyDescent="0.45">
      <c r="A34" s="19"/>
      <c r="B34" s="11" t="s">
        <v>309</v>
      </c>
      <c r="C34" s="12">
        <v>1709</v>
      </c>
      <c r="D34" s="12">
        <v>41</v>
      </c>
      <c r="E34" s="12">
        <v>51</v>
      </c>
      <c r="F34" s="12">
        <v>27</v>
      </c>
      <c r="G34" s="12">
        <v>57</v>
      </c>
      <c r="H34" s="12">
        <v>145</v>
      </c>
      <c r="I34" s="12">
        <v>169</v>
      </c>
      <c r="J34" s="12">
        <v>23</v>
      </c>
      <c r="K34" s="12">
        <v>29</v>
      </c>
      <c r="L34" s="12">
        <v>37</v>
      </c>
      <c r="M34" s="12">
        <v>56</v>
      </c>
      <c r="N34" s="12">
        <v>46</v>
      </c>
      <c r="O34" s="12">
        <v>28</v>
      </c>
      <c r="P34" s="12">
        <v>58</v>
      </c>
      <c r="Q34" s="12">
        <v>67</v>
      </c>
      <c r="R34" s="12">
        <v>44</v>
      </c>
      <c r="S34" s="12">
        <v>44</v>
      </c>
      <c r="T34" s="12">
        <v>23</v>
      </c>
      <c r="U34" s="12">
        <v>40</v>
      </c>
      <c r="V34" s="12">
        <v>83</v>
      </c>
      <c r="W34" s="12">
        <v>36</v>
      </c>
      <c r="X34" s="12">
        <v>102</v>
      </c>
      <c r="Y34" s="12">
        <v>40</v>
      </c>
      <c r="Z34" s="12">
        <v>50</v>
      </c>
      <c r="AA34" s="12">
        <v>25</v>
      </c>
      <c r="AB34" s="12">
        <v>97</v>
      </c>
      <c r="AC34" s="12">
        <v>44</v>
      </c>
      <c r="AD34" s="12">
        <v>44</v>
      </c>
      <c r="AE34" s="12">
        <v>90</v>
      </c>
      <c r="AF34" s="12">
        <v>121</v>
      </c>
    </row>
    <row r="35" spans="1:32" ht="21.4" x14ac:dyDescent="0.45">
      <c r="A35" s="19"/>
      <c r="B35" s="13" t="s">
        <v>310</v>
      </c>
      <c r="C35" s="14">
        <v>7.0000000000000007E-2</v>
      </c>
      <c r="D35" s="14">
        <v>0.04</v>
      </c>
      <c r="E35" s="14">
        <v>0.05</v>
      </c>
      <c r="F35" s="14">
        <v>0.03</v>
      </c>
      <c r="G35" s="14">
        <v>0.06</v>
      </c>
      <c r="H35" s="14">
        <v>0.12</v>
      </c>
      <c r="I35" s="14">
        <v>0.11</v>
      </c>
      <c r="J35" s="14">
        <v>0.08</v>
      </c>
      <c r="K35" s="14">
        <v>0.03</v>
      </c>
      <c r="L35" s="14">
        <v>0.04</v>
      </c>
      <c r="M35" s="14">
        <v>0.06</v>
      </c>
      <c r="N35" s="14">
        <v>0.05</v>
      </c>
      <c r="O35" s="14">
        <v>0.03</v>
      </c>
      <c r="P35" s="14">
        <v>0.06</v>
      </c>
      <c r="Q35" s="14">
        <v>7.0000000000000007E-2</v>
      </c>
      <c r="R35" s="14">
        <v>0.09</v>
      </c>
      <c r="S35" s="14">
        <v>0.04</v>
      </c>
      <c r="T35" s="14">
        <v>0.02</v>
      </c>
      <c r="U35" s="14">
        <v>0.08</v>
      </c>
      <c r="V35" s="14">
        <v>0.08</v>
      </c>
      <c r="W35" s="14">
        <v>7.0000000000000007E-2</v>
      </c>
      <c r="X35" s="14">
        <v>0.1</v>
      </c>
      <c r="Y35" s="14">
        <v>0.04</v>
      </c>
      <c r="Z35" s="14">
        <v>0.05</v>
      </c>
      <c r="AA35" s="14">
        <v>0.02</v>
      </c>
      <c r="AB35" s="14">
        <v>0.09</v>
      </c>
      <c r="AC35" s="14">
        <v>0.04</v>
      </c>
      <c r="AD35" s="14">
        <v>0.04</v>
      </c>
      <c r="AE35" s="14">
        <v>0.09</v>
      </c>
      <c r="AF35" s="14">
        <v>0.11</v>
      </c>
    </row>
    <row r="36" spans="1:32" ht="21.4" x14ac:dyDescent="0.45">
      <c r="A36" s="19"/>
      <c r="B36" s="11" t="s">
        <v>311</v>
      </c>
      <c r="C36" s="12">
        <v>2978</v>
      </c>
      <c r="D36" s="12">
        <v>110</v>
      </c>
      <c r="E36" s="12">
        <v>69</v>
      </c>
      <c r="F36" s="12">
        <v>172</v>
      </c>
      <c r="G36" s="12">
        <v>240</v>
      </c>
      <c r="H36" s="12">
        <v>190</v>
      </c>
      <c r="I36" s="12">
        <v>232</v>
      </c>
      <c r="J36" s="12">
        <v>42</v>
      </c>
      <c r="K36" s="12">
        <v>187</v>
      </c>
      <c r="L36" s="12">
        <v>45</v>
      </c>
      <c r="M36" s="12">
        <v>58</v>
      </c>
      <c r="N36" s="12">
        <v>51</v>
      </c>
      <c r="O36" s="12">
        <v>97</v>
      </c>
      <c r="P36" s="12">
        <v>63</v>
      </c>
      <c r="Q36" s="12">
        <v>97</v>
      </c>
      <c r="R36" s="12">
        <v>50</v>
      </c>
      <c r="S36" s="12">
        <v>143</v>
      </c>
      <c r="T36" s="12">
        <v>244</v>
      </c>
      <c r="U36" s="12">
        <v>59</v>
      </c>
      <c r="V36" s="12">
        <v>106</v>
      </c>
      <c r="W36" s="12">
        <v>11</v>
      </c>
      <c r="X36" s="12">
        <v>189</v>
      </c>
      <c r="Y36" s="12">
        <v>70</v>
      </c>
      <c r="Z36" s="12">
        <v>158</v>
      </c>
      <c r="AA36" s="12">
        <v>48</v>
      </c>
      <c r="AB36" s="12">
        <v>82</v>
      </c>
      <c r="AC36" s="12">
        <v>79</v>
      </c>
      <c r="AD36" s="12">
        <v>130</v>
      </c>
      <c r="AE36" s="12">
        <v>206</v>
      </c>
      <c r="AF36" s="12">
        <v>101</v>
      </c>
    </row>
    <row r="37" spans="1:32" ht="21.4" x14ac:dyDescent="0.45">
      <c r="A37" s="19"/>
      <c r="B37" s="13" t="s">
        <v>312</v>
      </c>
      <c r="C37" s="14">
        <v>0.11</v>
      </c>
      <c r="D37" s="14">
        <v>0.11</v>
      </c>
      <c r="E37" s="14">
        <v>7.0000000000000007E-2</v>
      </c>
      <c r="F37" s="14">
        <v>0.17</v>
      </c>
      <c r="G37" s="14">
        <v>0.24</v>
      </c>
      <c r="H37" s="14">
        <v>0.16</v>
      </c>
      <c r="I37" s="14">
        <v>0.15</v>
      </c>
      <c r="J37" s="14">
        <v>0.14000000000000001</v>
      </c>
      <c r="K37" s="14">
        <v>0.19</v>
      </c>
      <c r="L37" s="14">
        <v>0.04</v>
      </c>
      <c r="M37" s="14">
        <v>0.06</v>
      </c>
      <c r="N37" s="14">
        <v>0.05</v>
      </c>
      <c r="O37" s="14">
        <v>0.1</v>
      </c>
      <c r="P37" s="14">
        <v>0.06</v>
      </c>
      <c r="Q37" s="14">
        <v>0.1</v>
      </c>
      <c r="R37" s="14">
        <v>0.1</v>
      </c>
      <c r="S37" s="14">
        <v>0.14000000000000001</v>
      </c>
      <c r="T37" s="14">
        <v>0.24</v>
      </c>
      <c r="U37" s="14">
        <v>0.12</v>
      </c>
      <c r="V37" s="14">
        <v>0.1</v>
      </c>
      <c r="W37" s="14">
        <v>0.02</v>
      </c>
      <c r="X37" s="14">
        <v>0.19</v>
      </c>
      <c r="Y37" s="14">
        <v>7.0000000000000007E-2</v>
      </c>
      <c r="Z37" s="14">
        <v>0.16</v>
      </c>
      <c r="AA37" s="14">
        <v>0.05</v>
      </c>
      <c r="AB37" s="14">
        <v>0.08</v>
      </c>
      <c r="AC37" s="14">
        <v>0.08</v>
      </c>
      <c r="AD37" s="14">
        <v>0.13</v>
      </c>
      <c r="AE37" s="14">
        <v>0.21</v>
      </c>
      <c r="AF37" s="14">
        <v>0.09</v>
      </c>
    </row>
    <row r="38" spans="1:32" ht="21.4" x14ac:dyDescent="0.45">
      <c r="A38" s="19"/>
      <c r="B38" s="11" t="s">
        <v>313</v>
      </c>
      <c r="C38" s="12">
        <v>1517</v>
      </c>
      <c r="D38" s="12">
        <v>50</v>
      </c>
      <c r="E38" s="12">
        <v>66</v>
      </c>
      <c r="F38" s="12">
        <v>50</v>
      </c>
      <c r="G38" s="12">
        <v>38</v>
      </c>
      <c r="H38" s="12">
        <v>36</v>
      </c>
      <c r="I38" s="12">
        <v>50</v>
      </c>
      <c r="J38" s="12">
        <v>14</v>
      </c>
      <c r="K38" s="12">
        <v>65</v>
      </c>
      <c r="L38" s="12">
        <v>44</v>
      </c>
      <c r="M38" s="12">
        <v>32</v>
      </c>
      <c r="N38" s="12">
        <v>60</v>
      </c>
      <c r="O38" s="12">
        <v>65</v>
      </c>
      <c r="P38" s="12">
        <v>70</v>
      </c>
      <c r="Q38" s="12">
        <v>70</v>
      </c>
      <c r="R38" s="12">
        <v>8</v>
      </c>
      <c r="S38" s="12">
        <v>51</v>
      </c>
      <c r="T38" s="12">
        <v>53</v>
      </c>
      <c r="U38" s="12">
        <v>15</v>
      </c>
      <c r="V38" s="12">
        <v>70</v>
      </c>
      <c r="W38" s="12">
        <v>22</v>
      </c>
      <c r="X38" s="12">
        <v>35</v>
      </c>
      <c r="Y38" s="12">
        <v>67</v>
      </c>
      <c r="Z38" s="12">
        <v>92</v>
      </c>
      <c r="AA38" s="12">
        <v>35</v>
      </c>
      <c r="AB38" s="12">
        <v>68</v>
      </c>
      <c r="AC38" s="12">
        <v>96</v>
      </c>
      <c r="AD38" s="12">
        <v>107</v>
      </c>
      <c r="AE38" s="12">
        <v>86</v>
      </c>
      <c r="AF38" s="12">
        <v>74</v>
      </c>
    </row>
    <row r="39" spans="1:32" x14ac:dyDescent="0.45">
      <c r="A39" s="19"/>
      <c r="B39" s="13" t="s">
        <v>314</v>
      </c>
      <c r="C39" s="14">
        <v>0.06</v>
      </c>
      <c r="D39" s="14">
        <v>0.05</v>
      </c>
      <c r="E39" s="14">
        <v>0.06</v>
      </c>
      <c r="F39" s="14">
        <v>0.05</v>
      </c>
      <c r="G39" s="14">
        <v>0.04</v>
      </c>
      <c r="H39" s="14">
        <v>0.03</v>
      </c>
      <c r="I39" s="14">
        <v>0.03</v>
      </c>
      <c r="J39" s="14">
        <v>0.05</v>
      </c>
      <c r="K39" s="14">
        <v>0.06</v>
      </c>
      <c r="L39" s="14">
        <v>0.04</v>
      </c>
      <c r="M39" s="14">
        <v>0.03</v>
      </c>
      <c r="N39" s="14">
        <v>0.06</v>
      </c>
      <c r="O39" s="14">
        <v>0.06</v>
      </c>
      <c r="P39" s="14">
        <v>7.0000000000000007E-2</v>
      </c>
      <c r="Q39" s="14">
        <v>7.0000000000000007E-2</v>
      </c>
      <c r="R39" s="14">
        <v>0.02</v>
      </c>
      <c r="S39" s="14">
        <v>0.05</v>
      </c>
      <c r="T39" s="14">
        <v>0.05</v>
      </c>
      <c r="U39" s="14">
        <v>0.03</v>
      </c>
      <c r="V39" s="14">
        <v>7.0000000000000007E-2</v>
      </c>
      <c r="W39" s="14">
        <v>0.04</v>
      </c>
      <c r="X39" s="14">
        <v>0.03</v>
      </c>
      <c r="Y39" s="14">
        <v>7.0000000000000007E-2</v>
      </c>
      <c r="Z39" s="14">
        <v>0.09</v>
      </c>
      <c r="AA39" s="14">
        <v>0.04</v>
      </c>
      <c r="AB39" s="14">
        <v>7.0000000000000007E-2</v>
      </c>
      <c r="AC39" s="14">
        <v>0.1</v>
      </c>
      <c r="AD39" s="14">
        <v>0.11</v>
      </c>
      <c r="AE39" s="14">
        <v>0.09</v>
      </c>
      <c r="AF39" s="14">
        <v>7.0000000000000007E-2</v>
      </c>
    </row>
    <row r="40" spans="1:32" ht="21.4" x14ac:dyDescent="0.45">
      <c r="A40" s="19"/>
      <c r="B40" s="11" t="s">
        <v>315</v>
      </c>
      <c r="C40" s="12">
        <v>637</v>
      </c>
      <c r="D40" s="12">
        <v>29</v>
      </c>
      <c r="E40" s="12">
        <v>16</v>
      </c>
      <c r="F40" s="12">
        <v>12</v>
      </c>
      <c r="G40" s="12">
        <v>21</v>
      </c>
      <c r="H40" s="12">
        <v>16</v>
      </c>
      <c r="I40" s="12">
        <v>17</v>
      </c>
      <c r="J40" s="12">
        <v>1</v>
      </c>
      <c r="K40" s="12">
        <v>12</v>
      </c>
      <c r="L40" s="12">
        <v>27</v>
      </c>
      <c r="M40" s="12">
        <v>11</v>
      </c>
      <c r="N40" s="12">
        <v>23</v>
      </c>
      <c r="O40" s="12">
        <v>29</v>
      </c>
      <c r="P40" s="12">
        <v>23</v>
      </c>
      <c r="Q40" s="12">
        <v>39</v>
      </c>
      <c r="R40" s="12">
        <v>5</v>
      </c>
      <c r="S40" s="12">
        <v>4</v>
      </c>
      <c r="T40" s="12">
        <v>8</v>
      </c>
      <c r="U40" s="12">
        <v>17</v>
      </c>
      <c r="V40" s="12">
        <v>21</v>
      </c>
      <c r="W40" s="12">
        <v>13</v>
      </c>
      <c r="X40" s="12">
        <v>5</v>
      </c>
      <c r="Y40" s="12">
        <v>28</v>
      </c>
      <c r="Z40" s="12">
        <v>41</v>
      </c>
      <c r="AA40" s="12">
        <v>23</v>
      </c>
      <c r="AB40" s="12">
        <v>37</v>
      </c>
      <c r="AC40" s="12">
        <v>13</v>
      </c>
      <c r="AD40" s="12">
        <v>18</v>
      </c>
      <c r="AE40" s="12">
        <v>8</v>
      </c>
      <c r="AF40" s="12">
        <v>37</v>
      </c>
    </row>
    <row r="41" spans="1:32" ht="21.4" x14ac:dyDescent="0.45">
      <c r="A41" s="19"/>
      <c r="B41" s="13" t="s">
        <v>316</v>
      </c>
      <c r="C41" s="14">
        <v>0.02</v>
      </c>
      <c r="D41" s="14">
        <v>0.03</v>
      </c>
      <c r="E41" s="14">
        <v>0.02</v>
      </c>
      <c r="F41" s="14">
        <v>0.01</v>
      </c>
      <c r="G41" s="14">
        <v>0.02</v>
      </c>
      <c r="H41" s="14">
        <v>0.01</v>
      </c>
      <c r="I41" s="14">
        <v>0.01</v>
      </c>
      <c r="J41" s="14">
        <v>0.01</v>
      </c>
      <c r="K41" s="14">
        <v>0.01</v>
      </c>
      <c r="L41" s="14">
        <v>0.03</v>
      </c>
      <c r="M41" s="14">
        <v>0.01</v>
      </c>
      <c r="N41" s="14">
        <v>0.02</v>
      </c>
      <c r="O41" s="14">
        <v>0.03</v>
      </c>
      <c r="P41" s="14">
        <v>0.02</v>
      </c>
      <c r="Q41" s="14">
        <v>0.04</v>
      </c>
      <c r="R41" s="14">
        <v>0.01</v>
      </c>
      <c r="S41" s="15" t="s">
        <v>185</v>
      </c>
      <c r="T41" s="14">
        <v>0.01</v>
      </c>
      <c r="U41" s="14">
        <v>0.03</v>
      </c>
      <c r="V41" s="14">
        <v>0.02</v>
      </c>
      <c r="W41" s="14">
        <v>0.02</v>
      </c>
      <c r="X41" s="14">
        <v>0.01</v>
      </c>
      <c r="Y41" s="14">
        <v>0.03</v>
      </c>
      <c r="Z41" s="14">
        <v>0.04</v>
      </c>
      <c r="AA41" s="14">
        <v>0.02</v>
      </c>
      <c r="AB41" s="14">
        <v>0.04</v>
      </c>
      <c r="AC41" s="14">
        <v>0.01</v>
      </c>
      <c r="AD41" s="14">
        <v>0.02</v>
      </c>
      <c r="AE41" s="14">
        <v>0.01</v>
      </c>
      <c r="AF41" s="14">
        <v>0.04</v>
      </c>
    </row>
    <row r="42" spans="1:32" x14ac:dyDescent="0.45">
      <c r="A42" s="19"/>
      <c r="B42" s="11" t="s">
        <v>249</v>
      </c>
      <c r="C42" s="12">
        <v>73</v>
      </c>
      <c r="D42" s="12">
        <v>1</v>
      </c>
      <c r="E42" s="12">
        <v>1</v>
      </c>
      <c r="F42" s="12">
        <v>2</v>
      </c>
      <c r="G42" s="12">
        <v>3</v>
      </c>
      <c r="H42" s="12">
        <v>9</v>
      </c>
      <c r="I42" s="12">
        <v>9</v>
      </c>
      <c r="J42" s="12">
        <v>1</v>
      </c>
      <c r="K42" s="12">
        <v>8</v>
      </c>
      <c r="L42" s="12">
        <v>2</v>
      </c>
      <c r="M42" s="12">
        <v>3</v>
      </c>
      <c r="N42" s="12">
        <v>5</v>
      </c>
      <c r="O42" s="12">
        <v>1</v>
      </c>
      <c r="P42" s="12">
        <v>1</v>
      </c>
      <c r="Q42" s="12">
        <v>0</v>
      </c>
      <c r="R42" s="12">
        <v>5</v>
      </c>
      <c r="S42" s="12">
        <v>8</v>
      </c>
      <c r="T42" s="12">
        <v>0</v>
      </c>
      <c r="U42" s="12">
        <v>0</v>
      </c>
      <c r="V42" s="12">
        <v>0</v>
      </c>
      <c r="W42" s="12">
        <v>0</v>
      </c>
      <c r="X42" s="12">
        <v>9</v>
      </c>
      <c r="Y42" s="12">
        <v>0</v>
      </c>
      <c r="Z42" s="12">
        <v>1</v>
      </c>
      <c r="AA42" s="12">
        <v>1</v>
      </c>
      <c r="AB42" s="12">
        <v>2</v>
      </c>
      <c r="AC42" s="12">
        <v>3</v>
      </c>
      <c r="AD42" s="12">
        <v>1</v>
      </c>
      <c r="AE42" s="12">
        <v>3</v>
      </c>
      <c r="AF42" s="12">
        <v>4</v>
      </c>
    </row>
    <row r="43" spans="1:32" x14ac:dyDescent="0.45">
      <c r="A43" s="19"/>
      <c r="B43" s="13" t="s">
        <v>250</v>
      </c>
      <c r="C43" s="15" t="s">
        <v>185</v>
      </c>
      <c r="D43" s="15" t="s">
        <v>185</v>
      </c>
      <c r="E43" s="15" t="s">
        <v>185</v>
      </c>
      <c r="F43" s="15" t="s">
        <v>185</v>
      </c>
      <c r="G43" s="15" t="s">
        <v>185</v>
      </c>
      <c r="H43" s="14">
        <v>0.01</v>
      </c>
      <c r="I43" s="14">
        <v>0.01</v>
      </c>
      <c r="J43" s="15" t="s">
        <v>185</v>
      </c>
      <c r="K43" s="14">
        <v>0.01</v>
      </c>
      <c r="L43" s="15" t="s">
        <v>185</v>
      </c>
      <c r="M43" s="15" t="s">
        <v>185</v>
      </c>
      <c r="N43" s="14">
        <v>0.01</v>
      </c>
      <c r="O43" s="15" t="s">
        <v>185</v>
      </c>
      <c r="P43" s="15" t="s">
        <v>185</v>
      </c>
      <c r="Q43" s="15" t="s">
        <v>185</v>
      </c>
      <c r="R43" s="14">
        <v>0.01</v>
      </c>
      <c r="S43" s="14">
        <v>0.01</v>
      </c>
      <c r="T43" s="15" t="s">
        <v>185</v>
      </c>
      <c r="U43" s="15" t="s">
        <v>185</v>
      </c>
      <c r="V43" s="15" t="s">
        <v>185</v>
      </c>
      <c r="W43" s="15" t="s">
        <v>185</v>
      </c>
      <c r="X43" s="14">
        <v>0.01</v>
      </c>
      <c r="Y43" s="15" t="s">
        <v>185</v>
      </c>
      <c r="Z43" s="15" t="s">
        <v>185</v>
      </c>
      <c r="AA43" s="15" t="s">
        <v>185</v>
      </c>
      <c r="AB43" s="15" t="s">
        <v>185</v>
      </c>
      <c r="AC43" s="15" t="s">
        <v>185</v>
      </c>
      <c r="AD43" s="15" t="s">
        <v>185</v>
      </c>
      <c r="AE43" s="15" t="s">
        <v>185</v>
      </c>
      <c r="AF43" s="15" t="s">
        <v>185</v>
      </c>
    </row>
    <row r="44" spans="1:32" x14ac:dyDescent="0.45">
      <c r="A44" s="19"/>
      <c r="B44" s="11" t="s">
        <v>317</v>
      </c>
      <c r="C44" s="12">
        <v>201</v>
      </c>
      <c r="D44" s="12">
        <v>3</v>
      </c>
      <c r="E44" s="12">
        <v>11</v>
      </c>
      <c r="F44" s="12">
        <v>6</v>
      </c>
      <c r="G44" s="12">
        <v>6</v>
      </c>
      <c r="H44" s="12">
        <v>6</v>
      </c>
      <c r="I44" s="12">
        <v>7</v>
      </c>
      <c r="J44" s="12">
        <v>1</v>
      </c>
      <c r="K44" s="12">
        <v>4</v>
      </c>
      <c r="L44" s="12">
        <v>1</v>
      </c>
      <c r="M44" s="12">
        <v>4</v>
      </c>
      <c r="N44" s="12">
        <v>23</v>
      </c>
      <c r="O44" s="12">
        <v>10</v>
      </c>
      <c r="P44" s="12">
        <v>0</v>
      </c>
      <c r="Q44" s="12">
        <v>4</v>
      </c>
      <c r="R44" s="12">
        <v>1</v>
      </c>
      <c r="S44" s="12">
        <v>8</v>
      </c>
      <c r="T44" s="12">
        <v>3</v>
      </c>
      <c r="U44" s="12">
        <v>1</v>
      </c>
      <c r="V44" s="12">
        <v>4</v>
      </c>
      <c r="W44" s="12">
        <v>0</v>
      </c>
      <c r="X44" s="12">
        <v>7</v>
      </c>
      <c r="Y44" s="12">
        <v>7</v>
      </c>
      <c r="Z44" s="12">
        <v>6</v>
      </c>
      <c r="AA44" s="12">
        <v>4</v>
      </c>
      <c r="AB44" s="12">
        <v>6</v>
      </c>
      <c r="AC44" s="12">
        <v>21</v>
      </c>
      <c r="AD44" s="12">
        <v>6</v>
      </c>
      <c r="AE44" s="12">
        <v>3</v>
      </c>
      <c r="AF44" s="12">
        <v>1</v>
      </c>
    </row>
    <row r="45" spans="1:32" x14ac:dyDescent="0.45">
      <c r="A45" s="19"/>
      <c r="B45" s="13" t="s">
        <v>318</v>
      </c>
      <c r="C45" s="14">
        <v>0.01</v>
      </c>
      <c r="D45" s="15" t="s">
        <v>185</v>
      </c>
      <c r="E45" s="14">
        <v>0.01</v>
      </c>
      <c r="F45" s="14">
        <v>0.01</v>
      </c>
      <c r="G45" s="14">
        <v>0.01</v>
      </c>
      <c r="H45" s="15" t="s">
        <v>185</v>
      </c>
      <c r="I45" s="14">
        <v>0.01</v>
      </c>
      <c r="J45" s="15" t="s">
        <v>185</v>
      </c>
      <c r="K45" s="15" t="s">
        <v>185</v>
      </c>
      <c r="L45" s="15" t="s">
        <v>185</v>
      </c>
      <c r="M45" s="15" t="s">
        <v>185</v>
      </c>
      <c r="N45" s="14">
        <v>0.02</v>
      </c>
      <c r="O45" s="14">
        <v>0.01</v>
      </c>
      <c r="P45" s="15" t="s">
        <v>185</v>
      </c>
      <c r="Q45" s="15" t="s">
        <v>185</v>
      </c>
      <c r="R45" s="15" t="s">
        <v>185</v>
      </c>
      <c r="S45" s="14">
        <v>0.01</v>
      </c>
      <c r="T45" s="15" t="s">
        <v>185</v>
      </c>
      <c r="U45" s="15" t="s">
        <v>185</v>
      </c>
      <c r="V45" s="15" t="s">
        <v>185</v>
      </c>
      <c r="W45" s="15" t="s">
        <v>185</v>
      </c>
      <c r="X45" s="14">
        <v>0.01</v>
      </c>
      <c r="Y45" s="14">
        <v>0.01</v>
      </c>
      <c r="Z45" s="14">
        <v>0.01</v>
      </c>
      <c r="AA45" s="15" t="s">
        <v>185</v>
      </c>
      <c r="AB45" s="14">
        <v>0.01</v>
      </c>
      <c r="AC45" s="14">
        <v>0.02</v>
      </c>
      <c r="AD45" s="14">
        <v>0.01</v>
      </c>
      <c r="AE45" s="15" t="s">
        <v>185</v>
      </c>
      <c r="AF45" s="15" t="s">
        <v>185</v>
      </c>
    </row>
    <row r="46" spans="1:32" x14ac:dyDescent="0.45">
      <c r="A46" s="19"/>
      <c r="B46" s="11" t="s">
        <v>197</v>
      </c>
      <c r="C46" s="12">
        <v>186</v>
      </c>
      <c r="D46" s="12">
        <v>0</v>
      </c>
      <c r="E46" s="12">
        <v>11</v>
      </c>
      <c r="F46" s="12">
        <v>29</v>
      </c>
      <c r="G46" s="12">
        <v>8</v>
      </c>
      <c r="H46" s="12">
        <v>7</v>
      </c>
      <c r="I46" s="12">
        <v>7</v>
      </c>
      <c r="J46" s="12">
        <v>0</v>
      </c>
      <c r="K46" s="12">
        <v>12</v>
      </c>
      <c r="L46" s="12">
        <v>9</v>
      </c>
      <c r="M46" s="12">
        <v>2</v>
      </c>
      <c r="N46" s="12">
        <v>6</v>
      </c>
      <c r="O46" s="12">
        <v>9</v>
      </c>
      <c r="P46" s="12">
        <v>0</v>
      </c>
      <c r="Q46" s="12">
        <v>4</v>
      </c>
      <c r="R46" s="12">
        <v>5</v>
      </c>
      <c r="S46" s="12">
        <v>12</v>
      </c>
      <c r="T46" s="12">
        <v>13</v>
      </c>
      <c r="U46" s="12">
        <v>2</v>
      </c>
      <c r="V46" s="12">
        <v>5</v>
      </c>
      <c r="W46" s="12">
        <v>3</v>
      </c>
      <c r="X46" s="12">
        <v>0</v>
      </c>
      <c r="Y46" s="12">
        <v>1</v>
      </c>
      <c r="Z46" s="12">
        <v>16</v>
      </c>
      <c r="AA46" s="12">
        <v>12</v>
      </c>
      <c r="AB46" s="12">
        <v>11</v>
      </c>
      <c r="AC46" s="12">
        <v>4</v>
      </c>
      <c r="AD46" s="12">
        <v>1</v>
      </c>
      <c r="AE46" s="12">
        <v>9</v>
      </c>
      <c r="AF46" s="12">
        <v>0</v>
      </c>
    </row>
    <row r="47" spans="1:32" x14ac:dyDescent="0.45">
      <c r="A47" s="19"/>
      <c r="B47" s="13" t="s">
        <v>198</v>
      </c>
      <c r="C47" s="14">
        <v>0.01</v>
      </c>
      <c r="D47" s="15" t="s">
        <v>185</v>
      </c>
      <c r="E47" s="14">
        <v>0.01</v>
      </c>
      <c r="F47" s="14">
        <v>0.03</v>
      </c>
      <c r="G47" s="14">
        <v>0.01</v>
      </c>
      <c r="H47" s="14">
        <v>0.01</v>
      </c>
      <c r="I47" s="15" t="s">
        <v>185</v>
      </c>
      <c r="J47" s="15" t="s">
        <v>185</v>
      </c>
      <c r="K47" s="14">
        <v>0.01</v>
      </c>
      <c r="L47" s="14">
        <v>0.01</v>
      </c>
      <c r="M47" s="15" t="s">
        <v>185</v>
      </c>
      <c r="N47" s="14">
        <v>0.01</v>
      </c>
      <c r="O47" s="14">
        <v>0.01</v>
      </c>
      <c r="P47" s="15" t="s">
        <v>185</v>
      </c>
      <c r="Q47" s="15" t="s">
        <v>185</v>
      </c>
      <c r="R47" s="14">
        <v>0.01</v>
      </c>
      <c r="S47" s="14">
        <v>0.01</v>
      </c>
      <c r="T47" s="14">
        <v>0.01</v>
      </c>
      <c r="U47" s="15" t="s">
        <v>185</v>
      </c>
      <c r="V47" s="14">
        <v>0.01</v>
      </c>
      <c r="W47" s="14">
        <v>0.01</v>
      </c>
      <c r="X47" s="15" t="s">
        <v>185</v>
      </c>
      <c r="Y47" s="15" t="s">
        <v>185</v>
      </c>
      <c r="Z47" s="14">
        <v>0.02</v>
      </c>
      <c r="AA47" s="14">
        <v>0.01</v>
      </c>
      <c r="AB47" s="14">
        <v>0.01</v>
      </c>
      <c r="AC47" s="15" t="s">
        <v>185</v>
      </c>
      <c r="AD47" s="15" t="s">
        <v>185</v>
      </c>
      <c r="AE47" s="14">
        <v>0.01</v>
      </c>
      <c r="AF47" s="15" t="s">
        <v>185</v>
      </c>
    </row>
  </sheetData>
  <mergeCells count="9">
    <mergeCell ref="B4:F4"/>
    <mergeCell ref="A10:A47"/>
    <mergeCell ref="H3:L3"/>
    <mergeCell ref="C8:AF8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37</v>
      </c>
      <c r="C3" s="18"/>
      <c r="D3" s="18"/>
      <c r="E3" s="18"/>
      <c r="F3" s="18"/>
      <c r="H3" s="18" t="s">
        <v>38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319</v>
      </c>
      <c r="C5" s="18"/>
      <c r="D5" s="18"/>
      <c r="E5" s="18"/>
      <c r="F5" s="18"/>
      <c r="H5" s="18" t="s">
        <v>320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HYPERLINK("#Content!A20","&lt;&lt;Back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25967</v>
      </c>
      <c r="D10" s="10">
        <v>1003</v>
      </c>
      <c r="E10" s="10">
        <v>1022</v>
      </c>
      <c r="F10" s="10">
        <v>972</v>
      </c>
      <c r="G10" s="10">
        <v>989</v>
      </c>
      <c r="H10" s="10">
        <v>1197</v>
      </c>
      <c r="I10" s="10">
        <v>1489</v>
      </c>
      <c r="J10" s="10">
        <v>292</v>
      </c>
      <c r="K10" s="10">
        <v>988</v>
      </c>
      <c r="L10" s="10">
        <v>996</v>
      </c>
      <c r="M10" s="10">
        <v>1005</v>
      </c>
      <c r="N10" s="10">
        <v>970</v>
      </c>
      <c r="O10" s="10">
        <v>987</v>
      </c>
      <c r="P10" s="10">
        <v>1011</v>
      </c>
      <c r="Q10" s="10">
        <v>1016</v>
      </c>
      <c r="R10" s="10">
        <v>495</v>
      </c>
      <c r="S10" s="10">
        <v>985</v>
      </c>
      <c r="T10" s="10">
        <v>988</v>
      </c>
      <c r="U10" s="10">
        <v>501</v>
      </c>
      <c r="V10" s="10">
        <v>1002</v>
      </c>
      <c r="W10" s="10">
        <v>500</v>
      </c>
      <c r="X10" s="10">
        <v>1009</v>
      </c>
      <c r="Y10" s="10">
        <v>999</v>
      </c>
      <c r="Z10" s="10">
        <v>995</v>
      </c>
      <c r="AA10" s="10">
        <v>1024</v>
      </c>
      <c r="AB10" s="10">
        <v>1013</v>
      </c>
      <c r="AC10" s="10">
        <v>980</v>
      </c>
      <c r="AD10" s="10">
        <v>994</v>
      </c>
      <c r="AE10" s="10">
        <v>996</v>
      </c>
      <c r="AF10" s="10">
        <v>1072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21.4" x14ac:dyDescent="0.45">
      <c r="A12" s="19"/>
      <c r="B12" s="11" t="s">
        <v>287</v>
      </c>
      <c r="C12" s="12">
        <v>4995</v>
      </c>
      <c r="D12" s="12">
        <v>141</v>
      </c>
      <c r="E12" s="12">
        <v>228</v>
      </c>
      <c r="F12" s="12">
        <v>150</v>
      </c>
      <c r="G12" s="12">
        <v>162</v>
      </c>
      <c r="H12" s="12">
        <v>136</v>
      </c>
      <c r="I12" s="12">
        <v>191</v>
      </c>
      <c r="J12" s="12">
        <v>55</v>
      </c>
      <c r="K12" s="12">
        <v>208</v>
      </c>
      <c r="L12" s="12">
        <v>252</v>
      </c>
      <c r="M12" s="12">
        <v>362</v>
      </c>
      <c r="N12" s="12">
        <v>275</v>
      </c>
      <c r="O12" s="12">
        <v>210</v>
      </c>
      <c r="P12" s="12">
        <v>175</v>
      </c>
      <c r="Q12" s="12">
        <v>170</v>
      </c>
      <c r="R12" s="12">
        <v>150</v>
      </c>
      <c r="S12" s="12">
        <v>271</v>
      </c>
      <c r="T12" s="12">
        <v>197</v>
      </c>
      <c r="U12" s="12">
        <v>54</v>
      </c>
      <c r="V12" s="12">
        <v>246</v>
      </c>
      <c r="W12" s="12">
        <v>112</v>
      </c>
      <c r="X12" s="12">
        <v>158</v>
      </c>
      <c r="Y12" s="12">
        <v>185</v>
      </c>
      <c r="Z12" s="12">
        <v>160</v>
      </c>
      <c r="AA12" s="12">
        <v>428</v>
      </c>
      <c r="AB12" s="12">
        <v>199</v>
      </c>
      <c r="AC12" s="12">
        <v>223</v>
      </c>
      <c r="AD12" s="12">
        <v>210</v>
      </c>
      <c r="AE12" s="12">
        <v>90</v>
      </c>
      <c r="AF12" s="12">
        <v>120</v>
      </c>
    </row>
    <row r="13" spans="1:32" x14ac:dyDescent="0.45">
      <c r="A13" s="19"/>
      <c r="B13" s="13" t="s">
        <v>288</v>
      </c>
      <c r="C13" s="14">
        <v>0.21</v>
      </c>
      <c r="D13" s="14">
        <v>0.15</v>
      </c>
      <c r="E13" s="14">
        <v>0.25</v>
      </c>
      <c r="F13" s="14">
        <v>0.16</v>
      </c>
      <c r="G13" s="14">
        <v>0.17</v>
      </c>
      <c r="H13" s="14">
        <v>0.12</v>
      </c>
      <c r="I13" s="14">
        <v>0.13</v>
      </c>
      <c r="J13" s="14">
        <v>0.19</v>
      </c>
      <c r="K13" s="14">
        <v>0.23</v>
      </c>
      <c r="L13" s="14">
        <v>0.28999999999999998</v>
      </c>
      <c r="M13" s="14">
        <v>0.4</v>
      </c>
      <c r="N13" s="14">
        <v>0.32</v>
      </c>
      <c r="O13" s="14">
        <v>0.22</v>
      </c>
      <c r="P13" s="14">
        <v>0.18</v>
      </c>
      <c r="Q13" s="14">
        <v>0.18</v>
      </c>
      <c r="R13" s="14">
        <v>0.33</v>
      </c>
      <c r="S13" s="14">
        <v>0.32</v>
      </c>
      <c r="T13" s="14">
        <v>0.22</v>
      </c>
      <c r="U13" s="14">
        <v>0.11</v>
      </c>
      <c r="V13" s="14">
        <v>0.27</v>
      </c>
      <c r="W13" s="14">
        <v>0.26</v>
      </c>
      <c r="X13" s="14">
        <v>0.16</v>
      </c>
      <c r="Y13" s="14">
        <v>0.19</v>
      </c>
      <c r="Z13" s="14">
        <v>0.17</v>
      </c>
      <c r="AA13" s="14">
        <v>0.51</v>
      </c>
      <c r="AB13" s="14">
        <v>0.21</v>
      </c>
      <c r="AC13" s="14">
        <v>0.26</v>
      </c>
      <c r="AD13" s="14">
        <v>0.23</v>
      </c>
      <c r="AE13" s="14">
        <v>0.09</v>
      </c>
      <c r="AF13" s="14">
        <v>0.11</v>
      </c>
    </row>
    <row r="14" spans="1:32" ht="21.4" x14ac:dyDescent="0.45">
      <c r="A14" s="19"/>
      <c r="B14" s="11" t="s">
        <v>289</v>
      </c>
      <c r="C14" s="12">
        <v>3877</v>
      </c>
      <c r="D14" s="12">
        <v>181</v>
      </c>
      <c r="E14" s="12">
        <v>76</v>
      </c>
      <c r="F14" s="12">
        <v>65</v>
      </c>
      <c r="G14" s="12">
        <v>282</v>
      </c>
      <c r="H14" s="12">
        <v>190</v>
      </c>
      <c r="I14" s="12">
        <v>218</v>
      </c>
      <c r="J14" s="12">
        <v>28</v>
      </c>
      <c r="K14" s="12">
        <v>50</v>
      </c>
      <c r="L14" s="12">
        <v>172</v>
      </c>
      <c r="M14" s="12">
        <v>115</v>
      </c>
      <c r="N14" s="12">
        <v>128</v>
      </c>
      <c r="O14" s="12">
        <v>211</v>
      </c>
      <c r="P14" s="12">
        <v>133</v>
      </c>
      <c r="Q14" s="12">
        <v>156</v>
      </c>
      <c r="R14" s="12">
        <v>39</v>
      </c>
      <c r="S14" s="12">
        <v>32</v>
      </c>
      <c r="T14" s="12">
        <v>102</v>
      </c>
      <c r="U14" s="12">
        <v>83</v>
      </c>
      <c r="V14" s="12">
        <v>125</v>
      </c>
      <c r="W14" s="12">
        <v>97</v>
      </c>
      <c r="X14" s="12">
        <v>241</v>
      </c>
      <c r="Y14" s="12">
        <v>166</v>
      </c>
      <c r="Z14" s="12">
        <v>62</v>
      </c>
      <c r="AA14" s="12">
        <v>85</v>
      </c>
      <c r="AB14" s="12">
        <v>80</v>
      </c>
      <c r="AC14" s="12">
        <v>116</v>
      </c>
      <c r="AD14" s="12">
        <v>99</v>
      </c>
      <c r="AE14" s="12">
        <v>202</v>
      </c>
      <c r="AF14" s="12">
        <v>294</v>
      </c>
    </row>
    <row r="15" spans="1:32" x14ac:dyDescent="0.45">
      <c r="A15" s="19"/>
      <c r="B15" s="13" t="s">
        <v>290</v>
      </c>
      <c r="C15" s="14">
        <v>0.16</v>
      </c>
      <c r="D15" s="14">
        <v>0.19</v>
      </c>
      <c r="E15" s="14">
        <v>0.08</v>
      </c>
      <c r="F15" s="14">
        <v>7.0000000000000007E-2</v>
      </c>
      <c r="G15" s="14">
        <v>0.35</v>
      </c>
      <c r="H15" s="14">
        <v>0.17</v>
      </c>
      <c r="I15" s="14">
        <v>0.16</v>
      </c>
      <c r="J15" s="14">
        <v>0.1</v>
      </c>
      <c r="K15" s="14">
        <v>0.05</v>
      </c>
      <c r="L15" s="14">
        <v>0.19</v>
      </c>
      <c r="M15" s="14">
        <v>0.12</v>
      </c>
      <c r="N15" s="14">
        <v>0.14000000000000001</v>
      </c>
      <c r="O15" s="14">
        <v>0.23</v>
      </c>
      <c r="P15" s="14">
        <v>0.13</v>
      </c>
      <c r="Q15" s="14">
        <v>0.16</v>
      </c>
      <c r="R15" s="14">
        <v>0.08</v>
      </c>
      <c r="S15" s="14">
        <v>0.03</v>
      </c>
      <c r="T15" s="14">
        <v>0.11</v>
      </c>
      <c r="U15" s="14">
        <v>0.18</v>
      </c>
      <c r="V15" s="14">
        <v>0.13</v>
      </c>
      <c r="W15" s="14">
        <v>0.21</v>
      </c>
      <c r="X15" s="14">
        <v>0.28999999999999998</v>
      </c>
      <c r="Y15" s="14">
        <v>0.18</v>
      </c>
      <c r="Z15" s="14">
        <v>0.06</v>
      </c>
      <c r="AA15" s="14">
        <v>0.09</v>
      </c>
      <c r="AB15" s="14">
        <v>0.08</v>
      </c>
      <c r="AC15" s="14">
        <v>0.13</v>
      </c>
      <c r="AD15" s="14">
        <v>0.1</v>
      </c>
      <c r="AE15" s="14">
        <v>0.23</v>
      </c>
      <c r="AF15" s="14">
        <v>0.37</v>
      </c>
    </row>
    <row r="16" spans="1:32" ht="21.4" x14ac:dyDescent="0.45">
      <c r="A16" s="19"/>
      <c r="B16" s="11" t="s">
        <v>291</v>
      </c>
      <c r="C16" s="12">
        <v>5888</v>
      </c>
      <c r="D16" s="12">
        <v>231</v>
      </c>
      <c r="E16" s="12">
        <v>276</v>
      </c>
      <c r="F16" s="12">
        <v>155</v>
      </c>
      <c r="G16" s="12">
        <v>201</v>
      </c>
      <c r="H16" s="12">
        <v>284</v>
      </c>
      <c r="I16" s="12">
        <v>355</v>
      </c>
      <c r="J16" s="12">
        <v>71</v>
      </c>
      <c r="K16" s="12">
        <v>209</v>
      </c>
      <c r="L16" s="12">
        <v>170</v>
      </c>
      <c r="M16" s="12">
        <v>344</v>
      </c>
      <c r="N16" s="12">
        <v>230</v>
      </c>
      <c r="O16" s="12">
        <v>258</v>
      </c>
      <c r="P16" s="12">
        <v>240</v>
      </c>
      <c r="Q16" s="12">
        <v>191</v>
      </c>
      <c r="R16" s="12">
        <v>145</v>
      </c>
      <c r="S16" s="12">
        <v>238</v>
      </c>
      <c r="T16" s="12">
        <v>273</v>
      </c>
      <c r="U16" s="12">
        <v>138</v>
      </c>
      <c r="V16" s="12">
        <v>214</v>
      </c>
      <c r="W16" s="12">
        <v>92</v>
      </c>
      <c r="X16" s="12">
        <v>249</v>
      </c>
      <c r="Y16" s="12">
        <v>245</v>
      </c>
      <c r="Z16" s="12">
        <v>142</v>
      </c>
      <c r="AA16" s="12">
        <v>298</v>
      </c>
      <c r="AB16" s="12">
        <v>214</v>
      </c>
      <c r="AC16" s="12">
        <v>203</v>
      </c>
      <c r="AD16" s="12">
        <v>198</v>
      </c>
      <c r="AE16" s="12">
        <v>201</v>
      </c>
      <c r="AF16" s="12">
        <v>291</v>
      </c>
    </row>
    <row r="17" spans="1:32" ht="21.4" x14ac:dyDescent="0.45">
      <c r="A17" s="19"/>
      <c r="B17" s="13" t="s">
        <v>292</v>
      </c>
      <c r="C17" s="14">
        <v>0.25</v>
      </c>
      <c r="D17" s="14">
        <v>0.25</v>
      </c>
      <c r="E17" s="14">
        <v>0.31</v>
      </c>
      <c r="F17" s="14">
        <v>0.17</v>
      </c>
      <c r="G17" s="14">
        <v>0.22</v>
      </c>
      <c r="H17" s="14">
        <v>0.26</v>
      </c>
      <c r="I17" s="14">
        <v>0.26</v>
      </c>
      <c r="J17" s="14">
        <v>0.26</v>
      </c>
      <c r="K17" s="14">
        <v>0.22</v>
      </c>
      <c r="L17" s="14">
        <v>0.18</v>
      </c>
      <c r="M17" s="14">
        <v>0.39</v>
      </c>
      <c r="N17" s="14">
        <v>0.27</v>
      </c>
      <c r="O17" s="14">
        <v>0.28999999999999998</v>
      </c>
      <c r="P17" s="14">
        <v>0.26</v>
      </c>
      <c r="Q17" s="14">
        <v>0.2</v>
      </c>
      <c r="R17" s="14">
        <v>0.34</v>
      </c>
      <c r="S17" s="14">
        <v>0.28000000000000003</v>
      </c>
      <c r="T17" s="14">
        <v>0.32</v>
      </c>
      <c r="U17" s="14">
        <v>0.32</v>
      </c>
      <c r="V17" s="14">
        <v>0.23</v>
      </c>
      <c r="W17" s="14">
        <v>0.2</v>
      </c>
      <c r="X17" s="14">
        <v>0.26</v>
      </c>
      <c r="Y17" s="14">
        <v>0.27</v>
      </c>
      <c r="Z17" s="14">
        <v>0.15</v>
      </c>
      <c r="AA17" s="14">
        <v>0.36</v>
      </c>
      <c r="AB17" s="14">
        <v>0.23</v>
      </c>
      <c r="AC17" s="14">
        <v>0.23</v>
      </c>
      <c r="AD17" s="14">
        <v>0.22</v>
      </c>
      <c r="AE17" s="14">
        <v>0.23</v>
      </c>
      <c r="AF17" s="14">
        <v>0.28999999999999998</v>
      </c>
    </row>
    <row r="18" spans="1:32" ht="31.5" x14ac:dyDescent="0.45">
      <c r="A18" s="19"/>
      <c r="B18" s="11" t="s">
        <v>321</v>
      </c>
      <c r="C18" s="12">
        <v>5072</v>
      </c>
      <c r="D18" s="12">
        <v>159</v>
      </c>
      <c r="E18" s="12">
        <v>299</v>
      </c>
      <c r="F18" s="12">
        <v>164</v>
      </c>
      <c r="G18" s="12">
        <v>144</v>
      </c>
      <c r="H18" s="12">
        <v>151</v>
      </c>
      <c r="I18" s="12">
        <v>212</v>
      </c>
      <c r="J18" s="12">
        <v>62</v>
      </c>
      <c r="K18" s="12">
        <v>256</v>
      </c>
      <c r="L18" s="12">
        <v>197</v>
      </c>
      <c r="M18" s="12">
        <v>306</v>
      </c>
      <c r="N18" s="12">
        <v>218</v>
      </c>
      <c r="O18" s="12">
        <v>155</v>
      </c>
      <c r="P18" s="12">
        <v>268</v>
      </c>
      <c r="Q18" s="12">
        <v>250</v>
      </c>
      <c r="R18" s="12">
        <v>102</v>
      </c>
      <c r="S18" s="12">
        <v>230</v>
      </c>
      <c r="T18" s="12">
        <v>280</v>
      </c>
      <c r="U18" s="12">
        <v>72</v>
      </c>
      <c r="V18" s="12">
        <v>307</v>
      </c>
      <c r="W18" s="12">
        <v>83</v>
      </c>
      <c r="X18" s="12">
        <v>107</v>
      </c>
      <c r="Y18" s="12">
        <v>215</v>
      </c>
      <c r="Z18" s="12">
        <v>166</v>
      </c>
      <c r="AA18" s="12">
        <v>332</v>
      </c>
      <c r="AB18" s="12">
        <v>249</v>
      </c>
      <c r="AC18" s="12">
        <v>193</v>
      </c>
      <c r="AD18" s="12">
        <v>245</v>
      </c>
      <c r="AE18" s="12">
        <v>256</v>
      </c>
      <c r="AF18" s="12">
        <v>162</v>
      </c>
    </row>
    <row r="19" spans="1:32" ht="21.4" x14ac:dyDescent="0.45">
      <c r="A19" s="19"/>
      <c r="B19" s="13" t="s">
        <v>294</v>
      </c>
      <c r="C19" s="14">
        <v>0.22</v>
      </c>
      <c r="D19" s="14">
        <v>0.17</v>
      </c>
      <c r="E19" s="14">
        <v>0.34</v>
      </c>
      <c r="F19" s="14">
        <v>0.18</v>
      </c>
      <c r="G19" s="14">
        <v>0.15</v>
      </c>
      <c r="H19" s="14">
        <v>0.13</v>
      </c>
      <c r="I19" s="14">
        <v>0.15</v>
      </c>
      <c r="J19" s="14">
        <v>0.23</v>
      </c>
      <c r="K19" s="14">
        <v>0.32</v>
      </c>
      <c r="L19" s="14">
        <v>0.22</v>
      </c>
      <c r="M19" s="14">
        <v>0.37</v>
      </c>
      <c r="N19" s="14">
        <v>0.26</v>
      </c>
      <c r="O19" s="14">
        <v>0.17</v>
      </c>
      <c r="P19" s="14">
        <v>0.3</v>
      </c>
      <c r="Q19" s="14">
        <v>0.28000000000000003</v>
      </c>
      <c r="R19" s="14">
        <v>0.23</v>
      </c>
      <c r="S19" s="14">
        <v>0.28000000000000003</v>
      </c>
      <c r="T19" s="14">
        <v>0.34</v>
      </c>
      <c r="U19" s="14">
        <v>0.16</v>
      </c>
      <c r="V19" s="14">
        <v>0.34</v>
      </c>
      <c r="W19" s="14">
        <v>0.18</v>
      </c>
      <c r="X19" s="14">
        <v>0.11</v>
      </c>
      <c r="Y19" s="14">
        <v>0.23</v>
      </c>
      <c r="Z19" s="14">
        <v>0.18</v>
      </c>
      <c r="AA19" s="14">
        <v>0.39</v>
      </c>
      <c r="AB19" s="14">
        <v>0.28999999999999998</v>
      </c>
      <c r="AC19" s="14">
        <v>0.22</v>
      </c>
      <c r="AD19" s="14">
        <v>0.27</v>
      </c>
      <c r="AE19" s="14">
        <v>0.3</v>
      </c>
      <c r="AF19" s="14">
        <v>0.16</v>
      </c>
    </row>
    <row r="20" spans="1:32" ht="21.4" x14ac:dyDescent="0.45">
      <c r="A20" s="19"/>
      <c r="B20" s="11" t="s">
        <v>295</v>
      </c>
      <c r="C20" s="12">
        <v>6962</v>
      </c>
      <c r="D20" s="12">
        <v>233</v>
      </c>
      <c r="E20" s="12">
        <v>317</v>
      </c>
      <c r="F20" s="12">
        <v>298</v>
      </c>
      <c r="G20" s="12">
        <v>186</v>
      </c>
      <c r="H20" s="12">
        <v>274</v>
      </c>
      <c r="I20" s="12">
        <v>366</v>
      </c>
      <c r="J20" s="12">
        <v>92</v>
      </c>
      <c r="K20" s="12">
        <v>337</v>
      </c>
      <c r="L20" s="12">
        <v>277</v>
      </c>
      <c r="M20" s="12">
        <v>313</v>
      </c>
      <c r="N20" s="12">
        <v>276</v>
      </c>
      <c r="O20" s="12">
        <v>306</v>
      </c>
      <c r="P20" s="12">
        <v>277</v>
      </c>
      <c r="Q20" s="12">
        <v>264</v>
      </c>
      <c r="R20" s="12">
        <v>148</v>
      </c>
      <c r="S20" s="12">
        <v>221</v>
      </c>
      <c r="T20" s="12">
        <v>317</v>
      </c>
      <c r="U20" s="12">
        <v>131</v>
      </c>
      <c r="V20" s="12">
        <v>287</v>
      </c>
      <c r="W20" s="12">
        <v>132</v>
      </c>
      <c r="X20" s="12">
        <v>197</v>
      </c>
      <c r="Y20" s="12">
        <v>299</v>
      </c>
      <c r="Z20" s="12">
        <v>233</v>
      </c>
      <c r="AA20" s="12">
        <v>408</v>
      </c>
      <c r="AB20" s="12">
        <v>287</v>
      </c>
      <c r="AC20" s="12">
        <v>215</v>
      </c>
      <c r="AD20" s="12">
        <v>340</v>
      </c>
      <c r="AE20" s="12">
        <v>190</v>
      </c>
      <c r="AF20" s="12">
        <v>166</v>
      </c>
    </row>
    <row r="21" spans="1:32" ht="21.4" x14ac:dyDescent="0.45">
      <c r="A21" s="19"/>
      <c r="B21" s="13" t="s">
        <v>296</v>
      </c>
      <c r="C21" s="14">
        <v>0.32</v>
      </c>
      <c r="D21" s="14">
        <v>0.28999999999999998</v>
      </c>
      <c r="E21" s="14">
        <v>0.4</v>
      </c>
      <c r="F21" s="14">
        <v>0.37</v>
      </c>
      <c r="G21" s="14">
        <v>0.21</v>
      </c>
      <c r="H21" s="14">
        <v>0.26</v>
      </c>
      <c r="I21" s="14">
        <v>0.28000000000000003</v>
      </c>
      <c r="J21" s="14">
        <v>0.38</v>
      </c>
      <c r="K21" s="14">
        <v>0.43</v>
      </c>
      <c r="L21" s="14">
        <v>0.35</v>
      </c>
      <c r="M21" s="14">
        <v>0.39</v>
      </c>
      <c r="N21" s="14">
        <v>0.34</v>
      </c>
      <c r="O21" s="14">
        <v>0.42</v>
      </c>
      <c r="P21" s="14">
        <v>0.37</v>
      </c>
      <c r="Q21" s="14">
        <v>0.31</v>
      </c>
      <c r="R21" s="14">
        <v>0.34</v>
      </c>
      <c r="S21" s="14">
        <v>0.27</v>
      </c>
      <c r="T21" s="14">
        <v>0.36</v>
      </c>
      <c r="U21" s="14">
        <v>0.3</v>
      </c>
      <c r="V21" s="14">
        <v>0.35</v>
      </c>
      <c r="W21" s="14">
        <v>0.33</v>
      </c>
      <c r="X21" s="14">
        <v>0.22</v>
      </c>
      <c r="Y21" s="14">
        <v>0.36</v>
      </c>
      <c r="Z21" s="14">
        <v>0.28000000000000003</v>
      </c>
      <c r="AA21" s="14">
        <v>0.48</v>
      </c>
      <c r="AB21" s="14">
        <v>0.34</v>
      </c>
      <c r="AC21" s="14">
        <v>0.26</v>
      </c>
      <c r="AD21" s="14">
        <v>0.44</v>
      </c>
      <c r="AE21" s="14">
        <v>0.21</v>
      </c>
      <c r="AF21" s="14">
        <v>0.16</v>
      </c>
    </row>
    <row r="22" spans="1:32" ht="31.5" x14ac:dyDescent="0.45">
      <c r="A22" s="19"/>
      <c r="B22" s="11" t="s">
        <v>297</v>
      </c>
      <c r="C22" s="12">
        <v>1973</v>
      </c>
      <c r="D22" s="12">
        <v>72</v>
      </c>
      <c r="E22" s="12">
        <v>81</v>
      </c>
      <c r="F22" s="12">
        <v>69</v>
      </c>
      <c r="G22" s="12">
        <v>65</v>
      </c>
      <c r="H22" s="12">
        <v>132</v>
      </c>
      <c r="I22" s="12">
        <v>151</v>
      </c>
      <c r="J22" s="12">
        <v>20</v>
      </c>
      <c r="K22" s="12">
        <v>71</v>
      </c>
      <c r="L22" s="12">
        <v>55</v>
      </c>
      <c r="M22" s="12">
        <v>60</v>
      </c>
      <c r="N22" s="12">
        <v>58</v>
      </c>
      <c r="O22" s="12">
        <v>38</v>
      </c>
      <c r="P22" s="12">
        <v>90</v>
      </c>
      <c r="Q22" s="12">
        <v>104</v>
      </c>
      <c r="R22" s="12">
        <v>23</v>
      </c>
      <c r="S22" s="12">
        <v>43</v>
      </c>
      <c r="T22" s="12">
        <v>74</v>
      </c>
      <c r="U22" s="12">
        <v>24</v>
      </c>
      <c r="V22" s="12">
        <v>89</v>
      </c>
      <c r="W22" s="12">
        <v>41</v>
      </c>
      <c r="X22" s="12">
        <v>78</v>
      </c>
      <c r="Y22" s="12">
        <v>127</v>
      </c>
      <c r="Z22" s="12">
        <v>70</v>
      </c>
      <c r="AA22" s="12">
        <v>59</v>
      </c>
      <c r="AB22" s="12">
        <v>86</v>
      </c>
      <c r="AC22" s="12">
        <v>53</v>
      </c>
      <c r="AD22" s="12">
        <v>73</v>
      </c>
      <c r="AE22" s="12">
        <v>52</v>
      </c>
      <c r="AF22" s="12">
        <v>51</v>
      </c>
    </row>
    <row r="23" spans="1:32" ht="31.5" x14ac:dyDescent="0.45">
      <c r="A23" s="19"/>
      <c r="B23" s="13" t="s">
        <v>298</v>
      </c>
      <c r="C23" s="14">
        <v>0.08</v>
      </c>
      <c r="D23" s="14">
        <v>7.0000000000000007E-2</v>
      </c>
      <c r="E23" s="14">
        <v>0.08</v>
      </c>
      <c r="F23" s="14">
        <v>7.0000000000000007E-2</v>
      </c>
      <c r="G23" s="14">
        <v>7.0000000000000007E-2</v>
      </c>
      <c r="H23" s="14">
        <v>0.11</v>
      </c>
      <c r="I23" s="14">
        <v>0.1</v>
      </c>
      <c r="J23" s="14">
        <v>7.0000000000000007E-2</v>
      </c>
      <c r="K23" s="14">
        <v>7.0000000000000007E-2</v>
      </c>
      <c r="L23" s="14">
        <v>0.06</v>
      </c>
      <c r="M23" s="14">
        <v>0.06</v>
      </c>
      <c r="N23" s="14">
        <v>0.06</v>
      </c>
      <c r="O23" s="14">
        <v>0.04</v>
      </c>
      <c r="P23" s="14">
        <v>0.09</v>
      </c>
      <c r="Q23" s="14">
        <v>0.11</v>
      </c>
      <c r="R23" s="14">
        <v>0.05</v>
      </c>
      <c r="S23" s="14">
        <v>0.04</v>
      </c>
      <c r="T23" s="14">
        <v>0.08</v>
      </c>
      <c r="U23" s="14">
        <v>0.05</v>
      </c>
      <c r="V23" s="14">
        <v>0.09</v>
      </c>
      <c r="W23" s="14">
        <v>0.08</v>
      </c>
      <c r="X23" s="14">
        <v>0.08</v>
      </c>
      <c r="Y23" s="14">
        <v>0.13</v>
      </c>
      <c r="Z23" s="14">
        <v>7.0000000000000007E-2</v>
      </c>
      <c r="AA23" s="14">
        <v>0.06</v>
      </c>
      <c r="AB23" s="14">
        <v>0.09</v>
      </c>
      <c r="AC23" s="14">
        <v>0.06</v>
      </c>
      <c r="AD23" s="14">
        <v>7.0000000000000007E-2</v>
      </c>
      <c r="AE23" s="14">
        <v>0.05</v>
      </c>
      <c r="AF23" s="14">
        <v>0.05</v>
      </c>
    </row>
    <row r="24" spans="1:32" ht="21.4" x14ac:dyDescent="0.45">
      <c r="A24" s="19"/>
      <c r="B24" s="11" t="s">
        <v>299</v>
      </c>
      <c r="C24" s="12">
        <v>2104</v>
      </c>
      <c r="D24" s="12">
        <v>93</v>
      </c>
      <c r="E24" s="12">
        <v>102</v>
      </c>
      <c r="F24" s="12">
        <v>46</v>
      </c>
      <c r="G24" s="12">
        <v>95</v>
      </c>
      <c r="H24" s="12">
        <v>61</v>
      </c>
      <c r="I24" s="12">
        <v>74</v>
      </c>
      <c r="J24" s="12">
        <v>13</v>
      </c>
      <c r="K24" s="12">
        <v>58</v>
      </c>
      <c r="L24" s="12">
        <v>85</v>
      </c>
      <c r="M24" s="12">
        <v>127</v>
      </c>
      <c r="N24" s="12">
        <v>97</v>
      </c>
      <c r="O24" s="12">
        <v>71</v>
      </c>
      <c r="P24" s="12">
        <v>88</v>
      </c>
      <c r="Q24" s="12">
        <v>106</v>
      </c>
      <c r="R24" s="12">
        <v>76</v>
      </c>
      <c r="S24" s="12">
        <v>58</v>
      </c>
      <c r="T24" s="12">
        <v>47</v>
      </c>
      <c r="U24" s="12">
        <v>43</v>
      </c>
      <c r="V24" s="12">
        <v>54</v>
      </c>
      <c r="W24" s="12">
        <v>45</v>
      </c>
      <c r="X24" s="12">
        <v>80</v>
      </c>
      <c r="Y24" s="12">
        <v>89</v>
      </c>
      <c r="Z24" s="12">
        <v>82</v>
      </c>
      <c r="AA24" s="12">
        <v>71</v>
      </c>
      <c r="AB24" s="12">
        <v>114</v>
      </c>
      <c r="AC24" s="12">
        <v>81</v>
      </c>
      <c r="AD24" s="12">
        <v>77</v>
      </c>
      <c r="AE24" s="12">
        <v>70</v>
      </c>
      <c r="AF24" s="12">
        <v>116</v>
      </c>
    </row>
    <row r="25" spans="1:32" ht="21.4" x14ac:dyDescent="0.45">
      <c r="A25" s="19"/>
      <c r="B25" s="13" t="s">
        <v>300</v>
      </c>
      <c r="C25" s="14">
        <v>0.08</v>
      </c>
      <c r="D25" s="14">
        <v>0.1</v>
      </c>
      <c r="E25" s="14">
        <v>0.1</v>
      </c>
      <c r="F25" s="14">
        <v>0.05</v>
      </c>
      <c r="G25" s="14">
        <v>0.1</v>
      </c>
      <c r="H25" s="14">
        <v>0.05</v>
      </c>
      <c r="I25" s="14">
        <v>0.05</v>
      </c>
      <c r="J25" s="14">
        <v>0.05</v>
      </c>
      <c r="K25" s="14">
        <v>0.06</v>
      </c>
      <c r="L25" s="14">
        <v>0.09</v>
      </c>
      <c r="M25" s="14">
        <v>0.13</v>
      </c>
      <c r="N25" s="14">
        <v>0.1</v>
      </c>
      <c r="O25" s="14">
        <v>7.0000000000000007E-2</v>
      </c>
      <c r="P25" s="14">
        <v>0.09</v>
      </c>
      <c r="Q25" s="14">
        <v>0.11</v>
      </c>
      <c r="R25" s="14">
        <v>0.16</v>
      </c>
      <c r="S25" s="14">
        <v>0.06</v>
      </c>
      <c r="T25" s="14">
        <v>0.05</v>
      </c>
      <c r="U25" s="14">
        <v>0.09</v>
      </c>
      <c r="V25" s="14">
        <v>0.06</v>
      </c>
      <c r="W25" s="14">
        <v>0.09</v>
      </c>
      <c r="X25" s="14">
        <v>0.08</v>
      </c>
      <c r="Y25" s="14">
        <v>0.09</v>
      </c>
      <c r="Z25" s="14">
        <v>0.08</v>
      </c>
      <c r="AA25" s="14">
        <v>7.0000000000000007E-2</v>
      </c>
      <c r="AB25" s="14">
        <v>0.12</v>
      </c>
      <c r="AC25" s="14">
        <v>0.08</v>
      </c>
      <c r="AD25" s="14">
        <v>0.08</v>
      </c>
      <c r="AE25" s="14">
        <v>7.0000000000000007E-2</v>
      </c>
      <c r="AF25" s="14">
        <v>0.11</v>
      </c>
    </row>
    <row r="26" spans="1:32" ht="31.5" x14ac:dyDescent="0.45">
      <c r="A26" s="19"/>
      <c r="B26" s="11" t="s">
        <v>301</v>
      </c>
      <c r="C26" s="12">
        <v>2569</v>
      </c>
      <c r="D26" s="12">
        <v>122</v>
      </c>
      <c r="E26" s="12">
        <v>118</v>
      </c>
      <c r="F26" s="12">
        <v>227</v>
      </c>
      <c r="G26" s="12">
        <v>124</v>
      </c>
      <c r="H26" s="12">
        <v>74</v>
      </c>
      <c r="I26" s="12">
        <v>96</v>
      </c>
      <c r="J26" s="12">
        <v>22</v>
      </c>
      <c r="K26" s="12">
        <v>164</v>
      </c>
      <c r="L26" s="12">
        <v>70</v>
      </c>
      <c r="M26" s="12">
        <v>130</v>
      </c>
      <c r="N26" s="12">
        <v>70</v>
      </c>
      <c r="O26" s="12">
        <v>67</v>
      </c>
      <c r="P26" s="12">
        <v>81</v>
      </c>
      <c r="Q26" s="12">
        <v>143</v>
      </c>
      <c r="R26" s="12">
        <v>23</v>
      </c>
      <c r="S26" s="12">
        <v>71</v>
      </c>
      <c r="T26" s="12">
        <v>91</v>
      </c>
      <c r="U26" s="12">
        <v>56</v>
      </c>
      <c r="V26" s="12">
        <v>119</v>
      </c>
      <c r="W26" s="12">
        <v>18</v>
      </c>
      <c r="X26" s="12">
        <v>166</v>
      </c>
      <c r="Y26" s="12">
        <v>143</v>
      </c>
      <c r="Z26" s="12">
        <v>80</v>
      </c>
      <c r="AA26" s="12">
        <v>124</v>
      </c>
      <c r="AB26" s="12">
        <v>151</v>
      </c>
      <c r="AC26" s="12">
        <v>77</v>
      </c>
      <c r="AD26" s="12">
        <v>84</v>
      </c>
      <c r="AE26" s="12">
        <v>77</v>
      </c>
      <c r="AF26" s="12">
        <v>77</v>
      </c>
    </row>
    <row r="27" spans="1:32" ht="21.4" x14ac:dyDescent="0.45">
      <c r="A27" s="19"/>
      <c r="B27" s="13" t="s">
        <v>302</v>
      </c>
      <c r="C27" s="14">
        <v>0.1</v>
      </c>
      <c r="D27" s="14">
        <v>0.13</v>
      </c>
      <c r="E27" s="14">
        <v>0.12</v>
      </c>
      <c r="F27" s="14">
        <v>0.27</v>
      </c>
      <c r="G27" s="14">
        <v>0.13</v>
      </c>
      <c r="H27" s="14">
        <v>0.06</v>
      </c>
      <c r="I27" s="14">
        <v>7.0000000000000007E-2</v>
      </c>
      <c r="J27" s="14">
        <v>0.08</v>
      </c>
      <c r="K27" s="14">
        <v>0.18</v>
      </c>
      <c r="L27" s="14">
        <v>7.0000000000000007E-2</v>
      </c>
      <c r="M27" s="14">
        <v>0.13</v>
      </c>
      <c r="N27" s="14">
        <v>7.0000000000000007E-2</v>
      </c>
      <c r="O27" s="14">
        <v>7.0000000000000007E-2</v>
      </c>
      <c r="P27" s="14">
        <v>0.08</v>
      </c>
      <c r="Q27" s="14">
        <v>0.15</v>
      </c>
      <c r="R27" s="14">
        <v>0.05</v>
      </c>
      <c r="S27" s="14">
        <v>7.0000000000000007E-2</v>
      </c>
      <c r="T27" s="14">
        <v>0.1</v>
      </c>
      <c r="U27" s="14">
        <v>0.12</v>
      </c>
      <c r="V27" s="14">
        <v>0.12</v>
      </c>
      <c r="W27" s="14">
        <v>0.04</v>
      </c>
      <c r="X27" s="14">
        <v>0.17</v>
      </c>
      <c r="Y27" s="14">
        <v>0.15</v>
      </c>
      <c r="Z27" s="14">
        <v>0.08</v>
      </c>
      <c r="AA27" s="14">
        <v>0.12</v>
      </c>
      <c r="AB27" s="14">
        <v>0.16</v>
      </c>
      <c r="AC27" s="14">
        <v>0.08</v>
      </c>
      <c r="AD27" s="14">
        <v>0.09</v>
      </c>
      <c r="AE27" s="14">
        <v>0.08</v>
      </c>
      <c r="AF27" s="14">
        <v>7.0000000000000007E-2</v>
      </c>
    </row>
    <row r="28" spans="1:32" ht="21.4" x14ac:dyDescent="0.45">
      <c r="A28" s="19"/>
      <c r="B28" s="11" t="s">
        <v>303</v>
      </c>
      <c r="C28" s="12">
        <v>2989</v>
      </c>
      <c r="D28" s="12">
        <v>109</v>
      </c>
      <c r="E28" s="12">
        <v>172</v>
      </c>
      <c r="F28" s="12">
        <v>81</v>
      </c>
      <c r="G28" s="12">
        <v>126</v>
      </c>
      <c r="H28" s="12">
        <v>93</v>
      </c>
      <c r="I28" s="12">
        <v>131</v>
      </c>
      <c r="J28" s="12">
        <v>38</v>
      </c>
      <c r="K28" s="12">
        <v>92</v>
      </c>
      <c r="L28" s="12">
        <v>104</v>
      </c>
      <c r="M28" s="12">
        <v>165</v>
      </c>
      <c r="N28" s="12">
        <v>97</v>
      </c>
      <c r="O28" s="12">
        <v>144</v>
      </c>
      <c r="P28" s="12">
        <v>177</v>
      </c>
      <c r="Q28" s="12">
        <v>179</v>
      </c>
      <c r="R28" s="12">
        <v>84</v>
      </c>
      <c r="S28" s="12">
        <v>83</v>
      </c>
      <c r="T28" s="12">
        <v>74</v>
      </c>
      <c r="U28" s="12">
        <v>44</v>
      </c>
      <c r="V28" s="12">
        <v>86</v>
      </c>
      <c r="W28" s="12">
        <v>79</v>
      </c>
      <c r="X28" s="12">
        <v>81</v>
      </c>
      <c r="Y28" s="12">
        <v>140</v>
      </c>
      <c r="Z28" s="12">
        <v>96</v>
      </c>
      <c r="AA28" s="12">
        <v>47</v>
      </c>
      <c r="AB28" s="12">
        <v>114</v>
      </c>
      <c r="AC28" s="12">
        <v>82</v>
      </c>
      <c r="AD28" s="12">
        <v>106</v>
      </c>
      <c r="AE28" s="12">
        <v>51</v>
      </c>
      <c r="AF28" s="12">
        <v>53</v>
      </c>
    </row>
    <row r="29" spans="1:32" x14ac:dyDescent="0.45">
      <c r="A29" s="19"/>
      <c r="B29" s="13" t="s">
        <v>304</v>
      </c>
      <c r="C29" s="14">
        <v>0.12</v>
      </c>
      <c r="D29" s="14">
        <v>0.11</v>
      </c>
      <c r="E29" s="14">
        <v>0.17</v>
      </c>
      <c r="F29" s="14">
        <v>0.08</v>
      </c>
      <c r="G29" s="14">
        <v>0.13</v>
      </c>
      <c r="H29" s="14">
        <v>0.08</v>
      </c>
      <c r="I29" s="14">
        <v>0.09</v>
      </c>
      <c r="J29" s="14">
        <v>0.13</v>
      </c>
      <c r="K29" s="14">
        <v>0.09</v>
      </c>
      <c r="L29" s="14">
        <v>0.11</v>
      </c>
      <c r="M29" s="14">
        <v>0.17</v>
      </c>
      <c r="N29" s="14">
        <v>0.1</v>
      </c>
      <c r="O29" s="14">
        <v>0.15</v>
      </c>
      <c r="P29" s="14">
        <v>0.19</v>
      </c>
      <c r="Q29" s="14">
        <v>0.19</v>
      </c>
      <c r="R29" s="14">
        <v>0.18</v>
      </c>
      <c r="S29" s="14">
        <v>0.09</v>
      </c>
      <c r="T29" s="14">
        <v>0.08</v>
      </c>
      <c r="U29" s="14">
        <v>0.09</v>
      </c>
      <c r="V29" s="14">
        <v>0.09</v>
      </c>
      <c r="W29" s="14">
        <v>0.16</v>
      </c>
      <c r="X29" s="14">
        <v>0.08</v>
      </c>
      <c r="Y29" s="14">
        <v>0.14000000000000001</v>
      </c>
      <c r="Z29" s="14">
        <v>0.1</v>
      </c>
      <c r="AA29" s="14">
        <v>0.05</v>
      </c>
      <c r="AB29" s="14">
        <v>0.12</v>
      </c>
      <c r="AC29" s="14">
        <v>0.09</v>
      </c>
      <c r="AD29" s="14">
        <v>0.11</v>
      </c>
      <c r="AE29" s="14">
        <v>0.05</v>
      </c>
      <c r="AF29" s="14">
        <v>0.05</v>
      </c>
    </row>
    <row r="30" spans="1:32" x14ac:dyDescent="0.45">
      <c r="A30" s="19"/>
      <c r="B30" s="11" t="s">
        <v>305</v>
      </c>
      <c r="C30" s="12">
        <v>3558</v>
      </c>
      <c r="D30" s="12">
        <v>164</v>
      </c>
      <c r="E30" s="12">
        <v>68</v>
      </c>
      <c r="F30" s="12">
        <v>183</v>
      </c>
      <c r="G30" s="12">
        <v>194</v>
      </c>
      <c r="H30" s="12">
        <v>261</v>
      </c>
      <c r="I30" s="12">
        <v>319</v>
      </c>
      <c r="J30" s="12">
        <v>58</v>
      </c>
      <c r="K30" s="12">
        <v>79</v>
      </c>
      <c r="L30" s="12">
        <v>210</v>
      </c>
      <c r="M30" s="12">
        <v>110</v>
      </c>
      <c r="N30" s="12">
        <v>114</v>
      </c>
      <c r="O30" s="12">
        <v>138</v>
      </c>
      <c r="P30" s="12">
        <v>72</v>
      </c>
      <c r="Q30" s="12">
        <v>100</v>
      </c>
      <c r="R30" s="12">
        <v>89</v>
      </c>
      <c r="S30" s="12">
        <v>70</v>
      </c>
      <c r="T30" s="12">
        <v>120</v>
      </c>
      <c r="U30" s="12">
        <v>66</v>
      </c>
      <c r="V30" s="12">
        <v>100</v>
      </c>
      <c r="W30" s="12">
        <v>85</v>
      </c>
      <c r="X30" s="12">
        <v>208</v>
      </c>
      <c r="Y30" s="12">
        <v>173</v>
      </c>
      <c r="Z30" s="12">
        <v>70</v>
      </c>
      <c r="AA30" s="12">
        <v>52</v>
      </c>
      <c r="AB30" s="12">
        <v>56</v>
      </c>
      <c r="AC30" s="12">
        <v>130</v>
      </c>
      <c r="AD30" s="12">
        <v>77</v>
      </c>
      <c r="AE30" s="12">
        <v>115</v>
      </c>
      <c r="AF30" s="12">
        <v>171</v>
      </c>
    </row>
    <row r="31" spans="1:32" x14ac:dyDescent="0.45">
      <c r="A31" s="19"/>
      <c r="B31" s="13" t="s">
        <v>306</v>
      </c>
      <c r="C31" s="14">
        <v>0.15</v>
      </c>
      <c r="D31" s="14">
        <v>0.19</v>
      </c>
      <c r="E31" s="14">
        <v>7.0000000000000007E-2</v>
      </c>
      <c r="F31" s="14">
        <v>0.21</v>
      </c>
      <c r="G31" s="14">
        <v>0.21</v>
      </c>
      <c r="H31" s="14">
        <v>0.27</v>
      </c>
      <c r="I31" s="14">
        <v>0.26</v>
      </c>
      <c r="J31" s="14">
        <v>0.24</v>
      </c>
      <c r="K31" s="14">
        <v>0.08</v>
      </c>
      <c r="L31" s="14">
        <v>0.25</v>
      </c>
      <c r="M31" s="14">
        <v>0.11</v>
      </c>
      <c r="N31" s="14">
        <v>0.13</v>
      </c>
      <c r="O31" s="14">
        <v>0.15</v>
      </c>
      <c r="P31" s="14">
        <v>7.0000000000000007E-2</v>
      </c>
      <c r="Q31" s="14">
        <v>0.1</v>
      </c>
      <c r="R31" s="14">
        <v>0.22</v>
      </c>
      <c r="S31" s="14">
        <v>7.0000000000000007E-2</v>
      </c>
      <c r="T31" s="14">
        <v>0.13</v>
      </c>
      <c r="U31" s="14">
        <v>0.14000000000000001</v>
      </c>
      <c r="V31" s="14">
        <v>0.11</v>
      </c>
      <c r="W31" s="14">
        <v>0.19</v>
      </c>
      <c r="X31" s="14">
        <v>0.23</v>
      </c>
      <c r="Y31" s="14">
        <v>0.2</v>
      </c>
      <c r="Z31" s="14">
        <v>7.0000000000000007E-2</v>
      </c>
      <c r="AA31" s="14">
        <v>0.05</v>
      </c>
      <c r="AB31" s="14">
        <v>0.06</v>
      </c>
      <c r="AC31" s="14">
        <v>0.14000000000000001</v>
      </c>
      <c r="AD31" s="14">
        <v>0.08</v>
      </c>
      <c r="AE31" s="14">
        <v>0.12</v>
      </c>
      <c r="AF31" s="14">
        <v>0.17</v>
      </c>
    </row>
    <row r="32" spans="1:32" ht="21.4" x14ac:dyDescent="0.45">
      <c r="A32" s="19"/>
      <c r="B32" s="11" t="s">
        <v>307</v>
      </c>
      <c r="C32" s="12">
        <v>3932</v>
      </c>
      <c r="D32" s="12">
        <v>175</v>
      </c>
      <c r="E32" s="12">
        <v>103</v>
      </c>
      <c r="F32" s="12">
        <v>122</v>
      </c>
      <c r="G32" s="12">
        <v>218</v>
      </c>
      <c r="H32" s="12">
        <v>239</v>
      </c>
      <c r="I32" s="12">
        <v>299</v>
      </c>
      <c r="J32" s="12">
        <v>60</v>
      </c>
      <c r="K32" s="12">
        <v>71</v>
      </c>
      <c r="L32" s="12">
        <v>132</v>
      </c>
      <c r="M32" s="12">
        <v>137</v>
      </c>
      <c r="N32" s="12">
        <v>85</v>
      </c>
      <c r="O32" s="12">
        <v>197</v>
      </c>
      <c r="P32" s="12">
        <v>126</v>
      </c>
      <c r="Q32" s="12">
        <v>136</v>
      </c>
      <c r="R32" s="12">
        <v>65</v>
      </c>
      <c r="S32" s="12">
        <v>49</v>
      </c>
      <c r="T32" s="12">
        <v>71</v>
      </c>
      <c r="U32" s="12">
        <v>69</v>
      </c>
      <c r="V32" s="12">
        <v>116</v>
      </c>
      <c r="W32" s="12">
        <v>66</v>
      </c>
      <c r="X32" s="12">
        <v>212</v>
      </c>
      <c r="Y32" s="12">
        <v>153</v>
      </c>
      <c r="Z32" s="12">
        <v>72</v>
      </c>
      <c r="AA32" s="12">
        <v>127</v>
      </c>
      <c r="AB32" s="12">
        <v>105</v>
      </c>
      <c r="AC32" s="12">
        <v>114</v>
      </c>
      <c r="AD32" s="12">
        <v>94</v>
      </c>
      <c r="AE32" s="12">
        <v>176</v>
      </c>
      <c r="AF32" s="12">
        <v>280</v>
      </c>
    </row>
    <row r="33" spans="1:32" ht="21.4" x14ac:dyDescent="0.45">
      <c r="A33" s="19"/>
      <c r="B33" s="13" t="s">
        <v>308</v>
      </c>
      <c r="C33" s="14">
        <v>0.16</v>
      </c>
      <c r="D33" s="14">
        <v>0.18</v>
      </c>
      <c r="E33" s="14">
        <v>0.1</v>
      </c>
      <c r="F33" s="14">
        <v>0.13</v>
      </c>
      <c r="G33" s="14">
        <v>0.24</v>
      </c>
      <c r="H33" s="14">
        <v>0.21</v>
      </c>
      <c r="I33" s="14">
        <v>0.21</v>
      </c>
      <c r="J33" s="14">
        <v>0.22</v>
      </c>
      <c r="K33" s="14">
        <v>7.0000000000000007E-2</v>
      </c>
      <c r="L33" s="14">
        <v>0.14000000000000001</v>
      </c>
      <c r="M33" s="14">
        <v>0.14000000000000001</v>
      </c>
      <c r="N33" s="14">
        <v>0.09</v>
      </c>
      <c r="O33" s="14">
        <v>0.21</v>
      </c>
      <c r="P33" s="14">
        <v>0.13</v>
      </c>
      <c r="Q33" s="14">
        <v>0.14000000000000001</v>
      </c>
      <c r="R33" s="14">
        <v>0.14000000000000001</v>
      </c>
      <c r="S33" s="14">
        <v>0.05</v>
      </c>
      <c r="T33" s="14">
        <v>7.0000000000000007E-2</v>
      </c>
      <c r="U33" s="14">
        <v>0.15</v>
      </c>
      <c r="V33" s="14">
        <v>0.12</v>
      </c>
      <c r="W33" s="14">
        <v>0.14000000000000001</v>
      </c>
      <c r="X33" s="14">
        <v>0.22</v>
      </c>
      <c r="Y33" s="14">
        <v>0.16</v>
      </c>
      <c r="Z33" s="14">
        <v>0.08</v>
      </c>
      <c r="AA33" s="14">
        <v>0.13</v>
      </c>
      <c r="AB33" s="14">
        <v>0.11</v>
      </c>
      <c r="AC33" s="14">
        <v>0.12</v>
      </c>
      <c r="AD33" s="14">
        <v>0.1</v>
      </c>
      <c r="AE33" s="14">
        <v>0.19</v>
      </c>
      <c r="AF33" s="14">
        <v>0.3</v>
      </c>
    </row>
    <row r="34" spans="1:32" ht="21.4" x14ac:dyDescent="0.45">
      <c r="A34" s="19"/>
      <c r="B34" s="11" t="s">
        <v>309</v>
      </c>
      <c r="C34" s="12">
        <v>3683</v>
      </c>
      <c r="D34" s="12">
        <v>124</v>
      </c>
      <c r="E34" s="12">
        <v>140</v>
      </c>
      <c r="F34" s="12">
        <v>116</v>
      </c>
      <c r="G34" s="12">
        <v>209</v>
      </c>
      <c r="H34" s="12">
        <v>259</v>
      </c>
      <c r="I34" s="12">
        <v>308</v>
      </c>
      <c r="J34" s="12">
        <v>49</v>
      </c>
      <c r="K34" s="12">
        <v>77</v>
      </c>
      <c r="L34" s="12">
        <v>97</v>
      </c>
      <c r="M34" s="12">
        <v>168</v>
      </c>
      <c r="N34" s="12">
        <v>125</v>
      </c>
      <c r="O34" s="12">
        <v>82</v>
      </c>
      <c r="P34" s="12">
        <v>133</v>
      </c>
      <c r="Q34" s="12">
        <v>129</v>
      </c>
      <c r="R34" s="12">
        <v>63</v>
      </c>
      <c r="S34" s="12">
        <v>72</v>
      </c>
      <c r="T34" s="12">
        <v>77</v>
      </c>
      <c r="U34" s="12">
        <v>55</v>
      </c>
      <c r="V34" s="12">
        <v>154</v>
      </c>
      <c r="W34" s="12">
        <v>83</v>
      </c>
      <c r="X34" s="12">
        <v>200</v>
      </c>
      <c r="Y34" s="12">
        <v>134</v>
      </c>
      <c r="Z34" s="12">
        <v>106</v>
      </c>
      <c r="AA34" s="12">
        <v>72</v>
      </c>
      <c r="AB34" s="12">
        <v>144</v>
      </c>
      <c r="AC34" s="12">
        <v>99</v>
      </c>
      <c r="AD34" s="12">
        <v>106</v>
      </c>
      <c r="AE34" s="12">
        <v>229</v>
      </c>
      <c r="AF34" s="12">
        <v>263</v>
      </c>
    </row>
    <row r="35" spans="1:32" ht="21.4" x14ac:dyDescent="0.45">
      <c r="A35" s="19"/>
      <c r="B35" s="13" t="s">
        <v>310</v>
      </c>
      <c r="C35" s="14">
        <v>0.15</v>
      </c>
      <c r="D35" s="14">
        <v>0.13</v>
      </c>
      <c r="E35" s="14">
        <v>0.14000000000000001</v>
      </c>
      <c r="F35" s="14">
        <v>0.12</v>
      </c>
      <c r="G35" s="14">
        <v>0.22</v>
      </c>
      <c r="H35" s="14">
        <v>0.25</v>
      </c>
      <c r="I35" s="14">
        <v>0.23</v>
      </c>
      <c r="J35" s="14">
        <v>0.18</v>
      </c>
      <c r="K35" s="14">
        <v>0.08</v>
      </c>
      <c r="L35" s="14">
        <v>0.1</v>
      </c>
      <c r="M35" s="14">
        <v>0.18</v>
      </c>
      <c r="N35" s="14">
        <v>0.14000000000000001</v>
      </c>
      <c r="O35" s="14">
        <v>0.09</v>
      </c>
      <c r="P35" s="14">
        <v>0.14000000000000001</v>
      </c>
      <c r="Q35" s="14">
        <v>0.14000000000000001</v>
      </c>
      <c r="R35" s="14">
        <v>0.14000000000000001</v>
      </c>
      <c r="S35" s="14">
        <v>0.08</v>
      </c>
      <c r="T35" s="14">
        <v>0.08</v>
      </c>
      <c r="U35" s="14">
        <v>0.12</v>
      </c>
      <c r="V35" s="14">
        <v>0.17</v>
      </c>
      <c r="W35" s="14">
        <v>0.18</v>
      </c>
      <c r="X35" s="14">
        <v>0.22</v>
      </c>
      <c r="Y35" s="14">
        <v>0.14000000000000001</v>
      </c>
      <c r="Z35" s="14">
        <v>0.11</v>
      </c>
      <c r="AA35" s="14">
        <v>7.0000000000000007E-2</v>
      </c>
      <c r="AB35" s="14">
        <v>0.16</v>
      </c>
      <c r="AC35" s="14">
        <v>0.11</v>
      </c>
      <c r="AD35" s="14">
        <v>0.11</v>
      </c>
      <c r="AE35" s="14">
        <v>0.25</v>
      </c>
      <c r="AF35" s="14">
        <v>0.28000000000000003</v>
      </c>
    </row>
    <row r="36" spans="1:32" ht="21.4" x14ac:dyDescent="0.45">
      <c r="A36" s="19"/>
      <c r="B36" s="11" t="s">
        <v>311</v>
      </c>
      <c r="C36" s="12">
        <v>5083</v>
      </c>
      <c r="D36" s="12">
        <v>203</v>
      </c>
      <c r="E36" s="12">
        <v>139</v>
      </c>
      <c r="F36" s="12">
        <v>256</v>
      </c>
      <c r="G36" s="12">
        <v>269</v>
      </c>
      <c r="H36" s="12">
        <v>337</v>
      </c>
      <c r="I36" s="12">
        <v>401</v>
      </c>
      <c r="J36" s="12">
        <v>64</v>
      </c>
      <c r="K36" s="12">
        <v>201</v>
      </c>
      <c r="L36" s="12">
        <v>117</v>
      </c>
      <c r="M36" s="12">
        <v>170</v>
      </c>
      <c r="N36" s="12">
        <v>89</v>
      </c>
      <c r="O36" s="12">
        <v>166</v>
      </c>
      <c r="P36" s="12">
        <v>149</v>
      </c>
      <c r="Q36" s="12">
        <v>165</v>
      </c>
      <c r="R36" s="12">
        <v>115</v>
      </c>
      <c r="S36" s="12">
        <v>179</v>
      </c>
      <c r="T36" s="12">
        <v>256</v>
      </c>
      <c r="U36" s="12">
        <v>117</v>
      </c>
      <c r="V36" s="12">
        <v>172</v>
      </c>
      <c r="W36" s="12">
        <v>58</v>
      </c>
      <c r="X36" s="12">
        <v>299</v>
      </c>
      <c r="Y36" s="12">
        <v>202</v>
      </c>
      <c r="Z36" s="12">
        <v>209</v>
      </c>
      <c r="AA36" s="12">
        <v>218</v>
      </c>
      <c r="AB36" s="12">
        <v>141</v>
      </c>
      <c r="AC36" s="12">
        <v>147</v>
      </c>
      <c r="AD36" s="12">
        <v>239</v>
      </c>
      <c r="AE36" s="12">
        <v>299</v>
      </c>
      <c r="AF36" s="12">
        <v>257</v>
      </c>
    </row>
    <row r="37" spans="1:32" ht="21.4" x14ac:dyDescent="0.45">
      <c r="A37" s="19"/>
      <c r="B37" s="13" t="s">
        <v>312</v>
      </c>
      <c r="C37" s="14">
        <v>0.22</v>
      </c>
      <c r="D37" s="14">
        <v>0.23</v>
      </c>
      <c r="E37" s="14">
        <v>0.15</v>
      </c>
      <c r="F37" s="14">
        <v>0.32</v>
      </c>
      <c r="G37" s="14">
        <v>0.36</v>
      </c>
      <c r="H37" s="14">
        <v>0.33</v>
      </c>
      <c r="I37" s="14">
        <v>0.32</v>
      </c>
      <c r="J37" s="14">
        <v>0.25</v>
      </c>
      <c r="K37" s="14">
        <v>0.25</v>
      </c>
      <c r="L37" s="14">
        <v>0.12</v>
      </c>
      <c r="M37" s="14">
        <v>0.18</v>
      </c>
      <c r="N37" s="14">
        <v>0.1</v>
      </c>
      <c r="O37" s="14">
        <v>0.19</v>
      </c>
      <c r="P37" s="14">
        <v>0.16</v>
      </c>
      <c r="Q37" s="14">
        <v>0.18</v>
      </c>
      <c r="R37" s="14">
        <v>0.26</v>
      </c>
      <c r="S37" s="14">
        <v>0.21</v>
      </c>
      <c r="T37" s="14">
        <v>0.34</v>
      </c>
      <c r="U37" s="14">
        <v>0.27</v>
      </c>
      <c r="V37" s="14">
        <v>0.19</v>
      </c>
      <c r="W37" s="14">
        <v>0.12</v>
      </c>
      <c r="X37" s="14">
        <v>0.36</v>
      </c>
      <c r="Y37" s="14">
        <v>0.22</v>
      </c>
      <c r="Z37" s="14">
        <v>0.25</v>
      </c>
      <c r="AA37" s="14">
        <v>0.22</v>
      </c>
      <c r="AB37" s="14">
        <v>0.15</v>
      </c>
      <c r="AC37" s="14">
        <v>0.16</v>
      </c>
      <c r="AD37" s="14">
        <v>0.28000000000000003</v>
      </c>
      <c r="AE37" s="14">
        <v>0.38</v>
      </c>
      <c r="AF37" s="14">
        <v>0.27</v>
      </c>
    </row>
    <row r="38" spans="1:32" ht="21.4" x14ac:dyDescent="0.45">
      <c r="A38" s="19"/>
      <c r="B38" s="11" t="s">
        <v>313</v>
      </c>
      <c r="C38" s="12">
        <v>3439</v>
      </c>
      <c r="D38" s="12">
        <v>132</v>
      </c>
      <c r="E38" s="12">
        <v>133</v>
      </c>
      <c r="F38" s="12">
        <v>103</v>
      </c>
      <c r="G38" s="12">
        <v>90</v>
      </c>
      <c r="H38" s="12">
        <v>129</v>
      </c>
      <c r="I38" s="12">
        <v>167</v>
      </c>
      <c r="J38" s="12">
        <v>37</v>
      </c>
      <c r="K38" s="12">
        <v>167</v>
      </c>
      <c r="L38" s="12">
        <v>78</v>
      </c>
      <c r="M38" s="12">
        <v>141</v>
      </c>
      <c r="N38" s="12">
        <v>93</v>
      </c>
      <c r="O38" s="12">
        <v>145</v>
      </c>
      <c r="P38" s="12">
        <v>187</v>
      </c>
      <c r="Q38" s="12">
        <v>132</v>
      </c>
      <c r="R38" s="12">
        <v>49</v>
      </c>
      <c r="S38" s="12">
        <v>97</v>
      </c>
      <c r="T38" s="12">
        <v>117</v>
      </c>
      <c r="U38" s="12">
        <v>50</v>
      </c>
      <c r="V38" s="12">
        <v>192</v>
      </c>
      <c r="W38" s="12">
        <v>61</v>
      </c>
      <c r="X38" s="12">
        <v>137</v>
      </c>
      <c r="Y38" s="12">
        <v>200</v>
      </c>
      <c r="Z38" s="12">
        <v>130</v>
      </c>
      <c r="AA38" s="12">
        <v>107</v>
      </c>
      <c r="AB38" s="12">
        <v>184</v>
      </c>
      <c r="AC38" s="12">
        <v>178</v>
      </c>
      <c r="AD38" s="12">
        <v>254</v>
      </c>
      <c r="AE38" s="12">
        <v>151</v>
      </c>
      <c r="AF38" s="12">
        <v>210</v>
      </c>
    </row>
    <row r="39" spans="1:32" x14ac:dyDescent="0.45">
      <c r="A39" s="19"/>
      <c r="B39" s="13" t="s">
        <v>314</v>
      </c>
      <c r="C39" s="14">
        <v>0.14000000000000001</v>
      </c>
      <c r="D39" s="14">
        <v>0.14000000000000001</v>
      </c>
      <c r="E39" s="14">
        <v>0.14000000000000001</v>
      </c>
      <c r="F39" s="14">
        <v>0.11</v>
      </c>
      <c r="G39" s="14">
        <v>0.09</v>
      </c>
      <c r="H39" s="14">
        <v>0.11</v>
      </c>
      <c r="I39" s="14">
        <v>0.12</v>
      </c>
      <c r="J39" s="14">
        <v>0.13</v>
      </c>
      <c r="K39" s="14">
        <v>0.18</v>
      </c>
      <c r="L39" s="14">
        <v>0.08</v>
      </c>
      <c r="M39" s="14">
        <v>0.15</v>
      </c>
      <c r="N39" s="14">
        <v>0.1</v>
      </c>
      <c r="O39" s="14">
        <v>0.16</v>
      </c>
      <c r="P39" s="14">
        <v>0.2</v>
      </c>
      <c r="Q39" s="14">
        <v>0.14000000000000001</v>
      </c>
      <c r="R39" s="14">
        <v>0.1</v>
      </c>
      <c r="S39" s="14">
        <v>0.1</v>
      </c>
      <c r="T39" s="14">
        <v>0.12</v>
      </c>
      <c r="U39" s="14">
        <v>0.1</v>
      </c>
      <c r="V39" s="14">
        <v>0.21</v>
      </c>
      <c r="W39" s="14">
        <v>0.13</v>
      </c>
      <c r="X39" s="14">
        <v>0.14000000000000001</v>
      </c>
      <c r="Y39" s="14">
        <v>0.21</v>
      </c>
      <c r="Z39" s="14">
        <v>0.14000000000000001</v>
      </c>
      <c r="AA39" s="14">
        <v>0.11</v>
      </c>
      <c r="AB39" s="14">
        <v>0.19</v>
      </c>
      <c r="AC39" s="14">
        <v>0.2</v>
      </c>
      <c r="AD39" s="14">
        <v>0.28999999999999998</v>
      </c>
      <c r="AE39" s="14">
        <v>0.17</v>
      </c>
      <c r="AF39" s="14">
        <v>0.21</v>
      </c>
    </row>
    <row r="40" spans="1:32" ht="21.4" x14ac:dyDescent="0.45">
      <c r="A40" s="19"/>
      <c r="B40" s="11" t="s">
        <v>322</v>
      </c>
      <c r="C40" s="12">
        <v>2175</v>
      </c>
      <c r="D40" s="12">
        <v>79</v>
      </c>
      <c r="E40" s="12">
        <v>59</v>
      </c>
      <c r="F40" s="12">
        <v>57</v>
      </c>
      <c r="G40" s="12">
        <v>106</v>
      </c>
      <c r="H40" s="12">
        <v>82</v>
      </c>
      <c r="I40" s="12">
        <v>100</v>
      </c>
      <c r="J40" s="12">
        <v>18</v>
      </c>
      <c r="K40" s="12">
        <v>42</v>
      </c>
      <c r="L40" s="12">
        <v>88</v>
      </c>
      <c r="M40" s="12">
        <v>54</v>
      </c>
      <c r="N40" s="12">
        <v>85</v>
      </c>
      <c r="O40" s="12">
        <v>86</v>
      </c>
      <c r="P40" s="12">
        <v>95</v>
      </c>
      <c r="Q40" s="12">
        <v>108</v>
      </c>
      <c r="R40" s="12">
        <v>21</v>
      </c>
      <c r="S40" s="12">
        <v>18</v>
      </c>
      <c r="T40" s="12">
        <v>19</v>
      </c>
      <c r="U40" s="12">
        <v>39</v>
      </c>
      <c r="V40" s="12">
        <v>71</v>
      </c>
      <c r="W40" s="12">
        <v>37</v>
      </c>
      <c r="X40" s="12">
        <v>67</v>
      </c>
      <c r="Y40" s="12">
        <v>132</v>
      </c>
      <c r="Z40" s="12">
        <v>86</v>
      </c>
      <c r="AA40" s="12">
        <v>69</v>
      </c>
      <c r="AB40" s="12">
        <v>76</v>
      </c>
      <c r="AC40" s="12">
        <v>38</v>
      </c>
      <c r="AD40" s="12">
        <v>48</v>
      </c>
      <c r="AE40" s="12">
        <v>93</v>
      </c>
      <c r="AF40" s="12">
        <v>207</v>
      </c>
    </row>
    <row r="41" spans="1:32" ht="21.4" x14ac:dyDescent="0.45">
      <c r="A41" s="19"/>
      <c r="B41" s="13" t="s">
        <v>316</v>
      </c>
      <c r="C41" s="14">
        <v>0.09</v>
      </c>
      <c r="D41" s="14">
        <v>0.08</v>
      </c>
      <c r="E41" s="14">
        <v>0.06</v>
      </c>
      <c r="F41" s="14">
        <v>0.06</v>
      </c>
      <c r="G41" s="14">
        <v>0.11</v>
      </c>
      <c r="H41" s="14">
        <v>7.0000000000000007E-2</v>
      </c>
      <c r="I41" s="14">
        <v>7.0000000000000007E-2</v>
      </c>
      <c r="J41" s="14">
        <v>0.06</v>
      </c>
      <c r="K41" s="14">
        <v>0.04</v>
      </c>
      <c r="L41" s="14">
        <v>0.09</v>
      </c>
      <c r="M41" s="14">
        <v>0.05</v>
      </c>
      <c r="N41" s="14">
        <v>0.09</v>
      </c>
      <c r="O41" s="14">
        <v>0.09</v>
      </c>
      <c r="P41" s="14">
        <v>0.1</v>
      </c>
      <c r="Q41" s="14">
        <v>0.11</v>
      </c>
      <c r="R41" s="14">
        <v>0.04</v>
      </c>
      <c r="S41" s="14">
        <v>0.02</v>
      </c>
      <c r="T41" s="14">
        <v>0.02</v>
      </c>
      <c r="U41" s="14">
        <v>0.08</v>
      </c>
      <c r="V41" s="14">
        <v>7.0000000000000007E-2</v>
      </c>
      <c r="W41" s="14">
        <v>0.08</v>
      </c>
      <c r="X41" s="14">
        <v>7.0000000000000007E-2</v>
      </c>
      <c r="Y41" s="14">
        <v>0.14000000000000001</v>
      </c>
      <c r="Z41" s="14">
        <v>0.09</v>
      </c>
      <c r="AA41" s="14">
        <v>7.0000000000000007E-2</v>
      </c>
      <c r="AB41" s="14">
        <v>0.08</v>
      </c>
      <c r="AC41" s="14">
        <v>0.04</v>
      </c>
      <c r="AD41" s="14">
        <v>0.05</v>
      </c>
      <c r="AE41" s="14">
        <v>0.09</v>
      </c>
      <c r="AF41" s="14">
        <v>0.2</v>
      </c>
    </row>
    <row r="42" spans="1:32" x14ac:dyDescent="0.45">
      <c r="A42" s="19"/>
      <c r="B42" s="11" t="s">
        <v>249</v>
      </c>
      <c r="C42" s="12">
        <v>55</v>
      </c>
      <c r="D42" s="12">
        <v>0</v>
      </c>
      <c r="E42" s="12">
        <v>2</v>
      </c>
      <c r="F42" s="12">
        <v>0</v>
      </c>
      <c r="G42" s="12">
        <v>1</v>
      </c>
      <c r="H42" s="12">
        <v>7</v>
      </c>
      <c r="I42" s="12">
        <v>7</v>
      </c>
      <c r="J42" s="12">
        <v>0</v>
      </c>
      <c r="K42" s="12">
        <v>12</v>
      </c>
      <c r="L42" s="12">
        <v>0</v>
      </c>
      <c r="M42" s="12">
        <v>0</v>
      </c>
      <c r="N42" s="12">
        <v>4</v>
      </c>
      <c r="O42" s="12">
        <v>1</v>
      </c>
      <c r="P42" s="12">
        <v>0</v>
      </c>
      <c r="Q42" s="12">
        <v>0</v>
      </c>
      <c r="R42" s="12">
        <v>3</v>
      </c>
      <c r="S42" s="12">
        <v>8</v>
      </c>
      <c r="T42" s="12">
        <v>3</v>
      </c>
      <c r="U42" s="12">
        <v>1</v>
      </c>
      <c r="V42" s="12">
        <v>2</v>
      </c>
      <c r="W42" s="12">
        <v>1</v>
      </c>
      <c r="X42" s="12">
        <v>3</v>
      </c>
      <c r="Y42" s="12">
        <v>4</v>
      </c>
      <c r="Z42" s="12">
        <v>1</v>
      </c>
      <c r="AA42" s="12">
        <v>1</v>
      </c>
      <c r="AB42" s="12">
        <v>2</v>
      </c>
      <c r="AC42" s="12">
        <v>3</v>
      </c>
      <c r="AD42" s="12">
        <v>1</v>
      </c>
      <c r="AE42" s="12">
        <v>4</v>
      </c>
      <c r="AF42" s="12">
        <v>5</v>
      </c>
    </row>
    <row r="43" spans="1:32" x14ac:dyDescent="0.45">
      <c r="A43" s="19"/>
      <c r="B43" s="13" t="s">
        <v>250</v>
      </c>
      <c r="C43" s="15" t="s">
        <v>185</v>
      </c>
      <c r="D43" s="15" t="s">
        <v>185</v>
      </c>
      <c r="E43" s="15" t="s">
        <v>185</v>
      </c>
      <c r="F43" s="15" t="s">
        <v>185</v>
      </c>
      <c r="G43" s="15" t="s">
        <v>185</v>
      </c>
      <c r="H43" s="14">
        <v>0.01</v>
      </c>
      <c r="I43" s="15" t="s">
        <v>185</v>
      </c>
      <c r="J43" s="15" t="s">
        <v>185</v>
      </c>
      <c r="K43" s="14">
        <v>0.01</v>
      </c>
      <c r="L43" s="15" t="s">
        <v>185</v>
      </c>
      <c r="M43" s="15" t="s">
        <v>185</v>
      </c>
      <c r="N43" s="15" t="s">
        <v>185</v>
      </c>
      <c r="O43" s="15" t="s">
        <v>185</v>
      </c>
      <c r="P43" s="15" t="s">
        <v>185</v>
      </c>
      <c r="Q43" s="15" t="s">
        <v>185</v>
      </c>
      <c r="R43" s="14">
        <v>0.01</v>
      </c>
      <c r="S43" s="14">
        <v>0.01</v>
      </c>
      <c r="T43" s="15" t="s">
        <v>185</v>
      </c>
      <c r="U43" s="15" t="s">
        <v>185</v>
      </c>
      <c r="V43" s="15" t="s">
        <v>185</v>
      </c>
      <c r="W43" s="15" t="s">
        <v>185</v>
      </c>
      <c r="X43" s="15" t="s">
        <v>185</v>
      </c>
      <c r="Y43" s="15" t="s">
        <v>185</v>
      </c>
      <c r="Z43" s="15" t="s">
        <v>185</v>
      </c>
      <c r="AA43" s="15" t="s">
        <v>185</v>
      </c>
      <c r="AB43" s="15" t="s">
        <v>185</v>
      </c>
      <c r="AC43" s="15" t="s">
        <v>185</v>
      </c>
      <c r="AD43" s="15" t="s">
        <v>185</v>
      </c>
      <c r="AE43" s="15" t="s">
        <v>185</v>
      </c>
      <c r="AF43" s="15" t="s">
        <v>185</v>
      </c>
    </row>
    <row r="44" spans="1:32" x14ac:dyDescent="0.45">
      <c r="A44" s="19"/>
      <c r="B44" s="11" t="s">
        <v>317</v>
      </c>
      <c r="C44" s="12">
        <v>103</v>
      </c>
      <c r="D44" s="12">
        <v>2</v>
      </c>
      <c r="E44" s="12">
        <v>6</v>
      </c>
      <c r="F44" s="12">
        <v>5</v>
      </c>
      <c r="G44" s="12">
        <v>6</v>
      </c>
      <c r="H44" s="12">
        <v>0</v>
      </c>
      <c r="I44" s="12">
        <v>0</v>
      </c>
      <c r="J44" s="12">
        <v>0</v>
      </c>
      <c r="K44" s="12">
        <v>5</v>
      </c>
      <c r="L44" s="12">
        <v>0</v>
      </c>
      <c r="M44" s="12">
        <v>0</v>
      </c>
      <c r="N44" s="12">
        <v>9</v>
      </c>
      <c r="O44" s="12">
        <v>9</v>
      </c>
      <c r="P44" s="12">
        <v>1</v>
      </c>
      <c r="Q44" s="12">
        <v>2</v>
      </c>
      <c r="R44" s="12">
        <v>0</v>
      </c>
      <c r="S44" s="12">
        <v>13</v>
      </c>
      <c r="T44" s="12">
        <v>1</v>
      </c>
      <c r="U44" s="12">
        <v>4</v>
      </c>
      <c r="V44" s="12">
        <v>0</v>
      </c>
      <c r="W44" s="12">
        <v>4</v>
      </c>
      <c r="X44" s="12">
        <v>11</v>
      </c>
      <c r="Y44" s="12">
        <v>2</v>
      </c>
      <c r="Z44" s="12">
        <v>1</v>
      </c>
      <c r="AA44" s="12">
        <v>3</v>
      </c>
      <c r="AB44" s="12">
        <v>0</v>
      </c>
      <c r="AC44" s="12">
        <v>7</v>
      </c>
      <c r="AD44" s="12">
        <v>3</v>
      </c>
      <c r="AE44" s="12">
        <v>5</v>
      </c>
      <c r="AF44" s="12">
        <v>8</v>
      </c>
    </row>
    <row r="45" spans="1:32" x14ac:dyDescent="0.45">
      <c r="A45" s="19"/>
      <c r="B45" s="13" t="s">
        <v>318</v>
      </c>
      <c r="C45" s="15" t="s">
        <v>185</v>
      </c>
      <c r="D45" s="15" t="s">
        <v>185</v>
      </c>
      <c r="E45" s="14">
        <v>0.01</v>
      </c>
      <c r="F45" s="15" t="s">
        <v>185</v>
      </c>
      <c r="G45" s="14">
        <v>0.01</v>
      </c>
      <c r="H45" s="15" t="s">
        <v>185</v>
      </c>
      <c r="I45" s="15" t="s">
        <v>185</v>
      </c>
      <c r="J45" s="15" t="s">
        <v>185</v>
      </c>
      <c r="K45" s="14">
        <v>0.01</v>
      </c>
      <c r="L45" s="15" t="s">
        <v>185</v>
      </c>
      <c r="M45" s="15" t="s">
        <v>185</v>
      </c>
      <c r="N45" s="14">
        <v>0.01</v>
      </c>
      <c r="O45" s="14">
        <v>0.01</v>
      </c>
      <c r="P45" s="15" t="s">
        <v>185</v>
      </c>
      <c r="Q45" s="15" t="s">
        <v>185</v>
      </c>
      <c r="R45" s="15" t="s">
        <v>185</v>
      </c>
      <c r="S45" s="14">
        <v>0.01</v>
      </c>
      <c r="T45" s="15" t="s">
        <v>185</v>
      </c>
      <c r="U45" s="14">
        <v>0.01</v>
      </c>
      <c r="V45" s="15" t="s">
        <v>185</v>
      </c>
      <c r="W45" s="14">
        <v>0.01</v>
      </c>
      <c r="X45" s="14">
        <v>0.01</v>
      </c>
      <c r="Y45" s="15" t="s">
        <v>185</v>
      </c>
      <c r="Z45" s="15" t="s">
        <v>185</v>
      </c>
      <c r="AA45" s="15" t="s">
        <v>185</v>
      </c>
      <c r="AB45" s="15" t="s">
        <v>185</v>
      </c>
      <c r="AC45" s="14">
        <v>0.01</v>
      </c>
      <c r="AD45" s="15" t="s">
        <v>185</v>
      </c>
      <c r="AE45" s="14">
        <v>0.01</v>
      </c>
      <c r="AF45" s="14">
        <v>0.01</v>
      </c>
    </row>
    <row r="46" spans="1:32" x14ac:dyDescent="0.45">
      <c r="A46" s="19"/>
      <c r="B46" s="11" t="s">
        <v>197</v>
      </c>
      <c r="C46" s="12">
        <v>85</v>
      </c>
      <c r="D46" s="12">
        <v>3</v>
      </c>
      <c r="E46" s="12">
        <v>3</v>
      </c>
      <c r="F46" s="12">
        <v>17</v>
      </c>
      <c r="G46" s="12">
        <v>1</v>
      </c>
      <c r="H46" s="12">
        <v>0</v>
      </c>
      <c r="I46" s="12">
        <v>2</v>
      </c>
      <c r="J46" s="12">
        <v>2</v>
      </c>
      <c r="K46" s="12">
        <v>14</v>
      </c>
      <c r="L46" s="12">
        <v>1</v>
      </c>
      <c r="M46" s="12">
        <v>2</v>
      </c>
      <c r="N46" s="12">
        <v>8</v>
      </c>
      <c r="O46" s="12">
        <v>2</v>
      </c>
      <c r="P46" s="12">
        <v>4</v>
      </c>
      <c r="Q46" s="12">
        <v>1</v>
      </c>
      <c r="R46" s="12">
        <v>3</v>
      </c>
      <c r="S46" s="12">
        <v>15</v>
      </c>
      <c r="T46" s="12">
        <v>3</v>
      </c>
      <c r="U46" s="12">
        <v>1</v>
      </c>
      <c r="V46" s="12">
        <v>1</v>
      </c>
      <c r="W46" s="12">
        <v>1</v>
      </c>
      <c r="X46" s="12">
        <v>5</v>
      </c>
      <c r="Y46" s="12">
        <v>2</v>
      </c>
      <c r="Z46" s="12">
        <v>5</v>
      </c>
      <c r="AA46" s="12">
        <v>3</v>
      </c>
      <c r="AB46" s="12">
        <v>0</v>
      </c>
      <c r="AC46" s="12">
        <v>3</v>
      </c>
      <c r="AD46" s="12">
        <v>5</v>
      </c>
      <c r="AE46" s="12">
        <v>12</v>
      </c>
      <c r="AF46" s="12">
        <v>2</v>
      </c>
    </row>
    <row r="47" spans="1:32" x14ac:dyDescent="0.45">
      <c r="A47" s="19"/>
      <c r="B47" s="13" t="s">
        <v>198</v>
      </c>
      <c r="C47" s="15" t="s">
        <v>185</v>
      </c>
      <c r="D47" s="15" t="s">
        <v>185</v>
      </c>
      <c r="E47" s="15" t="s">
        <v>185</v>
      </c>
      <c r="F47" s="14">
        <v>0.02</v>
      </c>
      <c r="G47" s="15" t="s">
        <v>185</v>
      </c>
      <c r="H47" s="15" t="s">
        <v>185</v>
      </c>
      <c r="I47" s="15" t="s">
        <v>185</v>
      </c>
      <c r="J47" s="14">
        <v>0.01</v>
      </c>
      <c r="K47" s="14">
        <v>0.01</v>
      </c>
      <c r="L47" s="15" t="s">
        <v>185</v>
      </c>
      <c r="M47" s="15" t="s">
        <v>185</v>
      </c>
      <c r="N47" s="14">
        <v>0.01</v>
      </c>
      <c r="O47" s="15" t="s">
        <v>185</v>
      </c>
      <c r="P47" s="15" t="s">
        <v>185</v>
      </c>
      <c r="Q47" s="15" t="s">
        <v>185</v>
      </c>
      <c r="R47" s="14">
        <v>0.01</v>
      </c>
      <c r="S47" s="14">
        <v>0.02</v>
      </c>
      <c r="T47" s="15" t="s">
        <v>185</v>
      </c>
      <c r="U47" s="15" t="s">
        <v>185</v>
      </c>
      <c r="V47" s="15" t="s">
        <v>185</v>
      </c>
      <c r="W47" s="15" t="s">
        <v>185</v>
      </c>
      <c r="X47" s="15" t="s">
        <v>185</v>
      </c>
      <c r="Y47" s="15" t="s">
        <v>185</v>
      </c>
      <c r="Z47" s="15" t="s">
        <v>185</v>
      </c>
      <c r="AA47" s="15" t="s">
        <v>185</v>
      </c>
      <c r="AB47" s="15" t="s">
        <v>185</v>
      </c>
      <c r="AC47" s="15" t="s">
        <v>185</v>
      </c>
      <c r="AD47" s="14">
        <v>0.01</v>
      </c>
      <c r="AE47" s="14">
        <v>0.01</v>
      </c>
      <c r="AF47" s="15" t="s">
        <v>185</v>
      </c>
    </row>
  </sheetData>
  <mergeCells count="9">
    <mergeCell ref="B4:F4"/>
    <mergeCell ref="A10:A47"/>
    <mergeCell ref="H3:L3"/>
    <mergeCell ref="C8:AF8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pane xSplit="3" ySplit="9" topLeftCell="D10" activePane="bottomRight" state="frozen"/>
      <selection pane="topRight"/>
      <selection pane="bottomLeft"/>
      <selection pane="bottomRight" activeCell="C10" sqref="A10:XFD31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39</v>
      </c>
      <c r="C3" s="18"/>
      <c r="D3" s="18"/>
      <c r="E3" s="18"/>
      <c r="F3" s="18"/>
      <c r="H3" s="18" t="s">
        <v>40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HYPERLINK("#Content!A21","&lt;&lt;Back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21.4" x14ac:dyDescent="0.45">
      <c r="A12" s="19"/>
      <c r="B12" s="11" t="s">
        <v>287</v>
      </c>
      <c r="C12" s="12">
        <v>6676</v>
      </c>
      <c r="D12" s="12">
        <v>186</v>
      </c>
      <c r="E12" s="12">
        <v>321</v>
      </c>
      <c r="F12" s="12">
        <v>196</v>
      </c>
      <c r="G12" s="12">
        <v>198</v>
      </c>
      <c r="H12" s="12">
        <v>164</v>
      </c>
      <c r="I12" s="12">
        <v>226</v>
      </c>
      <c r="J12" s="12">
        <v>62</v>
      </c>
      <c r="K12" s="12">
        <v>292</v>
      </c>
      <c r="L12" s="12">
        <v>378</v>
      </c>
      <c r="M12" s="12">
        <v>468</v>
      </c>
      <c r="N12" s="12">
        <v>395</v>
      </c>
      <c r="O12" s="12">
        <v>257</v>
      </c>
      <c r="P12" s="12">
        <v>239</v>
      </c>
      <c r="Q12" s="12">
        <v>238</v>
      </c>
      <c r="R12" s="12">
        <v>184</v>
      </c>
      <c r="S12" s="12">
        <v>404</v>
      </c>
      <c r="T12" s="12">
        <v>291</v>
      </c>
      <c r="U12" s="12">
        <v>72</v>
      </c>
      <c r="V12" s="12">
        <v>353</v>
      </c>
      <c r="W12" s="12">
        <v>177</v>
      </c>
      <c r="X12" s="12">
        <v>190</v>
      </c>
      <c r="Y12" s="12">
        <v>232</v>
      </c>
      <c r="Z12" s="12">
        <v>240</v>
      </c>
      <c r="AA12" s="12">
        <v>608</v>
      </c>
      <c r="AB12" s="12">
        <v>273</v>
      </c>
      <c r="AC12" s="12">
        <v>346</v>
      </c>
      <c r="AD12" s="12">
        <v>294</v>
      </c>
      <c r="AE12" s="12">
        <v>109</v>
      </c>
      <c r="AF12" s="12">
        <v>147</v>
      </c>
    </row>
    <row r="13" spans="1:32" x14ac:dyDescent="0.45">
      <c r="A13" s="19"/>
      <c r="B13" s="13" t="s">
        <v>288</v>
      </c>
      <c r="C13" s="14">
        <v>0.25</v>
      </c>
      <c r="D13" s="14">
        <v>0.18</v>
      </c>
      <c r="E13" s="14">
        <v>0.31</v>
      </c>
      <c r="F13" s="14">
        <v>0.19</v>
      </c>
      <c r="G13" s="14">
        <v>0.2</v>
      </c>
      <c r="H13" s="14">
        <v>0.14000000000000001</v>
      </c>
      <c r="I13" s="14">
        <v>0.15</v>
      </c>
      <c r="J13" s="14">
        <v>0.21</v>
      </c>
      <c r="K13" s="14">
        <v>0.28999999999999998</v>
      </c>
      <c r="L13" s="14">
        <v>0.38</v>
      </c>
      <c r="M13" s="14">
        <v>0.46</v>
      </c>
      <c r="N13" s="14">
        <v>0.4</v>
      </c>
      <c r="O13" s="14">
        <v>0.26</v>
      </c>
      <c r="P13" s="14">
        <v>0.24</v>
      </c>
      <c r="Q13" s="14">
        <v>0.23</v>
      </c>
      <c r="R13" s="14">
        <v>0.37</v>
      </c>
      <c r="S13" s="14">
        <v>0.4</v>
      </c>
      <c r="T13" s="14">
        <v>0.28999999999999998</v>
      </c>
      <c r="U13" s="14">
        <v>0.14000000000000001</v>
      </c>
      <c r="V13" s="14">
        <v>0.35</v>
      </c>
      <c r="W13" s="14">
        <v>0.35</v>
      </c>
      <c r="X13" s="14">
        <v>0.19</v>
      </c>
      <c r="Y13" s="14">
        <v>0.23</v>
      </c>
      <c r="Z13" s="14">
        <v>0.24</v>
      </c>
      <c r="AA13" s="14">
        <v>0.57999999999999996</v>
      </c>
      <c r="AB13" s="14">
        <v>0.26</v>
      </c>
      <c r="AC13" s="14">
        <v>0.34</v>
      </c>
      <c r="AD13" s="14">
        <v>0.28999999999999998</v>
      </c>
      <c r="AE13" s="14">
        <v>0.11</v>
      </c>
      <c r="AF13" s="14">
        <v>0.14000000000000001</v>
      </c>
    </row>
    <row r="14" spans="1:32" ht="21.4" x14ac:dyDescent="0.45">
      <c r="A14" s="19"/>
      <c r="B14" s="11" t="s">
        <v>289</v>
      </c>
      <c r="C14" s="12">
        <v>5568</v>
      </c>
      <c r="D14" s="12">
        <v>253</v>
      </c>
      <c r="E14" s="12">
        <v>94</v>
      </c>
      <c r="F14" s="12">
        <v>89</v>
      </c>
      <c r="G14" s="12">
        <v>470</v>
      </c>
      <c r="H14" s="12">
        <v>267</v>
      </c>
      <c r="I14" s="12">
        <v>313</v>
      </c>
      <c r="J14" s="12">
        <v>45</v>
      </c>
      <c r="K14" s="12">
        <v>64</v>
      </c>
      <c r="L14" s="12">
        <v>245</v>
      </c>
      <c r="M14" s="12">
        <v>141</v>
      </c>
      <c r="N14" s="12">
        <v>169</v>
      </c>
      <c r="O14" s="12">
        <v>294</v>
      </c>
      <c r="P14" s="12">
        <v>158</v>
      </c>
      <c r="Q14" s="12">
        <v>207</v>
      </c>
      <c r="R14" s="12">
        <v>46</v>
      </c>
      <c r="S14" s="12">
        <v>43</v>
      </c>
      <c r="T14" s="12">
        <v>117</v>
      </c>
      <c r="U14" s="12">
        <v>125</v>
      </c>
      <c r="V14" s="12">
        <v>156</v>
      </c>
      <c r="W14" s="12">
        <v>128</v>
      </c>
      <c r="X14" s="12">
        <v>413</v>
      </c>
      <c r="Y14" s="12">
        <v>259</v>
      </c>
      <c r="Z14" s="12">
        <v>86</v>
      </c>
      <c r="AA14" s="12">
        <v>114</v>
      </c>
      <c r="AB14" s="12">
        <v>116</v>
      </c>
      <c r="AC14" s="12">
        <v>169</v>
      </c>
      <c r="AD14" s="12">
        <v>129</v>
      </c>
      <c r="AE14" s="12">
        <v>336</v>
      </c>
      <c r="AF14" s="12">
        <v>579</v>
      </c>
    </row>
    <row r="15" spans="1:32" x14ac:dyDescent="0.45">
      <c r="A15" s="19"/>
      <c r="B15" s="13" t="s">
        <v>290</v>
      </c>
      <c r="C15" s="14">
        <v>0.21</v>
      </c>
      <c r="D15" s="14">
        <v>0.25</v>
      </c>
      <c r="E15" s="14">
        <v>0.09</v>
      </c>
      <c r="F15" s="14">
        <v>0.09</v>
      </c>
      <c r="G15" s="14">
        <v>0.47</v>
      </c>
      <c r="H15" s="14">
        <v>0.22</v>
      </c>
      <c r="I15" s="14">
        <v>0.21</v>
      </c>
      <c r="J15" s="14">
        <v>0.15</v>
      </c>
      <c r="K15" s="14">
        <v>0.06</v>
      </c>
      <c r="L15" s="14">
        <v>0.24</v>
      </c>
      <c r="M15" s="14">
        <v>0.14000000000000001</v>
      </c>
      <c r="N15" s="14">
        <v>0.17</v>
      </c>
      <c r="O15" s="14">
        <v>0.28999999999999998</v>
      </c>
      <c r="P15" s="14">
        <v>0.16</v>
      </c>
      <c r="Q15" s="14">
        <v>0.2</v>
      </c>
      <c r="R15" s="14">
        <v>0.09</v>
      </c>
      <c r="S15" s="14">
        <v>0.04</v>
      </c>
      <c r="T15" s="14">
        <v>0.12</v>
      </c>
      <c r="U15" s="14">
        <v>0.25</v>
      </c>
      <c r="V15" s="14">
        <v>0.15</v>
      </c>
      <c r="W15" s="14">
        <v>0.25</v>
      </c>
      <c r="X15" s="14">
        <v>0.41</v>
      </c>
      <c r="Y15" s="14">
        <v>0.26</v>
      </c>
      <c r="Z15" s="14">
        <v>0.08</v>
      </c>
      <c r="AA15" s="14">
        <v>0.11</v>
      </c>
      <c r="AB15" s="14">
        <v>0.11</v>
      </c>
      <c r="AC15" s="14">
        <v>0.17</v>
      </c>
      <c r="AD15" s="14">
        <v>0.13</v>
      </c>
      <c r="AE15" s="14">
        <v>0.33</v>
      </c>
      <c r="AF15" s="14">
        <v>0.54</v>
      </c>
    </row>
    <row r="16" spans="1:32" ht="21.4" x14ac:dyDescent="0.45">
      <c r="A16" s="19"/>
      <c r="B16" s="11" t="s">
        <v>291</v>
      </c>
      <c r="C16" s="12">
        <v>8191</v>
      </c>
      <c r="D16" s="12">
        <v>323</v>
      </c>
      <c r="E16" s="12">
        <v>414</v>
      </c>
      <c r="F16" s="12">
        <v>219</v>
      </c>
      <c r="G16" s="12">
        <v>262</v>
      </c>
      <c r="H16" s="12">
        <v>375</v>
      </c>
      <c r="I16" s="12">
        <v>469</v>
      </c>
      <c r="J16" s="12">
        <v>94</v>
      </c>
      <c r="K16" s="12">
        <v>268</v>
      </c>
      <c r="L16" s="12">
        <v>238</v>
      </c>
      <c r="M16" s="12">
        <v>470</v>
      </c>
      <c r="N16" s="12">
        <v>348</v>
      </c>
      <c r="O16" s="12">
        <v>351</v>
      </c>
      <c r="P16" s="12">
        <v>342</v>
      </c>
      <c r="Q16" s="12">
        <v>267</v>
      </c>
      <c r="R16" s="12">
        <v>217</v>
      </c>
      <c r="S16" s="12">
        <v>382</v>
      </c>
      <c r="T16" s="12">
        <v>411</v>
      </c>
      <c r="U16" s="12">
        <v>205</v>
      </c>
      <c r="V16" s="12">
        <v>280</v>
      </c>
      <c r="W16" s="12">
        <v>138</v>
      </c>
      <c r="X16" s="12">
        <v>307</v>
      </c>
      <c r="Y16" s="12">
        <v>334</v>
      </c>
      <c r="Z16" s="12">
        <v>206</v>
      </c>
      <c r="AA16" s="12">
        <v>486</v>
      </c>
      <c r="AB16" s="12">
        <v>305</v>
      </c>
      <c r="AC16" s="12">
        <v>309</v>
      </c>
      <c r="AD16" s="12">
        <v>281</v>
      </c>
      <c r="AE16" s="12">
        <v>308</v>
      </c>
      <c r="AF16" s="12">
        <v>374</v>
      </c>
    </row>
    <row r="17" spans="1:32" ht="21.4" x14ac:dyDescent="0.45">
      <c r="A17" s="19"/>
      <c r="B17" s="13" t="s">
        <v>292</v>
      </c>
      <c r="C17" s="14">
        <v>0.31</v>
      </c>
      <c r="D17" s="14">
        <v>0.32</v>
      </c>
      <c r="E17" s="14">
        <v>0.4</v>
      </c>
      <c r="F17" s="14">
        <v>0.22</v>
      </c>
      <c r="G17" s="14">
        <v>0.26</v>
      </c>
      <c r="H17" s="14">
        <v>0.31</v>
      </c>
      <c r="I17" s="14">
        <v>0.31</v>
      </c>
      <c r="J17" s="14">
        <v>0.32</v>
      </c>
      <c r="K17" s="14">
        <v>0.27</v>
      </c>
      <c r="L17" s="14">
        <v>0.24</v>
      </c>
      <c r="M17" s="14">
        <v>0.46</v>
      </c>
      <c r="N17" s="14">
        <v>0.35</v>
      </c>
      <c r="O17" s="14">
        <v>0.35</v>
      </c>
      <c r="P17" s="14">
        <v>0.34</v>
      </c>
      <c r="Q17" s="14">
        <v>0.26</v>
      </c>
      <c r="R17" s="14">
        <v>0.43</v>
      </c>
      <c r="S17" s="14">
        <v>0.38</v>
      </c>
      <c r="T17" s="14">
        <v>0.41</v>
      </c>
      <c r="U17" s="14">
        <v>0.41</v>
      </c>
      <c r="V17" s="14">
        <v>0.28000000000000003</v>
      </c>
      <c r="W17" s="14">
        <v>0.27</v>
      </c>
      <c r="X17" s="14">
        <v>0.3</v>
      </c>
      <c r="Y17" s="14">
        <v>0.33</v>
      </c>
      <c r="Z17" s="14">
        <v>0.2</v>
      </c>
      <c r="AA17" s="14">
        <v>0.47</v>
      </c>
      <c r="AB17" s="14">
        <v>0.3</v>
      </c>
      <c r="AC17" s="14">
        <v>0.31</v>
      </c>
      <c r="AD17" s="14">
        <v>0.28000000000000003</v>
      </c>
      <c r="AE17" s="14">
        <v>0.31</v>
      </c>
      <c r="AF17" s="14">
        <v>0.35</v>
      </c>
    </row>
    <row r="18" spans="1:32" ht="31.5" x14ac:dyDescent="0.45">
      <c r="A18" s="19"/>
      <c r="B18" s="11" t="s">
        <v>293</v>
      </c>
      <c r="C18" s="12">
        <v>7528</v>
      </c>
      <c r="D18" s="12">
        <v>205</v>
      </c>
      <c r="E18" s="12">
        <v>438</v>
      </c>
      <c r="F18" s="12">
        <v>232</v>
      </c>
      <c r="G18" s="12">
        <v>186</v>
      </c>
      <c r="H18" s="12">
        <v>220</v>
      </c>
      <c r="I18" s="12">
        <v>305</v>
      </c>
      <c r="J18" s="12">
        <v>85</v>
      </c>
      <c r="K18" s="12">
        <v>434</v>
      </c>
      <c r="L18" s="12">
        <v>283</v>
      </c>
      <c r="M18" s="12">
        <v>483</v>
      </c>
      <c r="N18" s="12">
        <v>355</v>
      </c>
      <c r="O18" s="12">
        <v>220</v>
      </c>
      <c r="P18" s="12">
        <v>384</v>
      </c>
      <c r="Q18" s="12">
        <v>377</v>
      </c>
      <c r="R18" s="12">
        <v>154</v>
      </c>
      <c r="S18" s="12">
        <v>388</v>
      </c>
      <c r="T18" s="12">
        <v>442</v>
      </c>
      <c r="U18" s="12">
        <v>109</v>
      </c>
      <c r="V18" s="12">
        <v>415</v>
      </c>
      <c r="W18" s="12">
        <v>115</v>
      </c>
      <c r="X18" s="12">
        <v>134</v>
      </c>
      <c r="Y18" s="12">
        <v>286</v>
      </c>
      <c r="Z18" s="12">
        <v>260</v>
      </c>
      <c r="AA18" s="12">
        <v>510</v>
      </c>
      <c r="AB18" s="12">
        <v>392</v>
      </c>
      <c r="AC18" s="12">
        <v>289</v>
      </c>
      <c r="AD18" s="12">
        <v>340</v>
      </c>
      <c r="AE18" s="12">
        <v>400</v>
      </c>
      <c r="AF18" s="12">
        <v>206</v>
      </c>
    </row>
    <row r="19" spans="1:32" ht="21.4" x14ac:dyDescent="0.45">
      <c r="A19" s="19"/>
      <c r="B19" s="13" t="s">
        <v>294</v>
      </c>
      <c r="C19" s="14">
        <v>0.28999999999999998</v>
      </c>
      <c r="D19" s="14">
        <v>0.2</v>
      </c>
      <c r="E19" s="14">
        <v>0.42</v>
      </c>
      <c r="F19" s="14">
        <v>0.23</v>
      </c>
      <c r="G19" s="14">
        <v>0.19</v>
      </c>
      <c r="H19" s="14">
        <v>0.18</v>
      </c>
      <c r="I19" s="14">
        <v>0.2</v>
      </c>
      <c r="J19" s="14">
        <v>0.28999999999999998</v>
      </c>
      <c r="K19" s="14">
        <v>0.43</v>
      </c>
      <c r="L19" s="14">
        <v>0.28000000000000003</v>
      </c>
      <c r="M19" s="14">
        <v>0.48</v>
      </c>
      <c r="N19" s="14">
        <v>0.35</v>
      </c>
      <c r="O19" s="14">
        <v>0.22</v>
      </c>
      <c r="P19" s="14">
        <v>0.38</v>
      </c>
      <c r="Q19" s="14">
        <v>0.37</v>
      </c>
      <c r="R19" s="14">
        <v>0.31</v>
      </c>
      <c r="S19" s="14">
        <v>0.39</v>
      </c>
      <c r="T19" s="14">
        <v>0.44</v>
      </c>
      <c r="U19" s="14">
        <v>0.22</v>
      </c>
      <c r="V19" s="14">
        <v>0.41</v>
      </c>
      <c r="W19" s="14">
        <v>0.23</v>
      </c>
      <c r="X19" s="14">
        <v>0.13</v>
      </c>
      <c r="Y19" s="14">
        <v>0.28000000000000003</v>
      </c>
      <c r="Z19" s="14">
        <v>0.26</v>
      </c>
      <c r="AA19" s="14">
        <v>0.49</v>
      </c>
      <c r="AB19" s="14">
        <v>0.38</v>
      </c>
      <c r="AC19" s="14">
        <v>0.28999999999999998</v>
      </c>
      <c r="AD19" s="14">
        <v>0.34</v>
      </c>
      <c r="AE19" s="14">
        <v>0.4</v>
      </c>
      <c r="AF19" s="14">
        <v>0.19</v>
      </c>
    </row>
    <row r="20" spans="1:32" ht="21.4" x14ac:dyDescent="0.45">
      <c r="A20" s="19"/>
      <c r="B20" s="11" t="s">
        <v>295</v>
      </c>
      <c r="C20" s="12">
        <v>11433</v>
      </c>
      <c r="D20" s="12">
        <v>432</v>
      </c>
      <c r="E20" s="12">
        <v>557</v>
      </c>
      <c r="F20" s="12">
        <v>474</v>
      </c>
      <c r="G20" s="12">
        <v>269</v>
      </c>
      <c r="H20" s="12">
        <v>413</v>
      </c>
      <c r="I20" s="12">
        <v>553</v>
      </c>
      <c r="J20" s="12">
        <v>140</v>
      </c>
      <c r="K20" s="12">
        <v>538</v>
      </c>
      <c r="L20" s="12">
        <v>480</v>
      </c>
      <c r="M20" s="12">
        <v>526</v>
      </c>
      <c r="N20" s="12">
        <v>439</v>
      </c>
      <c r="O20" s="12">
        <v>564</v>
      </c>
      <c r="P20" s="12">
        <v>548</v>
      </c>
      <c r="Q20" s="12">
        <v>436</v>
      </c>
      <c r="R20" s="12">
        <v>209</v>
      </c>
      <c r="S20" s="12">
        <v>390</v>
      </c>
      <c r="T20" s="12">
        <v>435</v>
      </c>
      <c r="U20" s="12">
        <v>199</v>
      </c>
      <c r="V20" s="12">
        <v>476</v>
      </c>
      <c r="W20" s="12">
        <v>231</v>
      </c>
      <c r="X20" s="12">
        <v>313</v>
      </c>
      <c r="Y20" s="12">
        <v>460</v>
      </c>
      <c r="Z20" s="12">
        <v>409</v>
      </c>
      <c r="AA20" s="12">
        <v>589</v>
      </c>
      <c r="AB20" s="12">
        <v>457</v>
      </c>
      <c r="AC20" s="12">
        <v>361</v>
      </c>
      <c r="AD20" s="12">
        <v>560</v>
      </c>
      <c r="AE20" s="12">
        <v>264</v>
      </c>
      <c r="AF20" s="12">
        <v>208</v>
      </c>
    </row>
    <row r="21" spans="1:32" ht="21.4" x14ac:dyDescent="0.45">
      <c r="A21" s="19"/>
      <c r="B21" s="13" t="s">
        <v>296</v>
      </c>
      <c r="C21" s="14">
        <v>0.43</v>
      </c>
      <c r="D21" s="14">
        <v>0.43</v>
      </c>
      <c r="E21" s="14">
        <v>0.53</v>
      </c>
      <c r="F21" s="14">
        <v>0.47</v>
      </c>
      <c r="G21" s="14">
        <v>0.27</v>
      </c>
      <c r="H21" s="14">
        <v>0.34</v>
      </c>
      <c r="I21" s="14">
        <v>0.37</v>
      </c>
      <c r="J21" s="14">
        <v>0.48</v>
      </c>
      <c r="K21" s="14">
        <v>0.54</v>
      </c>
      <c r="L21" s="14">
        <v>0.48</v>
      </c>
      <c r="M21" s="14">
        <v>0.52</v>
      </c>
      <c r="N21" s="14">
        <v>0.44</v>
      </c>
      <c r="O21" s="14">
        <v>0.56000000000000005</v>
      </c>
      <c r="P21" s="14">
        <v>0.54</v>
      </c>
      <c r="Q21" s="14">
        <v>0.43</v>
      </c>
      <c r="R21" s="14">
        <v>0.42</v>
      </c>
      <c r="S21" s="14">
        <v>0.39</v>
      </c>
      <c r="T21" s="14">
        <v>0.43</v>
      </c>
      <c r="U21" s="14">
        <v>0.4</v>
      </c>
      <c r="V21" s="14">
        <v>0.47</v>
      </c>
      <c r="W21" s="14">
        <v>0.46</v>
      </c>
      <c r="X21" s="14">
        <v>0.31</v>
      </c>
      <c r="Y21" s="14">
        <v>0.46</v>
      </c>
      <c r="Z21" s="14">
        <v>0.4</v>
      </c>
      <c r="AA21" s="14">
        <v>0.57000000000000006</v>
      </c>
      <c r="AB21" s="14">
        <v>0.44</v>
      </c>
      <c r="AC21" s="14">
        <v>0.36</v>
      </c>
      <c r="AD21" s="14">
        <v>0.56000000000000005</v>
      </c>
      <c r="AE21" s="14">
        <v>0.26</v>
      </c>
      <c r="AF21" s="14">
        <v>0.19</v>
      </c>
    </row>
    <row r="22" spans="1:32" ht="31.5" x14ac:dyDescent="0.45">
      <c r="A22" s="19"/>
      <c r="B22" s="11" t="s">
        <v>297</v>
      </c>
      <c r="C22" s="12">
        <v>2570</v>
      </c>
      <c r="D22" s="12">
        <v>97</v>
      </c>
      <c r="E22" s="12">
        <v>111</v>
      </c>
      <c r="F22" s="12">
        <v>86</v>
      </c>
      <c r="G22" s="12">
        <v>82</v>
      </c>
      <c r="H22" s="12">
        <v>163</v>
      </c>
      <c r="I22" s="12">
        <v>190</v>
      </c>
      <c r="J22" s="12">
        <v>27</v>
      </c>
      <c r="K22" s="12">
        <v>90</v>
      </c>
      <c r="L22" s="12">
        <v>72</v>
      </c>
      <c r="M22" s="12">
        <v>73</v>
      </c>
      <c r="N22" s="12">
        <v>73</v>
      </c>
      <c r="O22" s="12">
        <v>46</v>
      </c>
      <c r="P22" s="12">
        <v>126</v>
      </c>
      <c r="Q22" s="12">
        <v>140</v>
      </c>
      <c r="R22" s="12">
        <v>30</v>
      </c>
      <c r="S22" s="12">
        <v>60</v>
      </c>
      <c r="T22" s="12">
        <v>89</v>
      </c>
      <c r="U22" s="12">
        <v>35</v>
      </c>
      <c r="V22" s="12">
        <v>120</v>
      </c>
      <c r="W22" s="12">
        <v>51</v>
      </c>
      <c r="X22" s="12">
        <v>91</v>
      </c>
      <c r="Y22" s="12">
        <v>162</v>
      </c>
      <c r="Z22" s="12">
        <v>107</v>
      </c>
      <c r="AA22" s="12">
        <v>80</v>
      </c>
      <c r="AB22" s="12">
        <v>123</v>
      </c>
      <c r="AC22" s="12">
        <v>80</v>
      </c>
      <c r="AD22" s="12">
        <v>87</v>
      </c>
      <c r="AE22" s="12">
        <v>67</v>
      </c>
      <c r="AF22" s="12">
        <v>60</v>
      </c>
    </row>
    <row r="23" spans="1:32" ht="31.5" x14ac:dyDescent="0.45">
      <c r="A23" s="19"/>
      <c r="B23" s="13" t="s">
        <v>298</v>
      </c>
      <c r="C23" s="14">
        <v>0.1</v>
      </c>
      <c r="D23" s="14">
        <v>0.1</v>
      </c>
      <c r="E23" s="14">
        <v>0.11</v>
      </c>
      <c r="F23" s="14">
        <v>0.09</v>
      </c>
      <c r="G23" s="14">
        <v>0.08</v>
      </c>
      <c r="H23" s="14">
        <v>0.13</v>
      </c>
      <c r="I23" s="14">
        <v>0.13</v>
      </c>
      <c r="J23" s="14">
        <v>0.09</v>
      </c>
      <c r="K23" s="14">
        <v>0.09</v>
      </c>
      <c r="L23" s="14">
        <v>7.0000000000000007E-2</v>
      </c>
      <c r="M23" s="14">
        <v>7.0000000000000007E-2</v>
      </c>
      <c r="N23" s="14">
        <v>7.0000000000000007E-2</v>
      </c>
      <c r="O23" s="14">
        <v>0.05</v>
      </c>
      <c r="P23" s="14">
        <v>0.12</v>
      </c>
      <c r="Q23" s="14">
        <v>0.14000000000000001</v>
      </c>
      <c r="R23" s="14">
        <v>0.06</v>
      </c>
      <c r="S23" s="14">
        <v>0.06</v>
      </c>
      <c r="T23" s="14">
        <v>0.09</v>
      </c>
      <c r="U23" s="14">
        <v>7.0000000000000007E-2</v>
      </c>
      <c r="V23" s="14">
        <v>0.12</v>
      </c>
      <c r="W23" s="14">
        <v>0.1</v>
      </c>
      <c r="X23" s="14">
        <v>0.09</v>
      </c>
      <c r="Y23" s="14">
        <v>0.16</v>
      </c>
      <c r="Z23" s="14">
        <v>0.11</v>
      </c>
      <c r="AA23" s="14">
        <v>0.08</v>
      </c>
      <c r="AB23" s="14">
        <v>0.12</v>
      </c>
      <c r="AC23" s="14">
        <v>0.08</v>
      </c>
      <c r="AD23" s="14">
        <v>0.09</v>
      </c>
      <c r="AE23" s="14">
        <v>7.0000000000000007E-2</v>
      </c>
      <c r="AF23" s="14">
        <v>0.06</v>
      </c>
    </row>
    <row r="24" spans="1:32" ht="21.4" x14ac:dyDescent="0.45">
      <c r="A24" s="19"/>
      <c r="B24" s="11" t="s">
        <v>299</v>
      </c>
      <c r="C24" s="12">
        <v>2800</v>
      </c>
      <c r="D24" s="12">
        <v>126</v>
      </c>
      <c r="E24" s="12">
        <v>126</v>
      </c>
      <c r="F24" s="12">
        <v>65</v>
      </c>
      <c r="G24" s="12">
        <v>108</v>
      </c>
      <c r="H24" s="12">
        <v>81</v>
      </c>
      <c r="I24" s="12">
        <v>97</v>
      </c>
      <c r="J24" s="12">
        <v>17</v>
      </c>
      <c r="K24" s="12">
        <v>74</v>
      </c>
      <c r="L24" s="12">
        <v>111</v>
      </c>
      <c r="M24" s="12">
        <v>181</v>
      </c>
      <c r="N24" s="12">
        <v>139</v>
      </c>
      <c r="O24" s="12">
        <v>99</v>
      </c>
      <c r="P24" s="12">
        <v>121</v>
      </c>
      <c r="Q24" s="12">
        <v>145</v>
      </c>
      <c r="R24" s="12">
        <v>94</v>
      </c>
      <c r="S24" s="12">
        <v>73</v>
      </c>
      <c r="T24" s="12">
        <v>56</v>
      </c>
      <c r="U24" s="12">
        <v>68</v>
      </c>
      <c r="V24" s="12">
        <v>76</v>
      </c>
      <c r="W24" s="12">
        <v>66</v>
      </c>
      <c r="X24" s="12">
        <v>91</v>
      </c>
      <c r="Y24" s="12">
        <v>114</v>
      </c>
      <c r="Z24" s="12">
        <v>101</v>
      </c>
      <c r="AA24" s="12">
        <v>89</v>
      </c>
      <c r="AB24" s="12">
        <v>145</v>
      </c>
      <c r="AC24" s="12">
        <v>107</v>
      </c>
      <c r="AD24" s="12">
        <v>113</v>
      </c>
      <c r="AE24" s="12">
        <v>79</v>
      </c>
      <c r="AF24" s="12">
        <v>130</v>
      </c>
    </row>
    <row r="25" spans="1:32" ht="21.4" x14ac:dyDescent="0.45">
      <c r="A25" s="19"/>
      <c r="B25" s="13" t="s">
        <v>300</v>
      </c>
      <c r="C25" s="14">
        <v>0.11</v>
      </c>
      <c r="D25" s="14">
        <v>0.13</v>
      </c>
      <c r="E25" s="14">
        <v>0.12</v>
      </c>
      <c r="F25" s="14">
        <v>0.06</v>
      </c>
      <c r="G25" s="14">
        <v>0.11</v>
      </c>
      <c r="H25" s="14">
        <v>7.0000000000000007E-2</v>
      </c>
      <c r="I25" s="14">
        <v>0.06</v>
      </c>
      <c r="J25" s="14">
        <v>0.06</v>
      </c>
      <c r="K25" s="14">
        <v>7.0000000000000007E-2</v>
      </c>
      <c r="L25" s="14">
        <v>0.11</v>
      </c>
      <c r="M25" s="14">
        <v>0.18</v>
      </c>
      <c r="N25" s="14">
        <v>0.14000000000000001</v>
      </c>
      <c r="O25" s="14">
        <v>0.1</v>
      </c>
      <c r="P25" s="14">
        <v>0.12</v>
      </c>
      <c r="Q25" s="14">
        <v>0.14000000000000001</v>
      </c>
      <c r="R25" s="14">
        <v>0.19</v>
      </c>
      <c r="S25" s="14">
        <v>7.0000000000000007E-2</v>
      </c>
      <c r="T25" s="14">
        <v>0.06</v>
      </c>
      <c r="U25" s="14">
        <v>0.14000000000000001</v>
      </c>
      <c r="V25" s="14">
        <v>0.08</v>
      </c>
      <c r="W25" s="14">
        <v>0.13</v>
      </c>
      <c r="X25" s="14">
        <v>0.09</v>
      </c>
      <c r="Y25" s="14">
        <v>0.11</v>
      </c>
      <c r="Z25" s="14">
        <v>0.1</v>
      </c>
      <c r="AA25" s="14">
        <v>0.09</v>
      </c>
      <c r="AB25" s="14">
        <v>0.14000000000000001</v>
      </c>
      <c r="AC25" s="14">
        <v>0.11</v>
      </c>
      <c r="AD25" s="14">
        <v>0.11</v>
      </c>
      <c r="AE25" s="14">
        <v>0.08</v>
      </c>
      <c r="AF25" s="14">
        <v>0.12</v>
      </c>
    </row>
    <row r="26" spans="1:32" ht="31.5" x14ac:dyDescent="0.45">
      <c r="A26" s="19"/>
      <c r="B26" s="11" t="s">
        <v>301</v>
      </c>
      <c r="C26" s="12">
        <v>3475</v>
      </c>
      <c r="D26" s="12">
        <v>169</v>
      </c>
      <c r="E26" s="12">
        <v>153</v>
      </c>
      <c r="F26" s="12">
        <v>373</v>
      </c>
      <c r="G26" s="12">
        <v>165</v>
      </c>
      <c r="H26" s="12">
        <v>107</v>
      </c>
      <c r="I26" s="12">
        <v>139</v>
      </c>
      <c r="J26" s="12">
        <v>32</v>
      </c>
      <c r="K26" s="12">
        <v>224</v>
      </c>
      <c r="L26" s="12">
        <v>86</v>
      </c>
      <c r="M26" s="12">
        <v>164</v>
      </c>
      <c r="N26" s="12">
        <v>86</v>
      </c>
      <c r="O26" s="12">
        <v>100</v>
      </c>
      <c r="P26" s="12">
        <v>102</v>
      </c>
      <c r="Q26" s="12">
        <v>179</v>
      </c>
      <c r="R26" s="12">
        <v>26</v>
      </c>
      <c r="S26" s="12">
        <v>84</v>
      </c>
      <c r="T26" s="12">
        <v>131</v>
      </c>
      <c r="U26" s="12">
        <v>80</v>
      </c>
      <c r="V26" s="12">
        <v>160</v>
      </c>
      <c r="W26" s="12">
        <v>26</v>
      </c>
      <c r="X26" s="12">
        <v>221</v>
      </c>
      <c r="Y26" s="12">
        <v>196</v>
      </c>
      <c r="Z26" s="12">
        <v>113</v>
      </c>
      <c r="AA26" s="12">
        <v>138</v>
      </c>
      <c r="AB26" s="12">
        <v>196</v>
      </c>
      <c r="AC26" s="12">
        <v>114</v>
      </c>
      <c r="AD26" s="12">
        <v>114</v>
      </c>
      <c r="AE26" s="12">
        <v>102</v>
      </c>
      <c r="AF26" s="12">
        <v>102</v>
      </c>
    </row>
    <row r="27" spans="1:32" ht="21.4" x14ac:dyDescent="0.45">
      <c r="A27" s="19"/>
      <c r="B27" s="13" t="s">
        <v>302</v>
      </c>
      <c r="C27" s="14">
        <v>0.13</v>
      </c>
      <c r="D27" s="14">
        <v>0.17</v>
      </c>
      <c r="E27" s="14">
        <v>0.15</v>
      </c>
      <c r="F27" s="14">
        <v>0.37</v>
      </c>
      <c r="G27" s="14">
        <v>0.16</v>
      </c>
      <c r="H27" s="14">
        <v>0.09</v>
      </c>
      <c r="I27" s="14">
        <v>0.09</v>
      </c>
      <c r="J27" s="14">
        <v>0.11</v>
      </c>
      <c r="K27" s="14">
        <v>0.22</v>
      </c>
      <c r="L27" s="14">
        <v>0.09</v>
      </c>
      <c r="M27" s="14">
        <v>0.16</v>
      </c>
      <c r="N27" s="14">
        <v>0.09</v>
      </c>
      <c r="O27" s="14">
        <v>0.1</v>
      </c>
      <c r="P27" s="14">
        <v>0.1</v>
      </c>
      <c r="Q27" s="14">
        <v>0.17</v>
      </c>
      <c r="R27" s="14">
        <v>0.05</v>
      </c>
      <c r="S27" s="14">
        <v>0.08</v>
      </c>
      <c r="T27" s="14">
        <v>0.13</v>
      </c>
      <c r="U27" s="14">
        <v>0.16</v>
      </c>
      <c r="V27" s="14">
        <v>0.16</v>
      </c>
      <c r="W27" s="14">
        <v>0.05</v>
      </c>
      <c r="X27" s="14">
        <v>0.22</v>
      </c>
      <c r="Y27" s="14">
        <v>0.2</v>
      </c>
      <c r="Z27" s="14">
        <v>0.11</v>
      </c>
      <c r="AA27" s="14">
        <v>0.13</v>
      </c>
      <c r="AB27" s="14">
        <v>0.19</v>
      </c>
      <c r="AC27" s="14">
        <v>0.11</v>
      </c>
      <c r="AD27" s="14">
        <v>0.11</v>
      </c>
      <c r="AE27" s="14">
        <v>0.1</v>
      </c>
      <c r="AF27" s="14">
        <v>0.1</v>
      </c>
    </row>
    <row r="28" spans="1:32" ht="21.4" x14ac:dyDescent="0.45">
      <c r="A28" s="19"/>
      <c r="B28" s="11" t="s">
        <v>303</v>
      </c>
      <c r="C28" s="12">
        <v>3749</v>
      </c>
      <c r="D28" s="12">
        <v>141</v>
      </c>
      <c r="E28" s="12">
        <v>212</v>
      </c>
      <c r="F28" s="12">
        <v>95</v>
      </c>
      <c r="G28" s="12">
        <v>140</v>
      </c>
      <c r="H28" s="12">
        <v>102</v>
      </c>
      <c r="I28" s="12">
        <v>144</v>
      </c>
      <c r="J28" s="12">
        <v>42</v>
      </c>
      <c r="K28" s="12">
        <v>111</v>
      </c>
      <c r="L28" s="12">
        <v>132</v>
      </c>
      <c r="M28" s="12">
        <v>204</v>
      </c>
      <c r="N28" s="12">
        <v>132</v>
      </c>
      <c r="O28" s="12">
        <v>166</v>
      </c>
      <c r="P28" s="12">
        <v>236</v>
      </c>
      <c r="Q28" s="12">
        <v>241</v>
      </c>
      <c r="R28" s="12">
        <v>111</v>
      </c>
      <c r="S28" s="12">
        <v>115</v>
      </c>
      <c r="T28" s="12">
        <v>96</v>
      </c>
      <c r="U28" s="12">
        <v>53</v>
      </c>
      <c r="V28" s="12">
        <v>102</v>
      </c>
      <c r="W28" s="12">
        <v>91</v>
      </c>
      <c r="X28" s="12">
        <v>89</v>
      </c>
      <c r="Y28" s="12">
        <v>174</v>
      </c>
      <c r="Z28" s="12">
        <v>138</v>
      </c>
      <c r="AA28" s="12">
        <v>73</v>
      </c>
      <c r="AB28" s="12">
        <v>157</v>
      </c>
      <c r="AC28" s="12">
        <v>105</v>
      </c>
      <c r="AD28" s="12">
        <v>144</v>
      </c>
      <c r="AE28" s="12">
        <v>56</v>
      </c>
      <c r="AF28" s="12">
        <v>66</v>
      </c>
    </row>
    <row r="29" spans="1:32" x14ac:dyDescent="0.45">
      <c r="A29" s="19"/>
      <c r="B29" s="13" t="s">
        <v>304</v>
      </c>
      <c r="C29" s="14">
        <v>0.14000000000000001</v>
      </c>
      <c r="D29" s="14">
        <v>0.14000000000000001</v>
      </c>
      <c r="E29" s="14">
        <v>0.2</v>
      </c>
      <c r="F29" s="14">
        <v>0.09</v>
      </c>
      <c r="G29" s="14">
        <v>0.14000000000000001</v>
      </c>
      <c r="H29" s="14">
        <v>0.08</v>
      </c>
      <c r="I29" s="14">
        <v>0.1</v>
      </c>
      <c r="J29" s="14">
        <v>0.14000000000000001</v>
      </c>
      <c r="K29" s="14">
        <v>0.11</v>
      </c>
      <c r="L29" s="14">
        <v>0.13</v>
      </c>
      <c r="M29" s="14">
        <v>0.2</v>
      </c>
      <c r="N29" s="14">
        <v>0.13</v>
      </c>
      <c r="O29" s="14">
        <v>0.16</v>
      </c>
      <c r="P29" s="14">
        <v>0.23</v>
      </c>
      <c r="Q29" s="14">
        <v>0.24</v>
      </c>
      <c r="R29" s="14">
        <v>0.22</v>
      </c>
      <c r="S29" s="14">
        <v>0.11</v>
      </c>
      <c r="T29" s="14">
        <v>0.1</v>
      </c>
      <c r="U29" s="14">
        <v>0.11</v>
      </c>
      <c r="V29" s="14">
        <v>0.1</v>
      </c>
      <c r="W29" s="14">
        <v>0.18</v>
      </c>
      <c r="X29" s="14">
        <v>0.09</v>
      </c>
      <c r="Y29" s="14">
        <v>0.17</v>
      </c>
      <c r="Z29" s="14">
        <v>0.14000000000000001</v>
      </c>
      <c r="AA29" s="14">
        <v>7.0000000000000007E-2</v>
      </c>
      <c r="AB29" s="14">
        <v>0.15</v>
      </c>
      <c r="AC29" s="14">
        <v>0.1</v>
      </c>
      <c r="AD29" s="14">
        <v>0.14000000000000001</v>
      </c>
      <c r="AE29" s="14">
        <v>0.06</v>
      </c>
      <c r="AF29" s="14">
        <v>0.06</v>
      </c>
    </row>
    <row r="30" spans="1:32" x14ac:dyDescent="0.45">
      <c r="A30" s="19"/>
      <c r="B30" s="11" t="s">
        <v>305</v>
      </c>
      <c r="C30" s="12">
        <v>5788</v>
      </c>
      <c r="D30" s="12">
        <v>292</v>
      </c>
      <c r="E30" s="12">
        <v>90</v>
      </c>
      <c r="F30" s="12">
        <v>279</v>
      </c>
      <c r="G30" s="12">
        <v>264</v>
      </c>
      <c r="H30" s="12">
        <v>495</v>
      </c>
      <c r="I30" s="12">
        <v>601</v>
      </c>
      <c r="J30" s="12">
        <v>106</v>
      </c>
      <c r="K30" s="12">
        <v>99</v>
      </c>
      <c r="L30" s="12">
        <v>363</v>
      </c>
      <c r="M30" s="12">
        <v>141</v>
      </c>
      <c r="N30" s="12">
        <v>184</v>
      </c>
      <c r="O30" s="12">
        <v>214</v>
      </c>
      <c r="P30" s="12">
        <v>93</v>
      </c>
      <c r="Q30" s="12">
        <v>136</v>
      </c>
      <c r="R30" s="12">
        <v>176</v>
      </c>
      <c r="S30" s="12">
        <v>85</v>
      </c>
      <c r="T30" s="12">
        <v>149</v>
      </c>
      <c r="U30" s="12">
        <v>97</v>
      </c>
      <c r="V30" s="12">
        <v>171</v>
      </c>
      <c r="W30" s="12">
        <v>144</v>
      </c>
      <c r="X30" s="12">
        <v>332</v>
      </c>
      <c r="Y30" s="12">
        <v>314</v>
      </c>
      <c r="Z30" s="12">
        <v>106</v>
      </c>
      <c r="AA30" s="12">
        <v>78</v>
      </c>
      <c r="AB30" s="12">
        <v>73</v>
      </c>
      <c r="AC30" s="12">
        <v>196</v>
      </c>
      <c r="AD30" s="12">
        <v>124</v>
      </c>
      <c r="AE30" s="12">
        <v>139</v>
      </c>
      <c r="AF30" s="12">
        <v>217</v>
      </c>
    </row>
    <row r="31" spans="1:32" x14ac:dyDescent="0.45">
      <c r="A31" s="19"/>
      <c r="B31" s="13" t="s">
        <v>306</v>
      </c>
      <c r="C31" s="14">
        <v>0.22</v>
      </c>
      <c r="D31" s="14">
        <v>0.28999999999999998</v>
      </c>
      <c r="E31" s="14">
        <v>0.09</v>
      </c>
      <c r="F31" s="14">
        <v>0.28000000000000003</v>
      </c>
      <c r="G31" s="14">
        <v>0.26</v>
      </c>
      <c r="H31" s="14">
        <v>0.41</v>
      </c>
      <c r="I31" s="14">
        <v>0.4</v>
      </c>
      <c r="J31" s="14">
        <v>0.36</v>
      </c>
      <c r="K31" s="14">
        <v>0.1</v>
      </c>
      <c r="L31" s="14">
        <v>0.36</v>
      </c>
      <c r="M31" s="14">
        <v>0.14000000000000001</v>
      </c>
      <c r="N31" s="14">
        <v>0.18</v>
      </c>
      <c r="O31" s="14">
        <v>0.21</v>
      </c>
      <c r="P31" s="14">
        <v>0.09</v>
      </c>
      <c r="Q31" s="14">
        <v>0.13</v>
      </c>
      <c r="R31" s="14">
        <v>0.35</v>
      </c>
      <c r="S31" s="14">
        <v>0.08</v>
      </c>
      <c r="T31" s="14">
        <v>0.15</v>
      </c>
      <c r="U31" s="14">
        <v>0.19</v>
      </c>
      <c r="V31" s="14">
        <v>0.17</v>
      </c>
      <c r="W31" s="14">
        <v>0.28999999999999998</v>
      </c>
      <c r="X31" s="14">
        <v>0.33</v>
      </c>
      <c r="Y31" s="14">
        <v>0.31</v>
      </c>
      <c r="Z31" s="14">
        <v>0.1</v>
      </c>
      <c r="AA31" s="14">
        <v>7.0000000000000007E-2</v>
      </c>
      <c r="AB31" s="14">
        <v>7.0000000000000007E-2</v>
      </c>
      <c r="AC31" s="14">
        <v>0.2</v>
      </c>
      <c r="AD31" s="14">
        <v>0.12</v>
      </c>
      <c r="AE31" s="14">
        <v>0.14000000000000001</v>
      </c>
      <c r="AF31" s="14">
        <v>0.2</v>
      </c>
    </row>
    <row r="32" spans="1:32" ht="21.4" x14ac:dyDescent="0.45">
      <c r="A32" s="19"/>
      <c r="B32" s="11" t="s">
        <v>307</v>
      </c>
      <c r="C32" s="12">
        <v>5197</v>
      </c>
      <c r="D32" s="12">
        <v>229</v>
      </c>
      <c r="E32" s="12">
        <v>142</v>
      </c>
      <c r="F32" s="12">
        <v>162</v>
      </c>
      <c r="G32" s="12">
        <v>280</v>
      </c>
      <c r="H32" s="12">
        <v>308</v>
      </c>
      <c r="I32" s="12">
        <v>387</v>
      </c>
      <c r="J32" s="12">
        <v>79</v>
      </c>
      <c r="K32" s="12">
        <v>88</v>
      </c>
      <c r="L32" s="12">
        <v>178</v>
      </c>
      <c r="M32" s="12">
        <v>167</v>
      </c>
      <c r="N32" s="12">
        <v>114</v>
      </c>
      <c r="O32" s="12">
        <v>254</v>
      </c>
      <c r="P32" s="12">
        <v>174</v>
      </c>
      <c r="Q32" s="12">
        <v>178</v>
      </c>
      <c r="R32" s="12">
        <v>80</v>
      </c>
      <c r="S32" s="12">
        <v>78</v>
      </c>
      <c r="T32" s="12">
        <v>90</v>
      </c>
      <c r="U32" s="12">
        <v>107</v>
      </c>
      <c r="V32" s="12">
        <v>158</v>
      </c>
      <c r="W32" s="12">
        <v>99</v>
      </c>
      <c r="X32" s="12">
        <v>263</v>
      </c>
      <c r="Y32" s="12">
        <v>199</v>
      </c>
      <c r="Z32" s="12">
        <v>121</v>
      </c>
      <c r="AA32" s="12">
        <v>160</v>
      </c>
      <c r="AB32" s="12">
        <v>145</v>
      </c>
      <c r="AC32" s="12">
        <v>156</v>
      </c>
      <c r="AD32" s="12">
        <v>112</v>
      </c>
      <c r="AE32" s="12">
        <v>224</v>
      </c>
      <c r="AF32" s="12">
        <v>427</v>
      </c>
    </row>
    <row r="33" spans="1:32" ht="21.4" x14ac:dyDescent="0.45">
      <c r="A33" s="19"/>
      <c r="B33" s="13" t="s">
        <v>308</v>
      </c>
      <c r="C33" s="14">
        <v>0.2</v>
      </c>
      <c r="D33" s="14">
        <v>0.23</v>
      </c>
      <c r="E33" s="14">
        <v>0.14000000000000001</v>
      </c>
      <c r="F33" s="14">
        <v>0.16</v>
      </c>
      <c r="G33" s="14">
        <v>0.28000000000000003</v>
      </c>
      <c r="H33" s="14">
        <v>0.25</v>
      </c>
      <c r="I33" s="14">
        <v>0.26</v>
      </c>
      <c r="J33" s="14">
        <v>0.27</v>
      </c>
      <c r="K33" s="14">
        <v>0.09</v>
      </c>
      <c r="L33" s="14">
        <v>0.18</v>
      </c>
      <c r="M33" s="14">
        <v>0.17</v>
      </c>
      <c r="N33" s="14">
        <v>0.11</v>
      </c>
      <c r="O33" s="14">
        <v>0.25</v>
      </c>
      <c r="P33" s="14">
        <v>0.17</v>
      </c>
      <c r="Q33" s="14">
        <v>0.17</v>
      </c>
      <c r="R33" s="14">
        <v>0.16</v>
      </c>
      <c r="S33" s="14">
        <v>0.08</v>
      </c>
      <c r="T33" s="14">
        <v>0.09</v>
      </c>
      <c r="U33" s="14">
        <v>0.21</v>
      </c>
      <c r="V33" s="14">
        <v>0.16</v>
      </c>
      <c r="W33" s="14">
        <v>0.2</v>
      </c>
      <c r="X33" s="14">
        <v>0.26</v>
      </c>
      <c r="Y33" s="14">
        <v>0.2</v>
      </c>
      <c r="Z33" s="14">
        <v>0.12</v>
      </c>
      <c r="AA33" s="14">
        <v>0.15</v>
      </c>
      <c r="AB33" s="14">
        <v>0.14000000000000001</v>
      </c>
      <c r="AC33" s="14">
        <v>0.16</v>
      </c>
      <c r="AD33" s="14">
        <v>0.11</v>
      </c>
      <c r="AE33" s="14">
        <v>0.22</v>
      </c>
      <c r="AF33" s="14">
        <v>0.4</v>
      </c>
    </row>
    <row r="34" spans="1:32" ht="21.4" x14ac:dyDescent="0.45">
      <c r="A34" s="19"/>
      <c r="B34" s="11" t="s">
        <v>309</v>
      </c>
      <c r="C34" s="12">
        <v>5391</v>
      </c>
      <c r="D34" s="12">
        <v>165</v>
      </c>
      <c r="E34" s="12">
        <v>191</v>
      </c>
      <c r="F34" s="12">
        <v>143</v>
      </c>
      <c r="G34" s="12">
        <v>266</v>
      </c>
      <c r="H34" s="12">
        <v>404</v>
      </c>
      <c r="I34" s="12">
        <v>477</v>
      </c>
      <c r="J34" s="12">
        <v>72</v>
      </c>
      <c r="K34" s="12">
        <v>106</v>
      </c>
      <c r="L34" s="12">
        <v>134</v>
      </c>
      <c r="M34" s="12">
        <v>224</v>
      </c>
      <c r="N34" s="12">
        <v>171</v>
      </c>
      <c r="O34" s="12">
        <v>110</v>
      </c>
      <c r="P34" s="12">
        <v>192</v>
      </c>
      <c r="Q34" s="12">
        <v>196</v>
      </c>
      <c r="R34" s="12">
        <v>107</v>
      </c>
      <c r="S34" s="12">
        <v>115</v>
      </c>
      <c r="T34" s="12">
        <v>100</v>
      </c>
      <c r="U34" s="12">
        <v>94</v>
      </c>
      <c r="V34" s="12">
        <v>237</v>
      </c>
      <c r="W34" s="12">
        <v>119</v>
      </c>
      <c r="X34" s="12">
        <v>302</v>
      </c>
      <c r="Y34" s="12">
        <v>174</v>
      </c>
      <c r="Z34" s="12">
        <v>156</v>
      </c>
      <c r="AA34" s="12">
        <v>97</v>
      </c>
      <c r="AB34" s="12">
        <v>242</v>
      </c>
      <c r="AC34" s="12">
        <v>143</v>
      </c>
      <c r="AD34" s="12">
        <v>150</v>
      </c>
      <c r="AE34" s="12">
        <v>320</v>
      </c>
      <c r="AF34" s="12">
        <v>385</v>
      </c>
    </row>
    <row r="35" spans="1:32" ht="21.4" x14ac:dyDescent="0.45">
      <c r="A35" s="19"/>
      <c r="B35" s="13" t="s">
        <v>310</v>
      </c>
      <c r="C35" s="14">
        <v>0.2</v>
      </c>
      <c r="D35" s="14">
        <v>0.16</v>
      </c>
      <c r="E35" s="14">
        <v>0.18</v>
      </c>
      <c r="F35" s="14">
        <v>0.14000000000000001</v>
      </c>
      <c r="G35" s="14">
        <v>0.27</v>
      </c>
      <c r="H35" s="14">
        <v>0.33</v>
      </c>
      <c r="I35" s="14">
        <v>0.32</v>
      </c>
      <c r="J35" s="14">
        <v>0.25</v>
      </c>
      <c r="K35" s="14">
        <v>0.11</v>
      </c>
      <c r="L35" s="14">
        <v>0.13</v>
      </c>
      <c r="M35" s="14">
        <v>0.22</v>
      </c>
      <c r="N35" s="14">
        <v>0.17</v>
      </c>
      <c r="O35" s="14">
        <v>0.11</v>
      </c>
      <c r="P35" s="14">
        <v>0.19</v>
      </c>
      <c r="Q35" s="14">
        <v>0.19</v>
      </c>
      <c r="R35" s="14">
        <v>0.21</v>
      </c>
      <c r="S35" s="14">
        <v>0.11</v>
      </c>
      <c r="T35" s="14">
        <v>0.1</v>
      </c>
      <c r="U35" s="14">
        <v>0.19</v>
      </c>
      <c r="V35" s="14">
        <v>0.23</v>
      </c>
      <c r="W35" s="14">
        <v>0.24</v>
      </c>
      <c r="X35" s="14">
        <v>0.3</v>
      </c>
      <c r="Y35" s="14">
        <v>0.17</v>
      </c>
      <c r="Z35" s="14">
        <v>0.15</v>
      </c>
      <c r="AA35" s="14">
        <v>0.09</v>
      </c>
      <c r="AB35" s="14">
        <v>0.23</v>
      </c>
      <c r="AC35" s="14">
        <v>0.14000000000000001</v>
      </c>
      <c r="AD35" s="14">
        <v>0.15</v>
      </c>
      <c r="AE35" s="14">
        <v>0.32</v>
      </c>
      <c r="AF35" s="14">
        <v>0.36</v>
      </c>
    </row>
    <row r="36" spans="1:32" ht="21.4" x14ac:dyDescent="0.45">
      <c r="A36" s="19"/>
      <c r="B36" s="11" t="s">
        <v>311</v>
      </c>
      <c r="C36" s="12">
        <v>8061</v>
      </c>
      <c r="D36" s="12">
        <v>314</v>
      </c>
      <c r="E36" s="12">
        <v>207</v>
      </c>
      <c r="F36" s="12">
        <v>429</v>
      </c>
      <c r="G36" s="12">
        <v>509</v>
      </c>
      <c r="H36" s="12">
        <v>527</v>
      </c>
      <c r="I36" s="12">
        <v>633</v>
      </c>
      <c r="J36" s="12">
        <v>105</v>
      </c>
      <c r="K36" s="12">
        <v>388</v>
      </c>
      <c r="L36" s="12">
        <v>162</v>
      </c>
      <c r="M36" s="12">
        <v>228</v>
      </c>
      <c r="N36" s="12">
        <v>140</v>
      </c>
      <c r="O36" s="12">
        <v>263</v>
      </c>
      <c r="P36" s="12">
        <v>212</v>
      </c>
      <c r="Q36" s="12">
        <v>262</v>
      </c>
      <c r="R36" s="12">
        <v>165</v>
      </c>
      <c r="S36" s="12">
        <v>322</v>
      </c>
      <c r="T36" s="12">
        <v>500</v>
      </c>
      <c r="U36" s="12">
        <v>176</v>
      </c>
      <c r="V36" s="12">
        <v>278</v>
      </c>
      <c r="W36" s="12">
        <v>69</v>
      </c>
      <c r="X36" s="12">
        <v>488</v>
      </c>
      <c r="Y36" s="12">
        <v>272</v>
      </c>
      <c r="Z36" s="12">
        <v>367</v>
      </c>
      <c r="AA36" s="12">
        <v>266</v>
      </c>
      <c r="AB36" s="12">
        <v>222</v>
      </c>
      <c r="AC36" s="12">
        <v>227</v>
      </c>
      <c r="AD36" s="12">
        <v>369</v>
      </c>
      <c r="AE36" s="12">
        <v>505</v>
      </c>
      <c r="AF36" s="12">
        <v>358</v>
      </c>
    </row>
    <row r="37" spans="1:32" ht="21.4" x14ac:dyDescent="0.45">
      <c r="A37" s="19"/>
      <c r="B37" s="13" t="s">
        <v>312</v>
      </c>
      <c r="C37" s="14">
        <v>0.31</v>
      </c>
      <c r="D37" s="14">
        <v>0.31</v>
      </c>
      <c r="E37" s="14">
        <v>0.2</v>
      </c>
      <c r="F37" s="14">
        <v>0.43</v>
      </c>
      <c r="G37" s="14">
        <v>0.51</v>
      </c>
      <c r="H37" s="14">
        <v>0.44</v>
      </c>
      <c r="I37" s="14">
        <v>0.42</v>
      </c>
      <c r="J37" s="14">
        <v>0.36</v>
      </c>
      <c r="K37" s="14">
        <v>0.39</v>
      </c>
      <c r="L37" s="14">
        <v>0.16</v>
      </c>
      <c r="M37" s="14">
        <v>0.23</v>
      </c>
      <c r="N37" s="14">
        <v>0.14000000000000001</v>
      </c>
      <c r="O37" s="14">
        <v>0.26</v>
      </c>
      <c r="P37" s="14">
        <v>0.21</v>
      </c>
      <c r="Q37" s="14">
        <v>0.26</v>
      </c>
      <c r="R37" s="14">
        <v>0.33</v>
      </c>
      <c r="S37" s="14">
        <v>0.32</v>
      </c>
      <c r="T37" s="14">
        <v>0.5</v>
      </c>
      <c r="U37" s="14">
        <v>0.35</v>
      </c>
      <c r="V37" s="14">
        <v>0.28000000000000003</v>
      </c>
      <c r="W37" s="14">
        <v>0.14000000000000001</v>
      </c>
      <c r="X37" s="14">
        <v>0.48</v>
      </c>
      <c r="Y37" s="14">
        <v>0.27</v>
      </c>
      <c r="Z37" s="14">
        <v>0.36</v>
      </c>
      <c r="AA37" s="14">
        <v>0.26</v>
      </c>
      <c r="AB37" s="14">
        <v>0.22</v>
      </c>
      <c r="AC37" s="14">
        <v>0.23</v>
      </c>
      <c r="AD37" s="14">
        <v>0.37</v>
      </c>
      <c r="AE37" s="14">
        <v>0.5</v>
      </c>
      <c r="AF37" s="14">
        <v>0.33</v>
      </c>
    </row>
    <row r="38" spans="1:32" ht="21.4" x14ac:dyDescent="0.45">
      <c r="A38" s="19"/>
      <c r="B38" s="11" t="s">
        <v>313</v>
      </c>
      <c r="C38" s="12">
        <v>4956</v>
      </c>
      <c r="D38" s="12">
        <v>182</v>
      </c>
      <c r="E38" s="12">
        <v>199</v>
      </c>
      <c r="F38" s="12">
        <v>153</v>
      </c>
      <c r="G38" s="12">
        <v>128</v>
      </c>
      <c r="H38" s="12">
        <v>166</v>
      </c>
      <c r="I38" s="12">
        <v>216</v>
      </c>
      <c r="J38" s="12">
        <v>51</v>
      </c>
      <c r="K38" s="12">
        <v>231</v>
      </c>
      <c r="L38" s="12">
        <v>122</v>
      </c>
      <c r="M38" s="12">
        <v>173</v>
      </c>
      <c r="N38" s="12">
        <v>153</v>
      </c>
      <c r="O38" s="12">
        <v>210</v>
      </c>
      <c r="P38" s="12">
        <v>256</v>
      </c>
      <c r="Q38" s="12">
        <v>202</v>
      </c>
      <c r="R38" s="12">
        <v>56</v>
      </c>
      <c r="S38" s="12">
        <v>148</v>
      </c>
      <c r="T38" s="12">
        <v>169</v>
      </c>
      <c r="U38" s="12">
        <v>64</v>
      </c>
      <c r="V38" s="12">
        <v>262</v>
      </c>
      <c r="W38" s="12">
        <v>84</v>
      </c>
      <c r="X38" s="12">
        <v>172</v>
      </c>
      <c r="Y38" s="12">
        <v>268</v>
      </c>
      <c r="Z38" s="12">
        <v>222</v>
      </c>
      <c r="AA38" s="12">
        <v>142</v>
      </c>
      <c r="AB38" s="12">
        <v>252</v>
      </c>
      <c r="AC38" s="12">
        <v>274</v>
      </c>
      <c r="AD38" s="12">
        <v>361</v>
      </c>
      <c r="AE38" s="12">
        <v>236</v>
      </c>
      <c r="AF38" s="12">
        <v>284</v>
      </c>
    </row>
    <row r="39" spans="1:32" x14ac:dyDescent="0.45">
      <c r="A39" s="19"/>
      <c r="B39" s="13" t="s">
        <v>314</v>
      </c>
      <c r="C39" s="14">
        <v>0.19</v>
      </c>
      <c r="D39" s="14">
        <v>0.18</v>
      </c>
      <c r="E39" s="14">
        <v>0.19</v>
      </c>
      <c r="F39" s="14">
        <v>0.15</v>
      </c>
      <c r="G39" s="14">
        <v>0.13</v>
      </c>
      <c r="H39" s="14">
        <v>0.14000000000000001</v>
      </c>
      <c r="I39" s="14">
        <v>0.14000000000000001</v>
      </c>
      <c r="J39" s="14">
        <v>0.17</v>
      </c>
      <c r="K39" s="14">
        <v>0.23</v>
      </c>
      <c r="L39" s="14">
        <v>0.12</v>
      </c>
      <c r="M39" s="14">
        <v>0.17</v>
      </c>
      <c r="N39" s="14">
        <v>0.15</v>
      </c>
      <c r="O39" s="14">
        <v>0.21</v>
      </c>
      <c r="P39" s="14">
        <v>0.25</v>
      </c>
      <c r="Q39" s="14">
        <v>0.2</v>
      </c>
      <c r="R39" s="14">
        <v>0.11</v>
      </c>
      <c r="S39" s="14">
        <v>0.15</v>
      </c>
      <c r="T39" s="14">
        <v>0.17</v>
      </c>
      <c r="U39" s="14">
        <v>0.13</v>
      </c>
      <c r="V39" s="14">
        <v>0.26</v>
      </c>
      <c r="W39" s="14">
        <v>0.17</v>
      </c>
      <c r="X39" s="14">
        <v>0.17</v>
      </c>
      <c r="Y39" s="14">
        <v>0.27</v>
      </c>
      <c r="Z39" s="14">
        <v>0.22</v>
      </c>
      <c r="AA39" s="14">
        <v>0.14000000000000001</v>
      </c>
      <c r="AB39" s="14">
        <v>0.24</v>
      </c>
      <c r="AC39" s="14">
        <v>0.27</v>
      </c>
      <c r="AD39" s="14">
        <v>0.36</v>
      </c>
      <c r="AE39" s="14">
        <v>0.23</v>
      </c>
      <c r="AF39" s="14">
        <v>0.26</v>
      </c>
    </row>
    <row r="40" spans="1:32" ht="21.4" x14ac:dyDescent="0.45">
      <c r="A40" s="19"/>
      <c r="B40" s="11" t="s">
        <v>315</v>
      </c>
      <c r="C40" s="12">
        <v>2812</v>
      </c>
      <c r="D40" s="12">
        <v>108</v>
      </c>
      <c r="E40" s="12">
        <v>75</v>
      </c>
      <c r="F40" s="12">
        <v>69</v>
      </c>
      <c r="G40" s="12">
        <v>127</v>
      </c>
      <c r="H40" s="12">
        <v>98</v>
      </c>
      <c r="I40" s="12">
        <v>117</v>
      </c>
      <c r="J40" s="12">
        <v>19</v>
      </c>
      <c r="K40" s="12">
        <v>54</v>
      </c>
      <c r="L40" s="12">
        <v>115</v>
      </c>
      <c r="M40" s="12">
        <v>65</v>
      </c>
      <c r="N40" s="12">
        <v>108</v>
      </c>
      <c r="O40" s="12">
        <v>115</v>
      </c>
      <c r="P40" s="12">
        <v>118</v>
      </c>
      <c r="Q40" s="12">
        <v>146</v>
      </c>
      <c r="R40" s="12">
        <v>27</v>
      </c>
      <c r="S40" s="12">
        <v>22</v>
      </c>
      <c r="T40" s="12">
        <v>27</v>
      </c>
      <c r="U40" s="12">
        <v>56</v>
      </c>
      <c r="V40" s="12">
        <v>92</v>
      </c>
      <c r="W40" s="12">
        <v>50</v>
      </c>
      <c r="X40" s="12">
        <v>72</v>
      </c>
      <c r="Y40" s="12">
        <v>160</v>
      </c>
      <c r="Z40" s="12">
        <v>127</v>
      </c>
      <c r="AA40" s="12">
        <v>92</v>
      </c>
      <c r="AB40" s="12">
        <v>113</v>
      </c>
      <c r="AC40" s="12">
        <v>51</v>
      </c>
      <c r="AD40" s="12">
        <v>66</v>
      </c>
      <c r="AE40" s="12">
        <v>101</v>
      </c>
      <c r="AF40" s="12">
        <v>244</v>
      </c>
    </row>
    <row r="41" spans="1:32" ht="21.4" x14ac:dyDescent="0.45">
      <c r="A41" s="19"/>
      <c r="B41" s="13" t="s">
        <v>316</v>
      </c>
      <c r="C41" s="14">
        <v>0.11</v>
      </c>
      <c r="D41" s="14">
        <v>0.11</v>
      </c>
      <c r="E41" s="14">
        <v>7.0000000000000007E-2</v>
      </c>
      <c r="F41" s="14">
        <v>7.0000000000000007E-2</v>
      </c>
      <c r="G41" s="14">
        <v>0.13</v>
      </c>
      <c r="H41" s="14">
        <v>0.08</v>
      </c>
      <c r="I41" s="14">
        <v>0.08</v>
      </c>
      <c r="J41" s="14">
        <v>7.0000000000000007E-2</v>
      </c>
      <c r="K41" s="14">
        <v>0.05</v>
      </c>
      <c r="L41" s="14">
        <v>0.11</v>
      </c>
      <c r="M41" s="14">
        <v>0.06</v>
      </c>
      <c r="N41" s="14">
        <v>0.11</v>
      </c>
      <c r="O41" s="14">
        <v>0.11</v>
      </c>
      <c r="P41" s="14">
        <v>0.12</v>
      </c>
      <c r="Q41" s="14">
        <v>0.14000000000000001</v>
      </c>
      <c r="R41" s="14">
        <v>0.05</v>
      </c>
      <c r="S41" s="14">
        <v>0.02</v>
      </c>
      <c r="T41" s="14">
        <v>0.03</v>
      </c>
      <c r="U41" s="14">
        <v>0.11</v>
      </c>
      <c r="V41" s="14">
        <v>0.09</v>
      </c>
      <c r="W41" s="14">
        <v>0.1</v>
      </c>
      <c r="X41" s="14">
        <v>7.0000000000000007E-2</v>
      </c>
      <c r="Y41" s="14">
        <v>0.16</v>
      </c>
      <c r="Z41" s="14">
        <v>0.12</v>
      </c>
      <c r="AA41" s="14">
        <v>0.09</v>
      </c>
      <c r="AB41" s="14">
        <v>0.11</v>
      </c>
      <c r="AC41" s="14">
        <v>0.05</v>
      </c>
      <c r="AD41" s="14">
        <v>7.0000000000000007E-2</v>
      </c>
      <c r="AE41" s="14">
        <v>0.1</v>
      </c>
      <c r="AF41" s="14">
        <v>0.23</v>
      </c>
    </row>
    <row r="42" spans="1:32" x14ac:dyDescent="0.45">
      <c r="A42" s="19"/>
      <c r="B42" s="11" t="s">
        <v>249</v>
      </c>
      <c r="C42" s="12">
        <v>119</v>
      </c>
      <c r="D42" s="12">
        <v>1</v>
      </c>
      <c r="E42" s="12">
        <v>3</v>
      </c>
      <c r="F42" s="12">
        <v>2</v>
      </c>
      <c r="G42" s="12">
        <v>4</v>
      </c>
      <c r="H42" s="12">
        <v>14</v>
      </c>
      <c r="I42" s="12">
        <v>15</v>
      </c>
      <c r="J42" s="12">
        <v>1</v>
      </c>
      <c r="K42" s="12">
        <v>18</v>
      </c>
      <c r="L42" s="12">
        <v>2</v>
      </c>
      <c r="M42" s="12">
        <v>3</v>
      </c>
      <c r="N42" s="12">
        <v>8</v>
      </c>
      <c r="O42" s="12">
        <v>1</v>
      </c>
      <c r="P42" s="12">
        <v>1</v>
      </c>
      <c r="Q42" s="12">
        <v>0</v>
      </c>
      <c r="R42" s="12">
        <v>7</v>
      </c>
      <c r="S42" s="12">
        <v>12</v>
      </c>
      <c r="T42" s="12">
        <v>3</v>
      </c>
      <c r="U42" s="12">
        <v>1</v>
      </c>
      <c r="V42" s="12">
        <v>2</v>
      </c>
      <c r="W42" s="12">
        <v>1</v>
      </c>
      <c r="X42" s="12">
        <v>11</v>
      </c>
      <c r="Y42" s="12">
        <v>4</v>
      </c>
      <c r="Z42" s="12">
        <v>1</v>
      </c>
      <c r="AA42" s="12">
        <v>2</v>
      </c>
      <c r="AB42" s="12">
        <v>5</v>
      </c>
      <c r="AC42" s="12">
        <v>4</v>
      </c>
      <c r="AD42" s="12">
        <v>1</v>
      </c>
      <c r="AE42" s="12">
        <v>5</v>
      </c>
      <c r="AF42" s="12">
        <v>7</v>
      </c>
    </row>
    <row r="43" spans="1:32" x14ac:dyDescent="0.45">
      <c r="A43" s="19"/>
      <c r="B43" s="13" t="s">
        <v>250</v>
      </c>
      <c r="C43" s="15" t="s">
        <v>185</v>
      </c>
      <c r="D43" s="15" t="s">
        <v>185</v>
      </c>
      <c r="E43" s="15" t="s">
        <v>185</v>
      </c>
      <c r="F43" s="15" t="s">
        <v>185</v>
      </c>
      <c r="G43" s="15" t="s">
        <v>185</v>
      </c>
      <c r="H43" s="14">
        <v>0.01</v>
      </c>
      <c r="I43" s="14">
        <v>0.01</v>
      </c>
      <c r="J43" s="15" t="s">
        <v>185</v>
      </c>
      <c r="K43" s="14">
        <v>0.02</v>
      </c>
      <c r="L43" s="15" t="s">
        <v>185</v>
      </c>
      <c r="M43" s="15" t="s">
        <v>185</v>
      </c>
      <c r="N43" s="14">
        <v>0.01</v>
      </c>
      <c r="O43" s="15" t="s">
        <v>185</v>
      </c>
      <c r="P43" s="15" t="s">
        <v>185</v>
      </c>
      <c r="Q43" s="15" t="s">
        <v>185</v>
      </c>
      <c r="R43" s="14">
        <v>0.01</v>
      </c>
      <c r="S43" s="14">
        <v>0.01</v>
      </c>
      <c r="T43" s="15" t="s">
        <v>185</v>
      </c>
      <c r="U43" s="15" t="s">
        <v>185</v>
      </c>
      <c r="V43" s="15" t="s">
        <v>185</v>
      </c>
      <c r="W43" s="15" t="s">
        <v>185</v>
      </c>
      <c r="X43" s="14">
        <v>0.01</v>
      </c>
      <c r="Y43" s="15" t="s">
        <v>185</v>
      </c>
      <c r="Z43" s="15" t="s">
        <v>185</v>
      </c>
      <c r="AA43" s="15" t="s">
        <v>185</v>
      </c>
      <c r="AB43" s="15" t="s">
        <v>185</v>
      </c>
      <c r="AC43" s="15" t="s">
        <v>185</v>
      </c>
      <c r="AD43" s="15" t="s">
        <v>185</v>
      </c>
      <c r="AE43" s="14">
        <v>0.01</v>
      </c>
      <c r="AF43" s="14">
        <v>0.01</v>
      </c>
    </row>
    <row r="44" spans="1:32" x14ac:dyDescent="0.45">
      <c r="A44" s="19"/>
      <c r="B44" s="11" t="s">
        <v>317</v>
      </c>
      <c r="C44" s="12">
        <v>201</v>
      </c>
      <c r="D44" s="12">
        <v>3</v>
      </c>
      <c r="E44" s="12">
        <v>11</v>
      </c>
      <c r="F44" s="12">
        <v>6</v>
      </c>
      <c r="G44" s="12">
        <v>6</v>
      </c>
      <c r="H44" s="12">
        <v>6</v>
      </c>
      <c r="I44" s="12">
        <v>7</v>
      </c>
      <c r="J44" s="12">
        <v>1</v>
      </c>
      <c r="K44" s="12">
        <v>4</v>
      </c>
      <c r="L44" s="12">
        <v>1</v>
      </c>
      <c r="M44" s="12">
        <v>4</v>
      </c>
      <c r="N44" s="12">
        <v>23</v>
      </c>
      <c r="O44" s="12">
        <v>10</v>
      </c>
      <c r="P44" s="12">
        <v>0</v>
      </c>
      <c r="Q44" s="12">
        <v>4</v>
      </c>
      <c r="R44" s="12">
        <v>1</v>
      </c>
      <c r="S44" s="12">
        <v>8</v>
      </c>
      <c r="T44" s="12">
        <v>3</v>
      </c>
      <c r="U44" s="12">
        <v>1</v>
      </c>
      <c r="V44" s="12">
        <v>4</v>
      </c>
      <c r="W44" s="12">
        <v>0</v>
      </c>
      <c r="X44" s="12">
        <v>7</v>
      </c>
      <c r="Y44" s="12">
        <v>7</v>
      </c>
      <c r="Z44" s="12">
        <v>6</v>
      </c>
      <c r="AA44" s="12">
        <v>4</v>
      </c>
      <c r="AB44" s="12">
        <v>6</v>
      </c>
      <c r="AC44" s="12">
        <v>21</v>
      </c>
      <c r="AD44" s="12">
        <v>6</v>
      </c>
      <c r="AE44" s="12">
        <v>3</v>
      </c>
      <c r="AF44" s="12">
        <v>1</v>
      </c>
    </row>
    <row r="45" spans="1:32" x14ac:dyDescent="0.45">
      <c r="A45" s="19"/>
      <c r="B45" s="13" t="s">
        <v>318</v>
      </c>
      <c r="C45" s="14">
        <v>0.01</v>
      </c>
      <c r="D45" s="15" t="s">
        <v>185</v>
      </c>
      <c r="E45" s="14">
        <v>0.01</v>
      </c>
      <c r="F45" s="14">
        <v>0.01</v>
      </c>
      <c r="G45" s="14">
        <v>0.01</v>
      </c>
      <c r="H45" s="14">
        <v>0.01</v>
      </c>
      <c r="I45" s="15" t="s">
        <v>185</v>
      </c>
      <c r="J45" s="15" t="s">
        <v>185</v>
      </c>
      <c r="K45" s="15" t="s">
        <v>185</v>
      </c>
      <c r="L45" s="15" t="s">
        <v>185</v>
      </c>
      <c r="M45" s="15" t="s">
        <v>185</v>
      </c>
      <c r="N45" s="14">
        <v>0.02</v>
      </c>
      <c r="O45" s="14">
        <v>0.01</v>
      </c>
      <c r="P45" s="15" t="s">
        <v>185</v>
      </c>
      <c r="Q45" s="15" t="s">
        <v>185</v>
      </c>
      <c r="R45" s="15" t="s">
        <v>185</v>
      </c>
      <c r="S45" s="14">
        <v>0.01</v>
      </c>
      <c r="T45" s="15" t="s">
        <v>185</v>
      </c>
      <c r="U45" s="15" t="s">
        <v>185</v>
      </c>
      <c r="V45" s="15" t="s">
        <v>185</v>
      </c>
      <c r="W45" s="15" t="s">
        <v>185</v>
      </c>
      <c r="X45" s="14">
        <v>0.01</v>
      </c>
      <c r="Y45" s="14">
        <v>0.01</v>
      </c>
      <c r="Z45" s="14">
        <v>0.01</v>
      </c>
      <c r="AA45" s="15" t="s">
        <v>185</v>
      </c>
      <c r="AB45" s="14">
        <v>0.01</v>
      </c>
      <c r="AC45" s="14">
        <v>0.02</v>
      </c>
      <c r="AD45" s="14">
        <v>0.01</v>
      </c>
      <c r="AE45" s="15" t="s">
        <v>185</v>
      </c>
      <c r="AF45" s="15" t="s">
        <v>185</v>
      </c>
    </row>
    <row r="46" spans="1:32" x14ac:dyDescent="0.45">
      <c r="A46" s="19"/>
      <c r="B46" s="11" t="s">
        <v>197</v>
      </c>
      <c r="C46" s="12">
        <v>186</v>
      </c>
      <c r="D46" s="12">
        <v>0</v>
      </c>
      <c r="E46" s="12">
        <v>11</v>
      </c>
      <c r="F46" s="12">
        <v>29</v>
      </c>
      <c r="G46" s="12">
        <v>8</v>
      </c>
      <c r="H46" s="12">
        <v>7</v>
      </c>
      <c r="I46" s="12">
        <v>7</v>
      </c>
      <c r="J46" s="12">
        <v>0</v>
      </c>
      <c r="K46" s="12">
        <v>12</v>
      </c>
      <c r="L46" s="12">
        <v>9</v>
      </c>
      <c r="M46" s="12">
        <v>2</v>
      </c>
      <c r="N46" s="12">
        <v>6</v>
      </c>
      <c r="O46" s="12">
        <v>9</v>
      </c>
      <c r="P46" s="12">
        <v>0</v>
      </c>
      <c r="Q46" s="12">
        <v>4</v>
      </c>
      <c r="R46" s="12">
        <v>5</v>
      </c>
      <c r="S46" s="12">
        <v>12</v>
      </c>
      <c r="T46" s="12">
        <v>13</v>
      </c>
      <c r="U46" s="12">
        <v>2</v>
      </c>
      <c r="V46" s="12">
        <v>5</v>
      </c>
      <c r="W46" s="12">
        <v>3</v>
      </c>
      <c r="X46" s="12">
        <v>0</v>
      </c>
      <c r="Y46" s="12">
        <v>1</v>
      </c>
      <c r="Z46" s="12">
        <v>16</v>
      </c>
      <c r="AA46" s="12">
        <v>12</v>
      </c>
      <c r="AB46" s="12">
        <v>11</v>
      </c>
      <c r="AC46" s="12">
        <v>4</v>
      </c>
      <c r="AD46" s="12">
        <v>1</v>
      </c>
      <c r="AE46" s="12">
        <v>9</v>
      </c>
      <c r="AF46" s="12">
        <v>0</v>
      </c>
    </row>
    <row r="47" spans="1:32" x14ac:dyDescent="0.45">
      <c r="A47" s="19"/>
      <c r="B47" s="13" t="s">
        <v>198</v>
      </c>
      <c r="C47" s="14">
        <v>0.01</v>
      </c>
      <c r="D47" s="15" t="s">
        <v>185</v>
      </c>
      <c r="E47" s="14">
        <v>0.01</v>
      </c>
      <c r="F47" s="14">
        <v>0.03</v>
      </c>
      <c r="G47" s="14">
        <v>0.01</v>
      </c>
      <c r="H47" s="14">
        <v>0.01</v>
      </c>
      <c r="I47" s="15" t="s">
        <v>185</v>
      </c>
      <c r="J47" s="15" t="s">
        <v>185</v>
      </c>
      <c r="K47" s="14">
        <v>0.01</v>
      </c>
      <c r="L47" s="14">
        <v>0.01</v>
      </c>
      <c r="M47" s="15" t="s">
        <v>185</v>
      </c>
      <c r="N47" s="14">
        <v>0.01</v>
      </c>
      <c r="O47" s="14">
        <v>0.01</v>
      </c>
      <c r="P47" s="15" t="s">
        <v>185</v>
      </c>
      <c r="Q47" s="15" t="s">
        <v>185</v>
      </c>
      <c r="R47" s="14">
        <v>0.01</v>
      </c>
      <c r="S47" s="14">
        <v>0.01</v>
      </c>
      <c r="T47" s="14">
        <v>0.01</v>
      </c>
      <c r="U47" s="15" t="s">
        <v>185</v>
      </c>
      <c r="V47" s="14">
        <v>0.01</v>
      </c>
      <c r="W47" s="14">
        <v>0.01</v>
      </c>
      <c r="X47" s="15" t="s">
        <v>185</v>
      </c>
      <c r="Y47" s="15" t="s">
        <v>185</v>
      </c>
      <c r="Z47" s="14">
        <v>0.02</v>
      </c>
      <c r="AA47" s="14">
        <v>0.01</v>
      </c>
      <c r="AB47" s="14">
        <v>0.01</v>
      </c>
      <c r="AC47" s="15" t="s">
        <v>185</v>
      </c>
      <c r="AD47" s="15" t="s">
        <v>185</v>
      </c>
      <c r="AE47" s="14">
        <v>0.01</v>
      </c>
      <c r="AF47" s="15" t="s">
        <v>185</v>
      </c>
    </row>
  </sheetData>
  <mergeCells count="9">
    <mergeCell ref="B4:F4"/>
    <mergeCell ref="A10:A47"/>
    <mergeCell ref="H3:L3"/>
    <mergeCell ref="C8:AF8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pane xSplit="3" ySplit="9" topLeftCell="D14" activePane="bottomRight" state="frozen"/>
      <selection pane="topRight"/>
      <selection pane="bottomLeft"/>
      <selection pane="bottomRight" activeCell="B20" sqref="B20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41</v>
      </c>
      <c r="C3" s="18"/>
      <c r="D3" s="18"/>
      <c r="E3" s="18"/>
      <c r="F3" s="18"/>
      <c r="H3" s="18" t="s">
        <v>42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HYPERLINK("#Content!A22","&lt;&lt;Back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21.4" x14ac:dyDescent="0.45">
      <c r="A12" s="19"/>
      <c r="B12" s="11" t="s">
        <v>323</v>
      </c>
      <c r="C12" s="12">
        <v>996</v>
      </c>
      <c r="D12" s="12">
        <v>52</v>
      </c>
      <c r="E12" s="12">
        <v>22</v>
      </c>
      <c r="F12" s="12">
        <v>16</v>
      </c>
      <c r="G12" s="12">
        <v>30</v>
      </c>
      <c r="H12" s="12">
        <v>17</v>
      </c>
      <c r="I12" s="12">
        <v>21</v>
      </c>
      <c r="J12" s="12">
        <v>4</v>
      </c>
      <c r="K12" s="12">
        <v>24</v>
      </c>
      <c r="L12" s="12">
        <v>74</v>
      </c>
      <c r="M12" s="12">
        <v>16</v>
      </c>
      <c r="N12" s="12">
        <v>66</v>
      </c>
      <c r="O12" s="12">
        <v>65</v>
      </c>
      <c r="P12" s="12">
        <v>20</v>
      </c>
      <c r="Q12" s="12">
        <v>33</v>
      </c>
      <c r="R12" s="12">
        <v>20</v>
      </c>
      <c r="S12" s="12">
        <v>30</v>
      </c>
      <c r="T12" s="12">
        <v>24</v>
      </c>
      <c r="U12" s="12">
        <v>23</v>
      </c>
      <c r="V12" s="12">
        <v>19</v>
      </c>
      <c r="W12" s="12">
        <v>24</v>
      </c>
      <c r="X12" s="12">
        <v>43</v>
      </c>
      <c r="Y12" s="12">
        <v>60</v>
      </c>
      <c r="Z12" s="12">
        <v>40</v>
      </c>
      <c r="AA12" s="12">
        <v>47</v>
      </c>
      <c r="AB12" s="12">
        <v>21</v>
      </c>
      <c r="AC12" s="12">
        <v>33</v>
      </c>
      <c r="AD12" s="12">
        <v>20</v>
      </c>
      <c r="AE12" s="12">
        <v>26</v>
      </c>
      <c r="AF12" s="12">
        <v>29</v>
      </c>
    </row>
    <row r="13" spans="1:32" ht="21.4" x14ac:dyDescent="0.45">
      <c r="A13" s="19"/>
      <c r="B13" s="13" t="s">
        <v>324</v>
      </c>
      <c r="C13" s="14">
        <v>0.04</v>
      </c>
      <c r="D13" s="14">
        <v>0.05</v>
      </c>
      <c r="E13" s="14">
        <v>0.02</v>
      </c>
      <c r="F13" s="14">
        <v>0.02</v>
      </c>
      <c r="G13" s="14">
        <v>0.03</v>
      </c>
      <c r="H13" s="14">
        <v>0.01</v>
      </c>
      <c r="I13" s="14">
        <v>0.01</v>
      </c>
      <c r="J13" s="14">
        <v>0.01</v>
      </c>
      <c r="K13" s="14">
        <v>0.02</v>
      </c>
      <c r="L13" s="14">
        <v>7.0000000000000007E-2</v>
      </c>
      <c r="M13" s="14">
        <v>0.02</v>
      </c>
      <c r="N13" s="14">
        <v>7.0000000000000007E-2</v>
      </c>
      <c r="O13" s="14">
        <v>7.0000000000000007E-2</v>
      </c>
      <c r="P13" s="14">
        <v>0.02</v>
      </c>
      <c r="Q13" s="14">
        <v>0.03</v>
      </c>
      <c r="R13" s="14">
        <v>0.04</v>
      </c>
      <c r="S13" s="14">
        <v>0.03</v>
      </c>
      <c r="T13" s="14">
        <v>0.02</v>
      </c>
      <c r="U13" s="14">
        <v>0.04</v>
      </c>
      <c r="V13" s="14">
        <v>0.02</v>
      </c>
      <c r="W13" s="14">
        <v>0.05</v>
      </c>
      <c r="X13" s="14">
        <v>0.04</v>
      </c>
      <c r="Y13" s="14">
        <v>0.06</v>
      </c>
      <c r="Z13" s="14">
        <v>0.04</v>
      </c>
      <c r="AA13" s="14">
        <v>0.05</v>
      </c>
      <c r="AB13" s="14">
        <v>0.02</v>
      </c>
      <c r="AC13" s="14">
        <v>0.03</v>
      </c>
      <c r="AD13" s="14">
        <v>0.02</v>
      </c>
      <c r="AE13" s="14">
        <v>0.03</v>
      </c>
      <c r="AF13" s="14">
        <v>0.03</v>
      </c>
    </row>
    <row r="14" spans="1:32" ht="31.5" x14ac:dyDescent="0.45">
      <c r="A14" s="19"/>
      <c r="B14" s="11" t="s">
        <v>325</v>
      </c>
      <c r="C14" s="12">
        <v>917</v>
      </c>
      <c r="D14" s="12">
        <v>53</v>
      </c>
      <c r="E14" s="12">
        <v>33</v>
      </c>
      <c r="F14" s="12">
        <v>18</v>
      </c>
      <c r="G14" s="12">
        <v>11</v>
      </c>
      <c r="H14" s="12">
        <v>30</v>
      </c>
      <c r="I14" s="12">
        <v>36</v>
      </c>
      <c r="J14" s="12">
        <v>6</v>
      </c>
      <c r="K14" s="12">
        <v>24</v>
      </c>
      <c r="L14" s="12">
        <v>34</v>
      </c>
      <c r="M14" s="12">
        <v>37</v>
      </c>
      <c r="N14" s="12">
        <v>40</v>
      </c>
      <c r="O14" s="12">
        <v>46</v>
      </c>
      <c r="P14" s="12">
        <v>36</v>
      </c>
      <c r="Q14" s="12">
        <v>49</v>
      </c>
      <c r="R14" s="12">
        <v>10</v>
      </c>
      <c r="S14" s="12">
        <v>42</v>
      </c>
      <c r="T14" s="12">
        <v>20</v>
      </c>
      <c r="U14" s="12">
        <v>13</v>
      </c>
      <c r="V14" s="12">
        <v>43</v>
      </c>
      <c r="W14" s="12">
        <v>21</v>
      </c>
      <c r="X14" s="12">
        <v>43</v>
      </c>
      <c r="Y14" s="12">
        <v>36</v>
      </c>
      <c r="Z14" s="12">
        <v>24</v>
      </c>
      <c r="AA14" s="12">
        <v>42</v>
      </c>
      <c r="AB14" s="12">
        <v>33</v>
      </c>
      <c r="AC14" s="12">
        <v>11</v>
      </c>
      <c r="AD14" s="12">
        <v>30</v>
      </c>
      <c r="AE14" s="12">
        <v>19</v>
      </c>
      <c r="AF14" s="12">
        <v>7</v>
      </c>
    </row>
    <row r="15" spans="1:32" ht="31.5" x14ac:dyDescent="0.45">
      <c r="A15" s="19"/>
      <c r="B15" s="13" t="s">
        <v>326</v>
      </c>
      <c r="C15" s="14">
        <v>0.04</v>
      </c>
      <c r="D15" s="14">
        <v>0.05</v>
      </c>
      <c r="E15" s="14">
        <v>0.03</v>
      </c>
      <c r="F15" s="14">
        <v>0.02</v>
      </c>
      <c r="G15" s="14">
        <v>0.01</v>
      </c>
      <c r="H15" s="14">
        <v>0.02</v>
      </c>
      <c r="I15" s="14">
        <v>0.03</v>
      </c>
      <c r="J15" s="14">
        <v>0.02</v>
      </c>
      <c r="K15" s="14">
        <v>0.03</v>
      </c>
      <c r="L15" s="14">
        <v>0.03</v>
      </c>
      <c r="M15" s="14">
        <v>0.04</v>
      </c>
      <c r="N15" s="14">
        <v>0.04</v>
      </c>
      <c r="O15" s="14">
        <v>0.05</v>
      </c>
      <c r="P15" s="14">
        <v>0.04</v>
      </c>
      <c r="Q15" s="14">
        <v>0.05</v>
      </c>
      <c r="R15" s="14">
        <v>0.02</v>
      </c>
      <c r="S15" s="14">
        <v>0.04</v>
      </c>
      <c r="T15" s="14">
        <v>0.02</v>
      </c>
      <c r="U15" s="14">
        <v>0.03</v>
      </c>
      <c r="V15" s="14">
        <v>0.04</v>
      </c>
      <c r="W15" s="14">
        <v>0.04</v>
      </c>
      <c r="X15" s="14">
        <v>0.04</v>
      </c>
      <c r="Y15" s="14">
        <v>0.04</v>
      </c>
      <c r="Z15" s="14">
        <v>0.02</v>
      </c>
      <c r="AA15" s="14">
        <v>0.04</v>
      </c>
      <c r="AB15" s="14">
        <v>0.03</v>
      </c>
      <c r="AC15" s="14">
        <v>0.01</v>
      </c>
      <c r="AD15" s="14">
        <v>0.03</v>
      </c>
      <c r="AE15" s="14">
        <v>0.02</v>
      </c>
      <c r="AF15" s="14">
        <v>0.01</v>
      </c>
    </row>
    <row r="16" spans="1:32" ht="31.5" x14ac:dyDescent="0.45">
      <c r="A16" s="19"/>
      <c r="B16" s="11" t="s">
        <v>327</v>
      </c>
      <c r="C16" s="12">
        <v>1131</v>
      </c>
      <c r="D16" s="12">
        <v>47</v>
      </c>
      <c r="E16" s="12">
        <v>32</v>
      </c>
      <c r="F16" s="12">
        <v>17</v>
      </c>
      <c r="G16" s="12">
        <v>52</v>
      </c>
      <c r="H16" s="12">
        <v>45</v>
      </c>
      <c r="I16" s="12">
        <v>57</v>
      </c>
      <c r="J16" s="12">
        <v>12</v>
      </c>
      <c r="K16" s="12">
        <v>33</v>
      </c>
      <c r="L16" s="12">
        <v>25</v>
      </c>
      <c r="M16" s="12">
        <v>16</v>
      </c>
      <c r="N16" s="12">
        <v>50</v>
      </c>
      <c r="O16" s="12">
        <v>62</v>
      </c>
      <c r="P16" s="12">
        <v>41</v>
      </c>
      <c r="Q16" s="12">
        <v>43</v>
      </c>
      <c r="R16" s="12">
        <v>5</v>
      </c>
      <c r="S16" s="12">
        <v>16</v>
      </c>
      <c r="T16" s="12">
        <v>29</v>
      </c>
      <c r="U16" s="12">
        <v>18</v>
      </c>
      <c r="V16" s="12">
        <v>42</v>
      </c>
      <c r="W16" s="12">
        <v>20</v>
      </c>
      <c r="X16" s="12">
        <v>59</v>
      </c>
      <c r="Y16" s="12">
        <v>39</v>
      </c>
      <c r="Z16" s="12">
        <v>35</v>
      </c>
      <c r="AA16" s="12">
        <v>40</v>
      </c>
      <c r="AB16" s="12">
        <v>45</v>
      </c>
      <c r="AC16" s="12">
        <v>81</v>
      </c>
      <c r="AD16" s="12">
        <v>46</v>
      </c>
      <c r="AE16" s="12">
        <v>26</v>
      </c>
      <c r="AF16" s="12">
        <v>27</v>
      </c>
    </row>
    <row r="17" spans="1:32" ht="21.4" x14ac:dyDescent="0.45">
      <c r="A17" s="19"/>
      <c r="B17" s="13" t="s">
        <v>328</v>
      </c>
      <c r="C17" s="14">
        <v>0.04</v>
      </c>
      <c r="D17" s="14">
        <v>0.05</v>
      </c>
      <c r="E17" s="14">
        <v>0.03</v>
      </c>
      <c r="F17" s="14">
        <v>0.02</v>
      </c>
      <c r="G17" s="14">
        <v>0.05</v>
      </c>
      <c r="H17" s="14">
        <v>0.04</v>
      </c>
      <c r="I17" s="14">
        <v>0.04</v>
      </c>
      <c r="J17" s="14">
        <v>0.04</v>
      </c>
      <c r="K17" s="14">
        <v>0.03</v>
      </c>
      <c r="L17" s="14">
        <v>0.02</v>
      </c>
      <c r="M17" s="14">
        <v>0.02</v>
      </c>
      <c r="N17" s="14">
        <v>0.05</v>
      </c>
      <c r="O17" s="14">
        <v>0.06</v>
      </c>
      <c r="P17" s="14">
        <v>0.04</v>
      </c>
      <c r="Q17" s="14">
        <v>0.04</v>
      </c>
      <c r="R17" s="14">
        <v>0.01</v>
      </c>
      <c r="S17" s="14">
        <v>0.02</v>
      </c>
      <c r="T17" s="14">
        <v>0.03</v>
      </c>
      <c r="U17" s="14">
        <v>0.04</v>
      </c>
      <c r="V17" s="14">
        <v>0.04</v>
      </c>
      <c r="W17" s="14">
        <v>0.04</v>
      </c>
      <c r="X17" s="14">
        <v>0.06</v>
      </c>
      <c r="Y17" s="14">
        <v>0.04</v>
      </c>
      <c r="Z17" s="14">
        <v>0.03</v>
      </c>
      <c r="AA17" s="14">
        <v>0.04</v>
      </c>
      <c r="AB17" s="14">
        <v>0.04</v>
      </c>
      <c r="AC17" s="14">
        <v>0.08</v>
      </c>
      <c r="AD17" s="14">
        <v>0.05</v>
      </c>
      <c r="AE17" s="14">
        <v>0.03</v>
      </c>
      <c r="AF17" s="14">
        <v>0.02</v>
      </c>
    </row>
    <row r="18" spans="1:32" ht="31.5" x14ac:dyDescent="0.45">
      <c r="A18" s="19"/>
      <c r="B18" s="11" t="s">
        <v>329</v>
      </c>
      <c r="C18" s="12">
        <v>1783</v>
      </c>
      <c r="D18" s="12">
        <v>57</v>
      </c>
      <c r="E18" s="12">
        <v>70</v>
      </c>
      <c r="F18" s="12">
        <v>63</v>
      </c>
      <c r="G18" s="12">
        <v>58</v>
      </c>
      <c r="H18" s="12">
        <v>89</v>
      </c>
      <c r="I18" s="12">
        <v>105</v>
      </c>
      <c r="J18" s="12">
        <v>16</v>
      </c>
      <c r="K18" s="12">
        <v>41</v>
      </c>
      <c r="L18" s="12">
        <v>57</v>
      </c>
      <c r="M18" s="12">
        <v>92</v>
      </c>
      <c r="N18" s="12">
        <v>53</v>
      </c>
      <c r="O18" s="12">
        <v>60</v>
      </c>
      <c r="P18" s="12">
        <v>90</v>
      </c>
      <c r="Q18" s="12">
        <v>88</v>
      </c>
      <c r="R18" s="12">
        <v>29</v>
      </c>
      <c r="S18" s="12">
        <v>52</v>
      </c>
      <c r="T18" s="12">
        <v>79</v>
      </c>
      <c r="U18" s="12">
        <v>33</v>
      </c>
      <c r="V18" s="12">
        <v>47</v>
      </c>
      <c r="W18" s="12">
        <v>33</v>
      </c>
      <c r="X18" s="12">
        <v>77</v>
      </c>
      <c r="Y18" s="12">
        <v>67</v>
      </c>
      <c r="Z18" s="12">
        <v>84</v>
      </c>
      <c r="AA18" s="12">
        <v>74</v>
      </c>
      <c r="AB18" s="12">
        <v>62</v>
      </c>
      <c r="AC18" s="12">
        <v>55</v>
      </c>
      <c r="AD18" s="12">
        <v>78</v>
      </c>
      <c r="AE18" s="12">
        <v>44</v>
      </c>
      <c r="AF18" s="12">
        <v>43</v>
      </c>
    </row>
    <row r="19" spans="1:32" ht="31.5" x14ac:dyDescent="0.45">
      <c r="A19" s="19"/>
      <c r="B19" s="13" t="s">
        <v>330</v>
      </c>
      <c r="C19" s="14">
        <v>7.0000000000000007E-2</v>
      </c>
      <c r="D19" s="14">
        <v>0.06</v>
      </c>
      <c r="E19" s="14">
        <v>7.0000000000000007E-2</v>
      </c>
      <c r="F19" s="14">
        <v>0.06</v>
      </c>
      <c r="G19" s="14">
        <v>0.06</v>
      </c>
      <c r="H19" s="14">
        <v>7.0000000000000007E-2</v>
      </c>
      <c r="I19" s="14">
        <v>7.0000000000000007E-2</v>
      </c>
      <c r="J19" s="14">
        <v>0.06</v>
      </c>
      <c r="K19" s="14">
        <v>0.04</v>
      </c>
      <c r="L19" s="14">
        <v>0.06</v>
      </c>
      <c r="M19" s="14">
        <v>0.09</v>
      </c>
      <c r="N19" s="14">
        <v>0.05</v>
      </c>
      <c r="O19" s="14">
        <v>0.06</v>
      </c>
      <c r="P19" s="14">
        <v>0.09</v>
      </c>
      <c r="Q19" s="14">
        <v>0.09</v>
      </c>
      <c r="R19" s="14">
        <v>0.06</v>
      </c>
      <c r="S19" s="14">
        <v>0.05</v>
      </c>
      <c r="T19" s="14">
        <v>0.08</v>
      </c>
      <c r="U19" s="14">
        <v>7.0000000000000007E-2</v>
      </c>
      <c r="V19" s="14">
        <v>0.05</v>
      </c>
      <c r="W19" s="14">
        <v>7.0000000000000007E-2</v>
      </c>
      <c r="X19" s="14">
        <v>0.08</v>
      </c>
      <c r="Y19" s="14">
        <v>7.0000000000000007E-2</v>
      </c>
      <c r="Z19" s="14">
        <v>0.08</v>
      </c>
      <c r="AA19" s="14">
        <v>7.0000000000000007E-2</v>
      </c>
      <c r="AB19" s="14">
        <v>0.06</v>
      </c>
      <c r="AC19" s="14">
        <v>0.06</v>
      </c>
      <c r="AD19" s="14">
        <v>0.08</v>
      </c>
      <c r="AE19" s="14">
        <v>0.04</v>
      </c>
      <c r="AF19" s="14">
        <v>0.04</v>
      </c>
    </row>
    <row r="20" spans="1:32" ht="31.5" x14ac:dyDescent="0.45">
      <c r="A20" s="19"/>
      <c r="B20" s="11" t="s">
        <v>780</v>
      </c>
      <c r="C20" s="12">
        <v>881</v>
      </c>
      <c r="D20" s="12">
        <v>40</v>
      </c>
      <c r="E20" s="12">
        <v>36</v>
      </c>
      <c r="F20" s="12">
        <v>21</v>
      </c>
      <c r="G20" s="12">
        <v>11</v>
      </c>
      <c r="H20" s="12">
        <v>23</v>
      </c>
      <c r="I20" s="12">
        <v>29</v>
      </c>
      <c r="J20" s="12">
        <v>6</v>
      </c>
      <c r="K20" s="12">
        <v>10</v>
      </c>
      <c r="L20" s="12">
        <v>34</v>
      </c>
      <c r="M20" s="12">
        <v>54</v>
      </c>
      <c r="N20" s="12">
        <v>44</v>
      </c>
      <c r="O20" s="12">
        <v>31</v>
      </c>
      <c r="P20" s="12">
        <v>52</v>
      </c>
      <c r="Q20" s="12">
        <v>51</v>
      </c>
      <c r="R20" s="12">
        <v>29</v>
      </c>
      <c r="S20" s="12">
        <v>24</v>
      </c>
      <c r="T20" s="12">
        <v>23</v>
      </c>
      <c r="U20" s="12">
        <v>21</v>
      </c>
      <c r="V20" s="12">
        <v>39</v>
      </c>
      <c r="W20" s="12">
        <v>12</v>
      </c>
      <c r="X20" s="12">
        <v>13</v>
      </c>
      <c r="Y20" s="12">
        <v>25</v>
      </c>
      <c r="Z20" s="12">
        <v>42</v>
      </c>
      <c r="AA20" s="12">
        <v>31</v>
      </c>
      <c r="AB20" s="12">
        <v>52</v>
      </c>
      <c r="AC20" s="12">
        <v>31</v>
      </c>
      <c r="AD20" s="12">
        <v>22</v>
      </c>
      <c r="AE20" s="12">
        <v>10</v>
      </c>
      <c r="AF20" s="12">
        <v>19</v>
      </c>
    </row>
    <row r="21" spans="1:32" ht="31.5" x14ac:dyDescent="0.45">
      <c r="A21" s="19"/>
      <c r="B21" s="13" t="s">
        <v>331</v>
      </c>
      <c r="C21" s="14">
        <v>0.03</v>
      </c>
      <c r="D21" s="14">
        <v>0.04</v>
      </c>
      <c r="E21" s="14">
        <v>0.04</v>
      </c>
      <c r="F21" s="14">
        <v>0.02</v>
      </c>
      <c r="G21" s="14">
        <v>0.01</v>
      </c>
      <c r="H21" s="14">
        <v>0.02</v>
      </c>
      <c r="I21" s="14">
        <v>0.02</v>
      </c>
      <c r="J21" s="14">
        <v>0.02</v>
      </c>
      <c r="K21" s="14">
        <v>0.01</v>
      </c>
      <c r="L21" s="14">
        <v>0.03</v>
      </c>
      <c r="M21" s="14">
        <v>0.05</v>
      </c>
      <c r="N21" s="14">
        <v>0.04</v>
      </c>
      <c r="O21" s="14">
        <v>0.03</v>
      </c>
      <c r="P21" s="14">
        <v>0.05</v>
      </c>
      <c r="Q21" s="14">
        <v>0.05</v>
      </c>
      <c r="R21" s="14">
        <v>0.06</v>
      </c>
      <c r="S21" s="14">
        <v>0.02</v>
      </c>
      <c r="T21" s="14">
        <v>0.02</v>
      </c>
      <c r="U21" s="14">
        <v>0.04</v>
      </c>
      <c r="V21" s="14">
        <v>0.04</v>
      </c>
      <c r="W21" s="14">
        <v>0.02</v>
      </c>
      <c r="X21" s="14">
        <v>0.01</v>
      </c>
      <c r="Y21" s="14">
        <v>0.02</v>
      </c>
      <c r="Z21" s="14">
        <v>0.04</v>
      </c>
      <c r="AA21" s="14">
        <v>0.03</v>
      </c>
      <c r="AB21" s="14">
        <v>0.05</v>
      </c>
      <c r="AC21" s="14">
        <v>0.03</v>
      </c>
      <c r="AD21" s="14">
        <v>0.02</v>
      </c>
      <c r="AE21" s="14">
        <v>0.01</v>
      </c>
      <c r="AF21" s="14">
        <v>0.02</v>
      </c>
    </row>
    <row r="22" spans="1:32" ht="31.5" x14ac:dyDescent="0.45">
      <c r="A22" s="19"/>
      <c r="B22" s="11" t="s">
        <v>332</v>
      </c>
      <c r="C22" s="12">
        <v>2201</v>
      </c>
      <c r="D22" s="12">
        <v>102</v>
      </c>
      <c r="E22" s="12">
        <v>63</v>
      </c>
      <c r="F22" s="12">
        <v>76</v>
      </c>
      <c r="G22" s="12">
        <v>98</v>
      </c>
      <c r="H22" s="12">
        <v>100</v>
      </c>
      <c r="I22" s="12">
        <v>124</v>
      </c>
      <c r="J22" s="12">
        <v>25</v>
      </c>
      <c r="K22" s="12">
        <v>69</v>
      </c>
      <c r="L22" s="12">
        <v>117</v>
      </c>
      <c r="M22" s="12">
        <v>72</v>
      </c>
      <c r="N22" s="12">
        <v>88</v>
      </c>
      <c r="O22" s="12">
        <v>71</v>
      </c>
      <c r="P22" s="12">
        <v>87</v>
      </c>
      <c r="Q22" s="12">
        <v>66</v>
      </c>
      <c r="R22" s="12">
        <v>73</v>
      </c>
      <c r="S22" s="12">
        <v>101</v>
      </c>
      <c r="T22" s="12">
        <v>93</v>
      </c>
      <c r="U22" s="12">
        <v>32</v>
      </c>
      <c r="V22" s="12">
        <v>107</v>
      </c>
      <c r="W22" s="12">
        <v>41</v>
      </c>
      <c r="X22" s="12">
        <v>119</v>
      </c>
      <c r="Y22" s="12">
        <v>64</v>
      </c>
      <c r="Z22" s="12">
        <v>70</v>
      </c>
      <c r="AA22" s="12">
        <v>103</v>
      </c>
      <c r="AB22" s="12">
        <v>89</v>
      </c>
      <c r="AC22" s="12">
        <v>110</v>
      </c>
      <c r="AD22" s="12">
        <v>110</v>
      </c>
      <c r="AE22" s="12">
        <v>104</v>
      </c>
      <c r="AF22" s="12">
        <v>207</v>
      </c>
    </row>
    <row r="23" spans="1:32" ht="31.5" x14ac:dyDescent="0.45">
      <c r="A23" s="19"/>
      <c r="B23" s="13" t="s">
        <v>333</v>
      </c>
      <c r="C23" s="14">
        <v>0.08</v>
      </c>
      <c r="D23" s="14">
        <v>0.1</v>
      </c>
      <c r="E23" s="14">
        <v>0.06</v>
      </c>
      <c r="F23" s="14">
        <v>0.08</v>
      </c>
      <c r="G23" s="14">
        <v>0.1</v>
      </c>
      <c r="H23" s="14">
        <v>0.08</v>
      </c>
      <c r="I23" s="14">
        <v>0.08</v>
      </c>
      <c r="J23" s="14">
        <v>0.08</v>
      </c>
      <c r="K23" s="14">
        <v>7.0000000000000007E-2</v>
      </c>
      <c r="L23" s="14">
        <v>0.12</v>
      </c>
      <c r="M23" s="14">
        <v>7.0000000000000007E-2</v>
      </c>
      <c r="N23" s="14">
        <v>0.09</v>
      </c>
      <c r="O23" s="14">
        <v>7.0000000000000007E-2</v>
      </c>
      <c r="P23" s="14">
        <v>0.09</v>
      </c>
      <c r="Q23" s="14">
        <v>0.06</v>
      </c>
      <c r="R23" s="14">
        <v>0.15</v>
      </c>
      <c r="S23" s="14">
        <v>0.1</v>
      </c>
      <c r="T23" s="14">
        <v>0.09</v>
      </c>
      <c r="U23" s="14">
        <v>0.06</v>
      </c>
      <c r="V23" s="14">
        <v>0.11</v>
      </c>
      <c r="W23" s="14">
        <v>0.08</v>
      </c>
      <c r="X23" s="14">
        <v>0.12</v>
      </c>
      <c r="Y23" s="14">
        <v>0.06</v>
      </c>
      <c r="Z23" s="14">
        <v>7.0000000000000007E-2</v>
      </c>
      <c r="AA23" s="14">
        <v>0.1</v>
      </c>
      <c r="AB23" s="14">
        <v>0.09</v>
      </c>
      <c r="AC23" s="14">
        <v>0.11</v>
      </c>
      <c r="AD23" s="14">
        <v>0.11</v>
      </c>
      <c r="AE23" s="14">
        <v>0.1</v>
      </c>
      <c r="AF23" s="14">
        <v>0.19</v>
      </c>
    </row>
    <row r="24" spans="1:32" ht="21.4" x14ac:dyDescent="0.45">
      <c r="A24" s="19"/>
      <c r="B24" s="11" t="s">
        <v>334</v>
      </c>
      <c r="C24" s="12">
        <v>476</v>
      </c>
      <c r="D24" s="12">
        <v>20</v>
      </c>
      <c r="E24" s="12">
        <v>19</v>
      </c>
      <c r="F24" s="12">
        <v>12</v>
      </c>
      <c r="G24" s="12">
        <v>7</v>
      </c>
      <c r="H24" s="12">
        <v>14</v>
      </c>
      <c r="I24" s="12">
        <v>17</v>
      </c>
      <c r="J24" s="12">
        <v>3</v>
      </c>
      <c r="K24" s="12">
        <v>27</v>
      </c>
      <c r="L24" s="12">
        <v>38</v>
      </c>
      <c r="M24" s="12">
        <v>9</v>
      </c>
      <c r="N24" s="12">
        <v>16</v>
      </c>
      <c r="O24" s="12">
        <v>23</v>
      </c>
      <c r="P24" s="12">
        <v>18</v>
      </c>
      <c r="Q24" s="12">
        <v>17</v>
      </c>
      <c r="R24" s="12">
        <v>15</v>
      </c>
      <c r="S24" s="12">
        <v>11</v>
      </c>
      <c r="T24" s="12">
        <v>13</v>
      </c>
      <c r="U24" s="12">
        <v>3</v>
      </c>
      <c r="V24" s="12">
        <v>15</v>
      </c>
      <c r="W24" s="12">
        <v>24</v>
      </c>
      <c r="X24" s="12">
        <v>22</v>
      </c>
      <c r="Y24" s="12">
        <v>18</v>
      </c>
      <c r="Z24" s="12">
        <v>23</v>
      </c>
      <c r="AA24" s="12">
        <v>16</v>
      </c>
      <c r="AB24" s="12">
        <v>49</v>
      </c>
      <c r="AC24" s="12">
        <v>9</v>
      </c>
      <c r="AD24" s="12">
        <v>11</v>
      </c>
      <c r="AE24" s="12">
        <v>23</v>
      </c>
      <c r="AF24" s="12">
        <v>6</v>
      </c>
    </row>
    <row r="25" spans="1:32" x14ac:dyDescent="0.45">
      <c r="A25" s="19"/>
      <c r="B25" s="13" t="s">
        <v>335</v>
      </c>
      <c r="C25" s="14">
        <v>0.02</v>
      </c>
      <c r="D25" s="14">
        <v>0.02</v>
      </c>
      <c r="E25" s="14">
        <v>0.02</v>
      </c>
      <c r="F25" s="14">
        <v>0.01</v>
      </c>
      <c r="G25" s="14">
        <v>0.01</v>
      </c>
      <c r="H25" s="14">
        <v>0.01</v>
      </c>
      <c r="I25" s="14">
        <v>0.01</v>
      </c>
      <c r="J25" s="14">
        <v>0.01</v>
      </c>
      <c r="K25" s="14">
        <v>0.03</v>
      </c>
      <c r="L25" s="14">
        <v>0.04</v>
      </c>
      <c r="M25" s="14">
        <v>0.01</v>
      </c>
      <c r="N25" s="14">
        <v>0.02</v>
      </c>
      <c r="O25" s="14">
        <v>0.02</v>
      </c>
      <c r="P25" s="14">
        <v>0.02</v>
      </c>
      <c r="Q25" s="14">
        <v>0.02</v>
      </c>
      <c r="R25" s="14">
        <v>0.03</v>
      </c>
      <c r="S25" s="14">
        <v>0.01</v>
      </c>
      <c r="T25" s="14">
        <v>0.01</v>
      </c>
      <c r="U25" s="14">
        <v>0.01</v>
      </c>
      <c r="V25" s="14">
        <v>0.02</v>
      </c>
      <c r="W25" s="14">
        <v>0.05</v>
      </c>
      <c r="X25" s="14">
        <v>0.02</v>
      </c>
      <c r="Y25" s="14">
        <v>0.02</v>
      </c>
      <c r="Z25" s="14">
        <v>0.02</v>
      </c>
      <c r="AA25" s="14">
        <v>0.01</v>
      </c>
      <c r="AB25" s="14">
        <v>0.05</v>
      </c>
      <c r="AC25" s="14">
        <v>0.01</v>
      </c>
      <c r="AD25" s="14">
        <v>0.01</v>
      </c>
      <c r="AE25" s="14">
        <v>0.02</v>
      </c>
      <c r="AF25" s="14">
        <v>0.01</v>
      </c>
    </row>
    <row r="26" spans="1:32" x14ac:dyDescent="0.45">
      <c r="A26" s="19"/>
      <c r="B26" s="11" t="s">
        <v>336</v>
      </c>
      <c r="C26" s="12">
        <v>1369</v>
      </c>
      <c r="D26" s="12">
        <v>45</v>
      </c>
      <c r="E26" s="12">
        <v>126</v>
      </c>
      <c r="F26" s="12">
        <v>70</v>
      </c>
      <c r="G26" s="12">
        <v>39</v>
      </c>
      <c r="H26" s="12">
        <v>18</v>
      </c>
      <c r="I26" s="12">
        <v>30</v>
      </c>
      <c r="J26" s="12">
        <v>12</v>
      </c>
      <c r="K26" s="12">
        <v>73</v>
      </c>
      <c r="L26" s="12">
        <v>84</v>
      </c>
      <c r="M26" s="12">
        <v>49</v>
      </c>
      <c r="N26" s="12">
        <v>43</v>
      </c>
      <c r="O26" s="12">
        <v>28</v>
      </c>
      <c r="P26" s="12">
        <v>89</v>
      </c>
      <c r="Q26" s="12">
        <v>70</v>
      </c>
      <c r="R26" s="12">
        <v>11</v>
      </c>
      <c r="S26" s="12">
        <v>52</v>
      </c>
      <c r="T26" s="12">
        <v>59</v>
      </c>
      <c r="U26" s="12">
        <v>35</v>
      </c>
      <c r="V26" s="12">
        <v>75</v>
      </c>
      <c r="W26" s="12">
        <v>28</v>
      </c>
      <c r="X26" s="12">
        <v>37</v>
      </c>
      <c r="Y26" s="12">
        <v>47</v>
      </c>
      <c r="Z26" s="12">
        <v>122</v>
      </c>
      <c r="AA26" s="12">
        <v>30</v>
      </c>
      <c r="AB26" s="12">
        <v>112</v>
      </c>
      <c r="AC26" s="12">
        <v>29</v>
      </c>
      <c r="AD26" s="12">
        <v>71</v>
      </c>
      <c r="AE26" s="12">
        <v>31</v>
      </c>
      <c r="AF26" s="12">
        <v>43</v>
      </c>
    </row>
    <row r="27" spans="1:32" x14ac:dyDescent="0.45">
      <c r="A27" s="19"/>
      <c r="B27" s="13" t="s">
        <v>337</v>
      </c>
      <c r="C27" s="14">
        <v>0.05</v>
      </c>
      <c r="D27" s="14">
        <v>0.05</v>
      </c>
      <c r="E27" s="14">
        <v>0.12</v>
      </c>
      <c r="F27" s="14">
        <v>7.0000000000000007E-2</v>
      </c>
      <c r="G27" s="14">
        <v>0.04</v>
      </c>
      <c r="H27" s="14">
        <v>0.02</v>
      </c>
      <c r="I27" s="14">
        <v>0.02</v>
      </c>
      <c r="J27" s="14">
        <v>0.04</v>
      </c>
      <c r="K27" s="14">
        <v>7.0000000000000007E-2</v>
      </c>
      <c r="L27" s="14">
        <v>0.08</v>
      </c>
      <c r="M27" s="14">
        <v>0.05</v>
      </c>
      <c r="N27" s="14">
        <v>0.04</v>
      </c>
      <c r="O27" s="14">
        <v>0.03</v>
      </c>
      <c r="P27" s="14">
        <v>0.09</v>
      </c>
      <c r="Q27" s="14">
        <v>7.0000000000000007E-2</v>
      </c>
      <c r="R27" s="14">
        <v>0.02</v>
      </c>
      <c r="S27" s="14">
        <v>0.05</v>
      </c>
      <c r="T27" s="14">
        <v>0.06</v>
      </c>
      <c r="U27" s="14">
        <v>7.0000000000000007E-2</v>
      </c>
      <c r="V27" s="14">
        <v>7.0000000000000007E-2</v>
      </c>
      <c r="W27" s="14">
        <v>0.05</v>
      </c>
      <c r="X27" s="14">
        <v>0.04</v>
      </c>
      <c r="Y27" s="14">
        <v>0.05</v>
      </c>
      <c r="Z27" s="14">
        <v>0.12</v>
      </c>
      <c r="AA27" s="14">
        <v>0.03</v>
      </c>
      <c r="AB27" s="14">
        <v>0.11</v>
      </c>
      <c r="AC27" s="14">
        <v>0.03</v>
      </c>
      <c r="AD27" s="14">
        <v>7.0000000000000007E-2</v>
      </c>
      <c r="AE27" s="14">
        <v>0.03</v>
      </c>
      <c r="AF27" s="14">
        <v>0.04</v>
      </c>
    </row>
    <row r="28" spans="1:32" ht="21.4" x14ac:dyDescent="0.45">
      <c r="A28" s="19"/>
      <c r="B28" s="11" t="s">
        <v>338</v>
      </c>
      <c r="C28" s="12">
        <v>1737</v>
      </c>
      <c r="D28" s="12">
        <v>72</v>
      </c>
      <c r="E28" s="12">
        <v>48</v>
      </c>
      <c r="F28" s="12">
        <v>87</v>
      </c>
      <c r="G28" s="12">
        <v>70</v>
      </c>
      <c r="H28" s="12">
        <v>58</v>
      </c>
      <c r="I28" s="12">
        <v>85</v>
      </c>
      <c r="J28" s="12">
        <v>27</v>
      </c>
      <c r="K28" s="12">
        <v>68</v>
      </c>
      <c r="L28" s="12">
        <v>77</v>
      </c>
      <c r="M28" s="12">
        <v>58</v>
      </c>
      <c r="N28" s="12">
        <v>62</v>
      </c>
      <c r="O28" s="12">
        <v>83</v>
      </c>
      <c r="P28" s="12">
        <v>91</v>
      </c>
      <c r="Q28" s="12">
        <v>65</v>
      </c>
      <c r="R28" s="12">
        <v>28</v>
      </c>
      <c r="S28" s="12">
        <v>125</v>
      </c>
      <c r="T28" s="12">
        <v>63</v>
      </c>
      <c r="U28" s="12">
        <v>24</v>
      </c>
      <c r="V28" s="12">
        <v>43</v>
      </c>
      <c r="W28" s="12">
        <v>38</v>
      </c>
      <c r="X28" s="12">
        <v>88</v>
      </c>
      <c r="Y28" s="12">
        <v>95</v>
      </c>
      <c r="Z28" s="12">
        <v>51</v>
      </c>
      <c r="AA28" s="12">
        <v>45</v>
      </c>
      <c r="AB28" s="12">
        <v>57</v>
      </c>
      <c r="AC28" s="12">
        <v>75</v>
      </c>
      <c r="AD28" s="12">
        <v>79</v>
      </c>
      <c r="AE28" s="12">
        <v>61</v>
      </c>
      <c r="AF28" s="12">
        <v>96</v>
      </c>
    </row>
    <row r="29" spans="1:32" ht="21.4" x14ac:dyDescent="0.45">
      <c r="A29" s="19"/>
      <c r="B29" s="13" t="s">
        <v>339</v>
      </c>
      <c r="C29" s="14">
        <v>7.0000000000000007E-2</v>
      </c>
      <c r="D29" s="14">
        <v>7.0000000000000007E-2</v>
      </c>
      <c r="E29" s="14">
        <v>0.05</v>
      </c>
      <c r="F29" s="14">
        <v>0.09</v>
      </c>
      <c r="G29" s="14">
        <v>7.0000000000000007E-2</v>
      </c>
      <c r="H29" s="14">
        <v>0.05</v>
      </c>
      <c r="I29" s="14">
        <v>0.06</v>
      </c>
      <c r="J29" s="14">
        <v>0.09</v>
      </c>
      <c r="K29" s="14">
        <v>7.0000000000000007E-2</v>
      </c>
      <c r="L29" s="14">
        <v>0.08</v>
      </c>
      <c r="M29" s="14">
        <v>0.06</v>
      </c>
      <c r="N29" s="14">
        <v>0.06</v>
      </c>
      <c r="O29" s="14">
        <v>0.08</v>
      </c>
      <c r="P29" s="14">
        <v>0.09</v>
      </c>
      <c r="Q29" s="14">
        <v>0.06</v>
      </c>
      <c r="R29" s="14">
        <v>0.06</v>
      </c>
      <c r="S29" s="14">
        <v>0.12</v>
      </c>
      <c r="T29" s="14">
        <v>0.06</v>
      </c>
      <c r="U29" s="14">
        <v>0.05</v>
      </c>
      <c r="V29" s="14">
        <v>0.04</v>
      </c>
      <c r="W29" s="14">
        <v>0.08</v>
      </c>
      <c r="X29" s="14">
        <v>0.09</v>
      </c>
      <c r="Y29" s="14">
        <v>0.09</v>
      </c>
      <c r="Z29" s="14">
        <v>0.05</v>
      </c>
      <c r="AA29" s="14">
        <v>0.04</v>
      </c>
      <c r="AB29" s="14">
        <v>0.05</v>
      </c>
      <c r="AC29" s="14">
        <v>0.08</v>
      </c>
      <c r="AD29" s="14">
        <v>0.08</v>
      </c>
      <c r="AE29" s="14">
        <v>0.06</v>
      </c>
      <c r="AF29" s="14">
        <v>0.09</v>
      </c>
    </row>
    <row r="30" spans="1:32" ht="41.65" x14ac:dyDescent="0.45">
      <c r="A30" s="19"/>
      <c r="B30" s="11" t="s">
        <v>340</v>
      </c>
      <c r="C30" s="12">
        <v>1323</v>
      </c>
      <c r="D30" s="12">
        <v>38</v>
      </c>
      <c r="E30" s="12">
        <v>42</v>
      </c>
      <c r="F30" s="12">
        <v>41</v>
      </c>
      <c r="G30" s="12">
        <v>60</v>
      </c>
      <c r="H30" s="12">
        <v>51</v>
      </c>
      <c r="I30" s="12">
        <v>65</v>
      </c>
      <c r="J30" s="12">
        <v>14</v>
      </c>
      <c r="K30" s="12">
        <v>31</v>
      </c>
      <c r="L30" s="12">
        <v>47</v>
      </c>
      <c r="M30" s="12">
        <v>56</v>
      </c>
      <c r="N30" s="12">
        <v>64</v>
      </c>
      <c r="O30" s="12">
        <v>58</v>
      </c>
      <c r="P30" s="12">
        <v>57</v>
      </c>
      <c r="Q30" s="12">
        <v>61</v>
      </c>
      <c r="R30" s="12">
        <v>24</v>
      </c>
      <c r="S30" s="12">
        <v>21</v>
      </c>
      <c r="T30" s="12">
        <v>15</v>
      </c>
      <c r="U30" s="12">
        <v>22</v>
      </c>
      <c r="V30" s="12">
        <v>54</v>
      </c>
      <c r="W30" s="12">
        <v>21</v>
      </c>
      <c r="X30" s="12">
        <v>30</v>
      </c>
      <c r="Y30" s="12">
        <v>37</v>
      </c>
      <c r="Z30" s="12">
        <v>43</v>
      </c>
      <c r="AA30" s="12">
        <v>55</v>
      </c>
      <c r="AB30" s="12">
        <v>44</v>
      </c>
      <c r="AC30" s="12">
        <v>39</v>
      </c>
      <c r="AD30" s="12">
        <v>52</v>
      </c>
      <c r="AE30" s="12">
        <v>65</v>
      </c>
      <c r="AF30" s="12">
        <v>60</v>
      </c>
    </row>
    <row r="31" spans="1:32" ht="31.5" x14ac:dyDescent="0.45">
      <c r="A31" s="19"/>
      <c r="B31" s="13" t="s">
        <v>341</v>
      </c>
      <c r="C31" s="14">
        <v>0.05</v>
      </c>
      <c r="D31" s="14">
        <v>0.04</v>
      </c>
      <c r="E31" s="14">
        <v>0.04</v>
      </c>
      <c r="F31" s="14">
        <v>0.04</v>
      </c>
      <c r="G31" s="14">
        <v>0.06</v>
      </c>
      <c r="H31" s="14">
        <v>0.04</v>
      </c>
      <c r="I31" s="14">
        <v>0.04</v>
      </c>
      <c r="J31" s="14">
        <v>0.05</v>
      </c>
      <c r="K31" s="14">
        <v>0.03</v>
      </c>
      <c r="L31" s="14">
        <v>0.05</v>
      </c>
      <c r="M31" s="14">
        <v>0.06</v>
      </c>
      <c r="N31" s="14">
        <v>0.06</v>
      </c>
      <c r="O31" s="14">
        <v>0.06</v>
      </c>
      <c r="P31" s="14">
        <v>0.06</v>
      </c>
      <c r="Q31" s="14">
        <v>0.06</v>
      </c>
      <c r="R31" s="14">
        <v>0.05</v>
      </c>
      <c r="S31" s="14">
        <v>0.02</v>
      </c>
      <c r="T31" s="14">
        <v>0.02</v>
      </c>
      <c r="U31" s="14">
        <v>0.04</v>
      </c>
      <c r="V31" s="14">
        <v>0.05</v>
      </c>
      <c r="W31" s="14">
        <v>0.04</v>
      </c>
      <c r="X31" s="14">
        <v>0.03</v>
      </c>
      <c r="Y31" s="14">
        <v>0.04</v>
      </c>
      <c r="Z31" s="14">
        <v>0.04</v>
      </c>
      <c r="AA31" s="14">
        <v>0.05</v>
      </c>
      <c r="AB31" s="14">
        <v>0.04</v>
      </c>
      <c r="AC31" s="14">
        <v>0.04</v>
      </c>
      <c r="AD31" s="14">
        <v>0.05</v>
      </c>
      <c r="AE31" s="14">
        <v>7.0000000000000007E-2</v>
      </c>
      <c r="AF31" s="14">
        <v>0.05</v>
      </c>
    </row>
    <row r="32" spans="1:32" x14ac:dyDescent="0.45">
      <c r="A32" s="19"/>
      <c r="B32" s="11" t="s">
        <v>342</v>
      </c>
      <c r="C32" s="12">
        <v>3285</v>
      </c>
      <c r="D32" s="12">
        <v>113</v>
      </c>
      <c r="E32" s="12">
        <v>73</v>
      </c>
      <c r="F32" s="12">
        <v>71</v>
      </c>
      <c r="G32" s="12">
        <v>166</v>
      </c>
      <c r="H32" s="12">
        <v>227</v>
      </c>
      <c r="I32" s="12">
        <v>256</v>
      </c>
      <c r="J32" s="12">
        <v>28</v>
      </c>
      <c r="K32" s="12">
        <v>49</v>
      </c>
      <c r="L32" s="12">
        <v>78</v>
      </c>
      <c r="M32" s="12">
        <v>86</v>
      </c>
      <c r="N32" s="12">
        <v>136</v>
      </c>
      <c r="O32" s="12">
        <v>125</v>
      </c>
      <c r="P32" s="12">
        <v>45</v>
      </c>
      <c r="Q32" s="12">
        <v>109</v>
      </c>
      <c r="R32" s="12">
        <v>57</v>
      </c>
      <c r="S32" s="12">
        <v>77</v>
      </c>
      <c r="T32" s="12">
        <v>51</v>
      </c>
      <c r="U32" s="12">
        <v>75</v>
      </c>
      <c r="V32" s="12">
        <v>147</v>
      </c>
      <c r="W32" s="12">
        <v>66</v>
      </c>
      <c r="X32" s="12">
        <v>139</v>
      </c>
      <c r="Y32" s="12">
        <v>119</v>
      </c>
      <c r="Z32" s="12">
        <v>82</v>
      </c>
      <c r="AA32" s="12">
        <v>122</v>
      </c>
      <c r="AB32" s="12">
        <v>98</v>
      </c>
      <c r="AC32" s="12">
        <v>59</v>
      </c>
      <c r="AD32" s="12">
        <v>41</v>
      </c>
      <c r="AE32" s="12">
        <v>172</v>
      </c>
      <c r="AF32" s="12">
        <v>258</v>
      </c>
    </row>
    <row r="33" spans="1:32" x14ac:dyDescent="0.45">
      <c r="A33" s="19"/>
      <c r="B33" s="13" t="s">
        <v>343</v>
      </c>
      <c r="C33" s="14">
        <v>0.12</v>
      </c>
      <c r="D33" s="14">
        <v>0.11</v>
      </c>
      <c r="E33" s="14">
        <v>7.0000000000000007E-2</v>
      </c>
      <c r="F33" s="14">
        <v>7.0000000000000007E-2</v>
      </c>
      <c r="G33" s="14">
        <v>0.16</v>
      </c>
      <c r="H33" s="14">
        <v>0.19</v>
      </c>
      <c r="I33" s="14">
        <v>0.17</v>
      </c>
      <c r="J33" s="14">
        <v>0.1</v>
      </c>
      <c r="K33" s="14">
        <v>0.05</v>
      </c>
      <c r="L33" s="14">
        <v>0.08</v>
      </c>
      <c r="M33" s="14">
        <v>0.08</v>
      </c>
      <c r="N33" s="14">
        <v>0.14000000000000001</v>
      </c>
      <c r="O33" s="14">
        <v>0.12</v>
      </c>
      <c r="P33" s="14">
        <v>0.04</v>
      </c>
      <c r="Q33" s="14">
        <v>0.11</v>
      </c>
      <c r="R33" s="14">
        <v>0.11</v>
      </c>
      <c r="S33" s="14">
        <v>0.08</v>
      </c>
      <c r="T33" s="14">
        <v>0.05</v>
      </c>
      <c r="U33" s="14">
        <v>0.15</v>
      </c>
      <c r="V33" s="14">
        <v>0.15</v>
      </c>
      <c r="W33" s="14">
        <v>0.13</v>
      </c>
      <c r="X33" s="14">
        <v>0.14000000000000001</v>
      </c>
      <c r="Y33" s="14">
        <v>0.12</v>
      </c>
      <c r="Z33" s="14">
        <v>0.08</v>
      </c>
      <c r="AA33" s="14">
        <v>0.12</v>
      </c>
      <c r="AB33" s="14">
        <v>0.1</v>
      </c>
      <c r="AC33" s="14">
        <v>0.06</v>
      </c>
      <c r="AD33" s="14">
        <v>0.04</v>
      </c>
      <c r="AE33" s="14">
        <v>0.17</v>
      </c>
      <c r="AF33" s="14">
        <v>0.24</v>
      </c>
    </row>
    <row r="34" spans="1:32" x14ac:dyDescent="0.45">
      <c r="A34" s="19"/>
      <c r="B34" s="11" t="s">
        <v>344</v>
      </c>
      <c r="C34" s="12">
        <v>1846</v>
      </c>
      <c r="D34" s="12">
        <v>52</v>
      </c>
      <c r="E34" s="12">
        <v>95</v>
      </c>
      <c r="F34" s="12">
        <v>46</v>
      </c>
      <c r="G34" s="12">
        <v>62</v>
      </c>
      <c r="H34" s="12">
        <v>109</v>
      </c>
      <c r="I34" s="12">
        <v>129</v>
      </c>
      <c r="J34" s="12">
        <v>20</v>
      </c>
      <c r="K34" s="12">
        <v>59</v>
      </c>
      <c r="L34" s="12">
        <v>61</v>
      </c>
      <c r="M34" s="12">
        <v>129</v>
      </c>
      <c r="N34" s="12">
        <v>94</v>
      </c>
      <c r="O34" s="12">
        <v>41</v>
      </c>
      <c r="P34" s="12">
        <v>85</v>
      </c>
      <c r="Q34" s="12">
        <v>68</v>
      </c>
      <c r="R34" s="12">
        <v>45</v>
      </c>
      <c r="S34" s="12">
        <v>53</v>
      </c>
      <c r="T34" s="12">
        <v>35</v>
      </c>
      <c r="U34" s="12">
        <v>21</v>
      </c>
      <c r="V34" s="12">
        <v>51</v>
      </c>
      <c r="W34" s="12">
        <v>38</v>
      </c>
      <c r="X34" s="12">
        <v>96</v>
      </c>
      <c r="Y34" s="12">
        <v>56</v>
      </c>
      <c r="Z34" s="12">
        <v>52</v>
      </c>
      <c r="AA34" s="12">
        <v>58</v>
      </c>
      <c r="AB34" s="12">
        <v>90</v>
      </c>
      <c r="AC34" s="12">
        <v>90</v>
      </c>
      <c r="AD34" s="12">
        <v>58</v>
      </c>
      <c r="AE34" s="12">
        <v>115</v>
      </c>
      <c r="AF34" s="12">
        <v>55</v>
      </c>
    </row>
    <row r="35" spans="1:32" x14ac:dyDescent="0.45">
      <c r="A35" s="19"/>
      <c r="B35" s="13" t="s">
        <v>345</v>
      </c>
      <c r="C35" s="14">
        <v>7.0000000000000007E-2</v>
      </c>
      <c r="D35" s="14">
        <v>0.05</v>
      </c>
      <c r="E35" s="14">
        <v>0.09</v>
      </c>
      <c r="F35" s="14">
        <v>0.05</v>
      </c>
      <c r="G35" s="14">
        <v>0.06</v>
      </c>
      <c r="H35" s="14">
        <v>0.09</v>
      </c>
      <c r="I35" s="14">
        <v>0.09</v>
      </c>
      <c r="J35" s="14">
        <v>7.0000000000000007E-2</v>
      </c>
      <c r="K35" s="14">
        <v>0.06</v>
      </c>
      <c r="L35" s="14">
        <v>0.06</v>
      </c>
      <c r="M35" s="14">
        <v>0.13</v>
      </c>
      <c r="N35" s="14">
        <v>0.09</v>
      </c>
      <c r="O35" s="14">
        <v>0.04</v>
      </c>
      <c r="P35" s="14">
        <v>0.08</v>
      </c>
      <c r="Q35" s="14">
        <v>7.0000000000000007E-2</v>
      </c>
      <c r="R35" s="14">
        <v>0.09</v>
      </c>
      <c r="S35" s="14">
        <v>0.05</v>
      </c>
      <c r="T35" s="14">
        <v>0.04</v>
      </c>
      <c r="U35" s="14">
        <v>0.04</v>
      </c>
      <c r="V35" s="14">
        <v>0.05</v>
      </c>
      <c r="W35" s="14">
        <v>0.08</v>
      </c>
      <c r="X35" s="14">
        <v>0.09</v>
      </c>
      <c r="Y35" s="14">
        <v>0.05</v>
      </c>
      <c r="Z35" s="14">
        <v>0.05</v>
      </c>
      <c r="AA35" s="14">
        <v>0.06</v>
      </c>
      <c r="AB35" s="14">
        <v>0.09</v>
      </c>
      <c r="AC35" s="14">
        <v>0.09</v>
      </c>
      <c r="AD35" s="14">
        <v>0.06</v>
      </c>
      <c r="AE35" s="14">
        <v>0.11</v>
      </c>
      <c r="AF35" s="14">
        <v>0.05</v>
      </c>
    </row>
    <row r="36" spans="1:32" ht="41.65" x14ac:dyDescent="0.45">
      <c r="A36" s="19"/>
      <c r="B36" s="11" t="s">
        <v>346</v>
      </c>
      <c r="C36" s="12">
        <v>1456</v>
      </c>
      <c r="D36" s="12">
        <v>91</v>
      </c>
      <c r="E36" s="12">
        <v>88</v>
      </c>
      <c r="F36" s="12">
        <v>114</v>
      </c>
      <c r="G36" s="12">
        <v>71</v>
      </c>
      <c r="H36" s="12">
        <v>31</v>
      </c>
      <c r="I36" s="12">
        <v>48</v>
      </c>
      <c r="J36" s="12">
        <v>17</v>
      </c>
      <c r="K36" s="12">
        <v>98</v>
      </c>
      <c r="L36" s="12">
        <v>47</v>
      </c>
      <c r="M36" s="12">
        <v>81</v>
      </c>
      <c r="N36" s="12">
        <v>36</v>
      </c>
      <c r="O36" s="12">
        <v>50</v>
      </c>
      <c r="P36" s="12">
        <v>62</v>
      </c>
      <c r="Q36" s="12">
        <v>56</v>
      </c>
      <c r="R36" s="12">
        <v>41</v>
      </c>
      <c r="S36" s="12">
        <v>70</v>
      </c>
      <c r="T36" s="12">
        <v>71</v>
      </c>
      <c r="U36" s="12">
        <v>21</v>
      </c>
      <c r="V36" s="12">
        <v>85</v>
      </c>
      <c r="W36" s="12">
        <v>28</v>
      </c>
      <c r="X36" s="12">
        <v>55</v>
      </c>
      <c r="Y36" s="12">
        <v>60</v>
      </c>
      <c r="Z36" s="12">
        <v>77</v>
      </c>
      <c r="AA36" s="12">
        <v>76</v>
      </c>
      <c r="AB36" s="12">
        <v>89</v>
      </c>
      <c r="AC36" s="12">
        <v>73</v>
      </c>
      <c r="AD36" s="12">
        <v>78</v>
      </c>
      <c r="AE36" s="12">
        <v>29</v>
      </c>
      <c r="AF36" s="12">
        <v>33</v>
      </c>
    </row>
    <row r="37" spans="1:32" ht="41.65" x14ac:dyDescent="0.45">
      <c r="A37" s="19"/>
      <c r="B37" s="13" t="s">
        <v>347</v>
      </c>
      <c r="C37" s="14">
        <v>0.06</v>
      </c>
      <c r="D37" s="14">
        <v>0.09</v>
      </c>
      <c r="E37" s="14">
        <v>0.08</v>
      </c>
      <c r="F37" s="14">
        <v>0.11</v>
      </c>
      <c r="G37" s="14">
        <v>7.0000000000000007E-2</v>
      </c>
      <c r="H37" s="14">
        <v>0.03</v>
      </c>
      <c r="I37" s="14">
        <v>0.03</v>
      </c>
      <c r="J37" s="14">
        <v>0.06</v>
      </c>
      <c r="K37" s="14">
        <v>0.1</v>
      </c>
      <c r="L37" s="14">
        <v>0.05</v>
      </c>
      <c r="M37" s="14">
        <v>0.08</v>
      </c>
      <c r="N37" s="14">
        <v>0.04</v>
      </c>
      <c r="O37" s="14">
        <v>0.05</v>
      </c>
      <c r="P37" s="14">
        <v>0.06</v>
      </c>
      <c r="Q37" s="14">
        <v>0.05</v>
      </c>
      <c r="R37" s="14">
        <v>0.08</v>
      </c>
      <c r="S37" s="14">
        <v>7.0000000000000007E-2</v>
      </c>
      <c r="T37" s="14">
        <v>7.0000000000000007E-2</v>
      </c>
      <c r="U37" s="14">
        <v>0.04</v>
      </c>
      <c r="V37" s="14">
        <v>0.08</v>
      </c>
      <c r="W37" s="14">
        <v>0.06</v>
      </c>
      <c r="X37" s="14">
        <v>0.05</v>
      </c>
      <c r="Y37" s="14">
        <v>0.06</v>
      </c>
      <c r="Z37" s="14">
        <v>0.08</v>
      </c>
      <c r="AA37" s="14">
        <v>7.0000000000000007E-2</v>
      </c>
      <c r="AB37" s="14">
        <v>0.09</v>
      </c>
      <c r="AC37" s="14">
        <v>7.0000000000000007E-2</v>
      </c>
      <c r="AD37" s="14">
        <v>0.08</v>
      </c>
      <c r="AE37" s="14">
        <v>0.03</v>
      </c>
      <c r="AF37" s="14">
        <v>0.03</v>
      </c>
    </row>
    <row r="38" spans="1:32" ht="21.4" x14ac:dyDescent="0.45">
      <c r="A38" s="19"/>
      <c r="B38" s="11" t="s">
        <v>348</v>
      </c>
      <c r="C38" s="12">
        <v>355</v>
      </c>
      <c r="D38" s="12">
        <v>19</v>
      </c>
      <c r="E38" s="12">
        <v>4</v>
      </c>
      <c r="F38" s="12">
        <v>5</v>
      </c>
      <c r="G38" s="12">
        <v>5</v>
      </c>
      <c r="H38" s="12">
        <v>18</v>
      </c>
      <c r="I38" s="12">
        <v>20</v>
      </c>
      <c r="J38" s="12">
        <v>2</v>
      </c>
      <c r="K38" s="12">
        <v>10</v>
      </c>
      <c r="L38" s="12">
        <v>20</v>
      </c>
      <c r="M38" s="12">
        <v>3</v>
      </c>
      <c r="N38" s="12">
        <v>13</v>
      </c>
      <c r="O38" s="12">
        <v>9</v>
      </c>
      <c r="P38" s="12">
        <v>4</v>
      </c>
      <c r="Q38" s="12">
        <v>19</v>
      </c>
      <c r="R38" s="12">
        <v>0</v>
      </c>
      <c r="S38" s="12">
        <v>10</v>
      </c>
      <c r="T38" s="12">
        <v>2</v>
      </c>
      <c r="U38" s="12">
        <v>8</v>
      </c>
      <c r="V38" s="12">
        <v>9</v>
      </c>
      <c r="W38" s="12">
        <v>4</v>
      </c>
      <c r="X38" s="12">
        <v>3</v>
      </c>
      <c r="Y38" s="12">
        <v>27</v>
      </c>
      <c r="Z38" s="12">
        <v>25</v>
      </c>
      <c r="AA38" s="12">
        <v>13</v>
      </c>
      <c r="AB38" s="12">
        <v>24</v>
      </c>
      <c r="AC38" s="12">
        <v>4</v>
      </c>
      <c r="AD38" s="12">
        <v>11</v>
      </c>
      <c r="AE38" s="12">
        <v>1</v>
      </c>
      <c r="AF38" s="12">
        <v>17</v>
      </c>
    </row>
    <row r="39" spans="1:32" ht="21.4" x14ac:dyDescent="0.45">
      <c r="A39" s="19"/>
      <c r="B39" s="13" t="s">
        <v>349</v>
      </c>
      <c r="C39" s="14">
        <v>0.01</v>
      </c>
      <c r="D39" s="14">
        <v>0.02</v>
      </c>
      <c r="E39" s="15" t="s">
        <v>185</v>
      </c>
      <c r="F39" s="15" t="s">
        <v>185</v>
      </c>
      <c r="G39" s="15" t="s">
        <v>185</v>
      </c>
      <c r="H39" s="14">
        <v>0.02</v>
      </c>
      <c r="I39" s="14">
        <v>0.01</v>
      </c>
      <c r="J39" s="14">
        <v>0.01</v>
      </c>
      <c r="K39" s="14">
        <v>0.01</v>
      </c>
      <c r="L39" s="14">
        <v>0.02</v>
      </c>
      <c r="M39" s="15" t="s">
        <v>185</v>
      </c>
      <c r="N39" s="14">
        <v>0.01</v>
      </c>
      <c r="O39" s="14">
        <v>0.01</v>
      </c>
      <c r="P39" s="15" t="s">
        <v>185</v>
      </c>
      <c r="Q39" s="14">
        <v>0.02</v>
      </c>
      <c r="R39" s="15" t="s">
        <v>185</v>
      </c>
      <c r="S39" s="14">
        <v>0.01</v>
      </c>
      <c r="T39" s="15" t="s">
        <v>185</v>
      </c>
      <c r="U39" s="14">
        <v>0.01</v>
      </c>
      <c r="V39" s="14">
        <v>0.01</v>
      </c>
      <c r="W39" s="14">
        <v>0.01</v>
      </c>
      <c r="X39" s="15" t="s">
        <v>185</v>
      </c>
      <c r="Y39" s="14">
        <v>0.03</v>
      </c>
      <c r="Z39" s="14">
        <v>0.03</v>
      </c>
      <c r="AA39" s="14">
        <v>0.01</v>
      </c>
      <c r="AB39" s="14">
        <v>0.02</v>
      </c>
      <c r="AC39" s="15" t="s">
        <v>185</v>
      </c>
      <c r="AD39" s="14">
        <v>0.01</v>
      </c>
      <c r="AE39" s="15" t="s">
        <v>185</v>
      </c>
      <c r="AF39" s="14">
        <v>0.02</v>
      </c>
    </row>
    <row r="40" spans="1:32" x14ac:dyDescent="0.45">
      <c r="A40" s="19"/>
      <c r="B40" s="11" t="s">
        <v>350</v>
      </c>
      <c r="C40" s="12">
        <v>6111</v>
      </c>
      <c r="D40" s="12">
        <v>198</v>
      </c>
      <c r="E40" s="12">
        <v>267</v>
      </c>
      <c r="F40" s="12">
        <v>287</v>
      </c>
      <c r="G40" s="12">
        <v>248</v>
      </c>
      <c r="H40" s="12">
        <v>365</v>
      </c>
      <c r="I40" s="12">
        <v>465</v>
      </c>
      <c r="J40" s="12">
        <v>100</v>
      </c>
      <c r="K40" s="12">
        <v>358</v>
      </c>
      <c r="L40" s="12">
        <v>203</v>
      </c>
      <c r="M40" s="12">
        <v>246</v>
      </c>
      <c r="N40" s="12">
        <v>170</v>
      </c>
      <c r="O40" s="12">
        <v>225</v>
      </c>
      <c r="P40" s="12">
        <v>235</v>
      </c>
      <c r="Q40" s="12">
        <v>215</v>
      </c>
      <c r="R40" s="12">
        <v>113</v>
      </c>
      <c r="S40" s="12">
        <v>297</v>
      </c>
      <c r="T40" s="12">
        <v>404</v>
      </c>
      <c r="U40" s="12">
        <v>152</v>
      </c>
      <c r="V40" s="12">
        <v>227</v>
      </c>
      <c r="W40" s="12">
        <v>101</v>
      </c>
      <c r="X40" s="12">
        <v>182</v>
      </c>
      <c r="Y40" s="12">
        <v>236</v>
      </c>
      <c r="Z40" s="12">
        <v>224</v>
      </c>
      <c r="AA40" s="12">
        <v>269</v>
      </c>
      <c r="AB40" s="12">
        <v>149</v>
      </c>
      <c r="AC40" s="12">
        <v>297</v>
      </c>
      <c r="AD40" s="12">
        <v>290</v>
      </c>
      <c r="AE40" s="12">
        <v>269</v>
      </c>
      <c r="AF40" s="12">
        <v>171</v>
      </c>
    </row>
    <row r="41" spans="1:32" x14ac:dyDescent="0.45">
      <c r="A41" s="19"/>
      <c r="B41" s="13" t="s">
        <v>351</v>
      </c>
      <c r="C41" s="14">
        <v>0.23</v>
      </c>
      <c r="D41" s="14">
        <v>0.2</v>
      </c>
      <c r="E41" s="14">
        <v>0.26</v>
      </c>
      <c r="F41" s="14">
        <v>0.28000000000000003</v>
      </c>
      <c r="G41" s="14">
        <v>0.25</v>
      </c>
      <c r="H41" s="14">
        <v>0.3</v>
      </c>
      <c r="I41" s="14">
        <v>0.31</v>
      </c>
      <c r="J41" s="14">
        <v>0.34</v>
      </c>
      <c r="K41" s="14">
        <v>0.36</v>
      </c>
      <c r="L41" s="14">
        <v>0.2</v>
      </c>
      <c r="M41" s="14">
        <v>0.24</v>
      </c>
      <c r="N41" s="14">
        <v>0.17</v>
      </c>
      <c r="O41" s="14">
        <v>0.22</v>
      </c>
      <c r="P41" s="14">
        <v>0.23</v>
      </c>
      <c r="Q41" s="14">
        <v>0.21</v>
      </c>
      <c r="R41" s="14">
        <v>0.22</v>
      </c>
      <c r="S41" s="14">
        <v>0.3</v>
      </c>
      <c r="T41" s="14">
        <v>0.4</v>
      </c>
      <c r="U41" s="14">
        <v>0.3</v>
      </c>
      <c r="V41" s="14">
        <v>0.22</v>
      </c>
      <c r="W41" s="14">
        <v>0.2</v>
      </c>
      <c r="X41" s="14">
        <v>0.18</v>
      </c>
      <c r="Y41" s="14">
        <v>0.23</v>
      </c>
      <c r="Z41" s="14">
        <v>0.22</v>
      </c>
      <c r="AA41" s="14">
        <v>0.26</v>
      </c>
      <c r="AB41" s="14">
        <v>0.14000000000000001</v>
      </c>
      <c r="AC41" s="14">
        <v>0.3</v>
      </c>
      <c r="AD41" s="14">
        <v>0.28999999999999998</v>
      </c>
      <c r="AE41" s="14">
        <v>0.27</v>
      </c>
      <c r="AF41" s="14">
        <v>0.16</v>
      </c>
    </row>
    <row r="42" spans="1:32" x14ac:dyDescent="0.45">
      <c r="A42" s="19"/>
      <c r="B42" s="11" t="s">
        <v>249</v>
      </c>
      <c r="C42" s="12">
        <v>84</v>
      </c>
      <c r="D42" s="12">
        <v>4</v>
      </c>
      <c r="E42" s="12">
        <v>1</v>
      </c>
      <c r="F42" s="12">
        <v>3</v>
      </c>
      <c r="G42" s="12">
        <v>2</v>
      </c>
      <c r="H42" s="12">
        <v>7</v>
      </c>
      <c r="I42" s="12">
        <v>7</v>
      </c>
      <c r="J42" s="12">
        <v>0</v>
      </c>
      <c r="K42" s="12">
        <v>13</v>
      </c>
      <c r="L42" s="12">
        <v>0</v>
      </c>
      <c r="M42" s="12">
        <v>1</v>
      </c>
      <c r="N42" s="12">
        <v>6</v>
      </c>
      <c r="O42" s="12">
        <v>2</v>
      </c>
      <c r="P42" s="12">
        <v>0</v>
      </c>
      <c r="Q42" s="12">
        <v>4</v>
      </c>
      <c r="R42" s="12">
        <v>0</v>
      </c>
      <c r="S42" s="12">
        <v>6</v>
      </c>
      <c r="T42" s="12">
        <v>5</v>
      </c>
      <c r="U42" s="12">
        <v>0</v>
      </c>
      <c r="V42" s="12">
        <v>0</v>
      </c>
      <c r="W42" s="12">
        <v>0</v>
      </c>
      <c r="X42" s="12">
        <v>1</v>
      </c>
      <c r="Y42" s="12">
        <v>10</v>
      </c>
      <c r="Z42" s="12">
        <v>1</v>
      </c>
      <c r="AA42" s="12">
        <v>1</v>
      </c>
      <c r="AB42" s="12">
        <v>6</v>
      </c>
      <c r="AC42" s="12">
        <v>0</v>
      </c>
      <c r="AD42" s="12">
        <v>1</v>
      </c>
      <c r="AE42" s="12">
        <v>0</v>
      </c>
      <c r="AF42" s="12">
        <v>0</v>
      </c>
    </row>
    <row r="43" spans="1:32" x14ac:dyDescent="0.45">
      <c r="A43" s="19"/>
      <c r="B43" s="13" t="s">
        <v>250</v>
      </c>
      <c r="C43" s="15" t="s">
        <v>185</v>
      </c>
      <c r="D43" s="15" t="s">
        <v>185</v>
      </c>
      <c r="E43" s="15" t="s">
        <v>185</v>
      </c>
      <c r="F43" s="15" t="s">
        <v>185</v>
      </c>
      <c r="G43" s="15" t="s">
        <v>185</v>
      </c>
      <c r="H43" s="14">
        <v>0.01</v>
      </c>
      <c r="I43" s="14">
        <v>0.01</v>
      </c>
      <c r="J43" s="15" t="s">
        <v>185</v>
      </c>
      <c r="K43" s="14">
        <v>0.01</v>
      </c>
      <c r="L43" s="15" t="s">
        <v>185</v>
      </c>
      <c r="M43" s="15" t="s">
        <v>185</v>
      </c>
      <c r="N43" s="14">
        <v>0.01</v>
      </c>
      <c r="O43" s="15" t="s">
        <v>185</v>
      </c>
      <c r="P43" s="15" t="s">
        <v>185</v>
      </c>
      <c r="Q43" s="15" t="s">
        <v>185</v>
      </c>
      <c r="R43" s="15" t="s">
        <v>185</v>
      </c>
      <c r="S43" s="14">
        <v>0.01</v>
      </c>
      <c r="T43" s="14">
        <v>0.01</v>
      </c>
      <c r="U43" s="15" t="s">
        <v>185</v>
      </c>
      <c r="V43" s="15" t="s">
        <v>185</v>
      </c>
      <c r="W43" s="15" t="s">
        <v>185</v>
      </c>
      <c r="X43" s="15" t="s">
        <v>185</v>
      </c>
      <c r="Y43" s="14">
        <v>0.01</v>
      </c>
      <c r="Z43" s="15" t="s">
        <v>185</v>
      </c>
      <c r="AA43" s="15" t="s">
        <v>185</v>
      </c>
      <c r="AB43" s="14">
        <v>0.01</v>
      </c>
      <c r="AC43" s="15" t="s">
        <v>185</v>
      </c>
      <c r="AD43" s="15" t="s">
        <v>185</v>
      </c>
      <c r="AE43" s="15" t="s">
        <v>185</v>
      </c>
      <c r="AF43" s="15" t="s">
        <v>185</v>
      </c>
    </row>
    <row r="44" spans="1:32" x14ac:dyDescent="0.45">
      <c r="A44" s="19"/>
      <c r="B44" s="11" t="s">
        <v>317</v>
      </c>
      <c r="C44" s="12">
        <v>164</v>
      </c>
      <c r="D44" s="12">
        <v>3</v>
      </c>
      <c r="E44" s="12">
        <v>9</v>
      </c>
      <c r="F44" s="12">
        <v>14</v>
      </c>
      <c r="G44" s="12">
        <v>6</v>
      </c>
      <c r="H44" s="12">
        <v>3</v>
      </c>
      <c r="I44" s="12">
        <v>5</v>
      </c>
      <c r="J44" s="12">
        <v>2</v>
      </c>
      <c r="K44" s="12">
        <v>4</v>
      </c>
      <c r="L44" s="12">
        <v>2</v>
      </c>
      <c r="M44" s="12">
        <v>2</v>
      </c>
      <c r="N44" s="12">
        <v>10</v>
      </c>
      <c r="O44" s="12">
        <v>12</v>
      </c>
      <c r="P44" s="12">
        <v>0</v>
      </c>
      <c r="Q44" s="12">
        <v>7</v>
      </c>
      <c r="R44" s="12">
        <v>1</v>
      </c>
      <c r="S44" s="12">
        <v>8</v>
      </c>
      <c r="T44" s="12">
        <v>5</v>
      </c>
      <c r="U44" s="12">
        <v>0</v>
      </c>
      <c r="V44" s="12">
        <v>0</v>
      </c>
      <c r="W44" s="12">
        <v>0</v>
      </c>
      <c r="X44" s="12">
        <v>7</v>
      </c>
      <c r="Y44" s="12">
        <v>9</v>
      </c>
      <c r="Z44" s="12">
        <v>5</v>
      </c>
      <c r="AA44" s="12">
        <v>1</v>
      </c>
      <c r="AB44" s="12">
        <v>0</v>
      </c>
      <c r="AC44" s="12">
        <v>4</v>
      </c>
      <c r="AD44" s="12">
        <v>3</v>
      </c>
      <c r="AE44" s="12">
        <v>3</v>
      </c>
      <c r="AF44" s="12">
        <v>1</v>
      </c>
    </row>
    <row r="45" spans="1:32" x14ac:dyDescent="0.45">
      <c r="A45" s="19"/>
      <c r="B45" s="13" t="s">
        <v>318</v>
      </c>
      <c r="C45" s="14">
        <v>0.01</v>
      </c>
      <c r="D45" s="15" t="s">
        <v>185</v>
      </c>
      <c r="E45" s="14">
        <v>0.01</v>
      </c>
      <c r="F45" s="14">
        <v>0.01</v>
      </c>
      <c r="G45" s="14">
        <v>0.01</v>
      </c>
      <c r="H45" s="15" t="s">
        <v>185</v>
      </c>
      <c r="I45" s="15" t="s">
        <v>185</v>
      </c>
      <c r="J45" s="15" t="s">
        <v>185</v>
      </c>
      <c r="K45" s="15" t="s">
        <v>185</v>
      </c>
      <c r="L45" s="15" t="s">
        <v>185</v>
      </c>
      <c r="M45" s="15" t="s">
        <v>185</v>
      </c>
      <c r="N45" s="14">
        <v>0.01</v>
      </c>
      <c r="O45" s="14">
        <v>0.01</v>
      </c>
      <c r="P45" s="15" t="s">
        <v>185</v>
      </c>
      <c r="Q45" s="14">
        <v>0.01</v>
      </c>
      <c r="R45" s="15" t="s">
        <v>185</v>
      </c>
      <c r="S45" s="14">
        <v>0.01</v>
      </c>
      <c r="T45" s="14">
        <v>0.01</v>
      </c>
      <c r="U45" s="15" t="s">
        <v>185</v>
      </c>
      <c r="V45" s="15" t="s">
        <v>185</v>
      </c>
      <c r="W45" s="15" t="s">
        <v>185</v>
      </c>
      <c r="X45" s="14">
        <v>0.01</v>
      </c>
      <c r="Y45" s="14">
        <v>0.01</v>
      </c>
      <c r="Z45" s="14">
        <v>0.01</v>
      </c>
      <c r="AA45" s="15" t="s">
        <v>185</v>
      </c>
      <c r="AB45" s="15" t="s">
        <v>185</v>
      </c>
      <c r="AC45" s="15" t="s">
        <v>185</v>
      </c>
      <c r="AD45" s="15" t="s">
        <v>185</v>
      </c>
      <c r="AE45" s="15" t="s">
        <v>185</v>
      </c>
      <c r="AF45" s="15" t="s">
        <v>185</v>
      </c>
    </row>
    <row r="46" spans="1:32" x14ac:dyDescent="0.45">
      <c r="A46" s="19"/>
      <c r="B46" s="11" t="s">
        <v>197</v>
      </c>
      <c r="C46" s="12">
        <v>240</v>
      </c>
      <c r="D46" s="12">
        <v>0</v>
      </c>
      <c r="E46" s="12">
        <v>15</v>
      </c>
      <c r="F46" s="12">
        <v>48</v>
      </c>
      <c r="G46" s="12">
        <v>7</v>
      </c>
      <c r="H46" s="12">
        <v>5</v>
      </c>
      <c r="I46" s="12">
        <v>5</v>
      </c>
      <c r="J46" s="12">
        <v>0</v>
      </c>
      <c r="K46" s="12">
        <v>11</v>
      </c>
      <c r="L46" s="12">
        <v>9</v>
      </c>
      <c r="M46" s="12">
        <v>5</v>
      </c>
      <c r="N46" s="12">
        <v>8</v>
      </c>
      <c r="O46" s="12">
        <v>17</v>
      </c>
      <c r="P46" s="12">
        <v>0</v>
      </c>
      <c r="Q46" s="12">
        <v>4</v>
      </c>
      <c r="R46" s="12">
        <v>1</v>
      </c>
      <c r="S46" s="12">
        <v>10</v>
      </c>
      <c r="T46" s="12">
        <v>14</v>
      </c>
      <c r="U46" s="12">
        <v>3</v>
      </c>
      <c r="V46" s="12">
        <v>9</v>
      </c>
      <c r="W46" s="12">
        <v>2</v>
      </c>
      <c r="X46" s="12">
        <v>1</v>
      </c>
      <c r="Y46" s="12">
        <v>2</v>
      </c>
      <c r="Z46" s="12">
        <v>18</v>
      </c>
      <c r="AA46" s="12">
        <v>16</v>
      </c>
      <c r="AB46" s="12">
        <v>11</v>
      </c>
      <c r="AC46" s="12">
        <v>4</v>
      </c>
      <c r="AD46" s="12">
        <v>1</v>
      </c>
      <c r="AE46" s="12">
        <v>9</v>
      </c>
      <c r="AF46" s="12">
        <v>3</v>
      </c>
    </row>
    <row r="47" spans="1:32" x14ac:dyDescent="0.45">
      <c r="A47" s="19"/>
      <c r="B47" s="13" t="s">
        <v>198</v>
      </c>
      <c r="C47" s="14">
        <v>0.01</v>
      </c>
      <c r="D47" s="15" t="s">
        <v>185</v>
      </c>
      <c r="E47" s="14">
        <v>0.01</v>
      </c>
      <c r="F47" s="14">
        <v>0.05</v>
      </c>
      <c r="G47" s="14">
        <v>0.01</v>
      </c>
      <c r="H47" s="15" t="s">
        <v>185</v>
      </c>
      <c r="I47" s="15" t="s">
        <v>185</v>
      </c>
      <c r="J47" s="15" t="s">
        <v>185</v>
      </c>
      <c r="K47" s="14">
        <v>0.01</v>
      </c>
      <c r="L47" s="14">
        <v>0.01</v>
      </c>
      <c r="M47" s="15" t="s">
        <v>185</v>
      </c>
      <c r="N47" s="14">
        <v>0.01</v>
      </c>
      <c r="O47" s="14">
        <v>0.02</v>
      </c>
      <c r="P47" s="15" t="s">
        <v>185</v>
      </c>
      <c r="Q47" s="15" t="s">
        <v>185</v>
      </c>
      <c r="R47" s="15" t="s">
        <v>185</v>
      </c>
      <c r="S47" s="14">
        <v>0.01</v>
      </c>
      <c r="T47" s="14">
        <v>0.01</v>
      </c>
      <c r="U47" s="14">
        <v>0.01</v>
      </c>
      <c r="V47" s="14">
        <v>0.01</v>
      </c>
      <c r="W47" s="15" t="s">
        <v>185</v>
      </c>
      <c r="X47" s="15" t="s">
        <v>185</v>
      </c>
      <c r="Y47" s="15" t="s">
        <v>185</v>
      </c>
      <c r="Z47" s="14">
        <v>0.02</v>
      </c>
      <c r="AA47" s="14">
        <v>0.02</v>
      </c>
      <c r="AB47" s="14">
        <v>0.01</v>
      </c>
      <c r="AC47" s="15" t="s">
        <v>185</v>
      </c>
      <c r="AD47" s="15" t="s">
        <v>185</v>
      </c>
      <c r="AE47" s="14">
        <v>0.01</v>
      </c>
      <c r="AF47" s="15" t="s">
        <v>185</v>
      </c>
    </row>
  </sheetData>
  <mergeCells count="9">
    <mergeCell ref="B4:F4"/>
    <mergeCell ref="A10:A47"/>
    <mergeCell ref="H3:L3"/>
    <mergeCell ref="C8:AF8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pane xSplit="3" ySplit="9" topLeftCell="D14" activePane="bottomRight" state="frozen"/>
      <selection pane="topRight"/>
      <selection pane="bottomLeft"/>
      <selection pane="bottomRight" activeCell="B20" sqref="B20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43</v>
      </c>
      <c r="C3" s="18"/>
      <c r="D3" s="18"/>
      <c r="E3" s="18"/>
      <c r="F3" s="18"/>
      <c r="H3" s="18" t="s">
        <v>44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352</v>
      </c>
      <c r="C5" s="18"/>
      <c r="D5" s="18"/>
      <c r="E5" s="18"/>
      <c r="F5" s="18"/>
      <c r="H5" s="18" t="s">
        <v>353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HYPERLINK("#Content!A23","&lt;&lt;Back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25951</v>
      </c>
      <c r="D10" s="10">
        <v>1003</v>
      </c>
      <c r="E10" s="10">
        <v>1021</v>
      </c>
      <c r="F10" s="10">
        <v>946</v>
      </c>
      <c r="G10" s="10">
        <v>989</v>
      </c>
      <c r="H10" s="10">
        <v>1202</v>
      </c>
      <c r="I10" s="10">
        <v>1494</v>
      </c>
      <c r="J10" s="10">
        <v>292</v>
      </c>
      <c r="K10" s="10">
        <v>989</v>
      </c>
      <c r="L10" s="10">
        <v>996</v>
      </c>
      <c r="M10" s="10">
        <v>1004</v>
      </c>
      <c r="N10" s="10">
        <v>982</v>
      </c>
      <c r="O10" s="10">
        <v>977</v>
      </c>
      <c r="P10" s="10">
        <v>1011</v>
      </c>
      <c r="Q10" s="10">
        <v>1013</v>
      </c>
      <c r="R10" s="10">
        <v>500</v>
      </c>
      <c r="S10" s="10">
        <v>987</v>
      </c>
      <c r="T10" s="10">
        <v>985</v>
      </c>
      <c r="U10" s="10">
        <v>500</v>
      </c>
      <c r="V10" s="10">
        <v>1002</v>
      </c>
      <c r="W10" s="10">
        <v>501</v>
      </c>
      <c r="X10" s="10">
        <v>1007</v>
      </c>
      <c r="Y10" s="10">
        <v>996</v>
      </c>
      <c r="Z10" s="10">
        <v>994</v>
      </c>
      <c r="AA10" s="10">
        <v>1023</v>
      </c>
      <c r="AB10" s="10">
        <v>1020</v>
      </c>
      <c r="AC10" s="10">
        <v>997</v>
      </c>
      <c r="AD10" s="10">
        <v>998</v>
      </c>
      <c r="AE10" s="10">
        <v>995</v>
      </c>
      <c r="AF10" s="10">
        <v>1069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21.4" x14ac:dyDescent="0.45">
      <c r="A12" s="19"/>
      <c r="B12" s="11" t="s">
        <v>323</v>
      </c>
      <c r="C12" s="12">
        <v>2495</v>
      </c>
      <c r="D12" s="12">
        <v>122</v>
      </c>
      <c r="E12" s="12">
        <v>61</v>
      </c>
      <c r="F12" s="12">
        <v>66</v>
      </c>
      <c r="G12" s="12">
        <v>98</v>
      </c>
      <c r="H12" s="12">
        <v>55</v>
      </c>
      <c r="I12" s="12">
        <v>82</v>
      </c>
      <c r="J12" s="12">
        <v>27</v>
      </c>
      <c r="K12" s="12">
        <v>46</v>
      </c>
      <c r="L12" s="12">
        <v>97</v>
      </c>
      <c r="M12" s="12">
        <v>55</v>
      </c>
      <c r="N12" s="12">
        <v>150</v>
      </c>
      <c r="O12" s="12">
        <v>140</v>
      </c>
      <c r="P12" s="12">
        <v>69</v>
      </c>
      <c r="Q12" s="12">
        <v>93</v>
      </c>
      <c r="R12" s="12">
        <v>44</v>
      </c>
      <c r="S12" s="12">
        <v>49</v>
      </c>
      <c r="T12" s="12">
        <v>44</v>
      </c>
      <c r="U12" s="12">
        <v>64</v>
      </c>
      <c r="V12" s="12">
        <v>37</v>
      </c>
      <c r="W12" s="12">
        <v>39</v>
      </c>
      <c r="X12" s="12">
        <v>116</v>
      </c>
      <c r="Y12" s="12">
        <v>111</v>
      </c>
      <c r="Z12" s="12">
        <v>82</v>
      </c>
      <c r="AA12" s="12">
        <v>142</v>
      </c>
      <c r="AB12" s="12">
        <v>57</v>
      </c>
      <c r="AC12" s="12">
        <v>71</v>
      </c>
      <c r="AD12" s="12">
        <v>48</v>
      </c>
      <c r="AE12" s="12">
        <v>77</v>
      </c>
      <c r="AF12" s="12">
        <v>130</v>
      </c>
    </row>
    <row r="13" spans="1:32" ht="21.4" x14ac:dyDescent="0.45">
      <c r="A13" s="19"/>
      <c r="B13" s="13" t="s">
        <v>324</v>
      </c>
      <c r="C13" s="14">
        <v>0.1</v>
      </c>
      <c r="D13" s="14">
        <v>0.13</v>
      </c>
      <c r="E13" s="14">
        <v>0.06</v>
      </c>
      <c r="F13" s="14">
        <v>7.0000000000000007E-2</v>
      </c>
      <c r="G13" s="14">
        <v>0.1</v>
      </c>
      <c r="H13" s="14">
        <v>0.05</v>
      </c>
      <c r="I13" s="14">
        <v>0.06</v>
      </c>
      <c r="J13" s="14">
        <v>0.09</v>
      </c>
      <c r="K13" s="14">
        <v>0.05</v>
      </c>
      <c r="L13" s="14">
        <v>0.11</v>
      </c>
      <c r="M13" s="14">
        <v>0.06</v>
      </c>
      <c r="N13" s="14">
        <v>0.16</v>
      </c>
      <c r="O13" s="14">
        <v>0.15</v>
      </c>
      <c r="P13" s="14">
        <v>7.0000000000000007E-2</v>
      </c>
      <c r="Q13" s="14">
        <v>0.09</v>
      </c>
      <c r="R13" s="14">
        <v>0.09</v>
      </c>
      <c r="S13" s="14">
        <v>0.05</v>
      </c>
      <c r="T13" s="14">
        <v>0.05</v>
      </c>
      <c r="U13" s="14">
        <v>0.14000000000000001</v>
      </c>
      <c r="V13" s="14">
        <v>0.04</v>
      </c>
      <c r="W13" s="14">
        <v>0.08</v>
      </c>
      <c r="X13" s="14">
        <v>0.12</v>
      </c>
      <c r="Y13" s="14">
        <v>0.12</v>
      </c>
      <c r="Z13" s="14">
        <v>0.09</v>
      </c>
      <c r="AA13" s="14">
        <v>0.15</v>
      </c>
      <c r="AB13" s="14">
        <v>0.06</v>
      </c>
      <c r="AC13" s="14">
        <v>7.0000000000000007E-2</v>
      </c>
      <c r="AD13" s="14">
        <v>0.05</v>
      </c>
      <c r="AE13" s="14">
        <v>0.08</v>
      </c>
      <c r="AF13" s="14">
        <v>0.12</v>
      </c>
    </row>
    <row r="14" spans="1:32" ht="31.5" x14ac:dyDescent="0.45">
      <c r="A14" s="19"/>
      <c r="B14" s="11" t="s">
        <v>325</v>
      </c>
      <c r="C14" s="12">
        <v>2112</v>
      </c>
      <c r="D14" s="12">
        <v>112</v>
      </c>
      <c r="E14" s="12">
        <v>87</v>
      </c>
      <c r="F14" s="12">
        <v>37</v>
      </c>
      <c r="G14" s="12">
        <v>68</v>
      </c>
      <c r="H14" s="12">
        <v>82</v>
      </c>
      <c r="I14" s="12">
        <v>97</v>
      </c>
      <c r="J14" s="12">
        <v>15</v>
      </c>
      <c r="K14" s="12">
        <v>53</v>
      </c>
      <c r="L14" s="12">
        <v>87</v>
      </c>
      <c r="M14" s="12">
        <v>102</v>
      </c>
      <c r="N14" s="12">
        <v>91</v>
      </c>
      <c r="O14" s="12">
        <v>84</v>
      </c>
      <c r="P14" s="12">
        <v>84</v>
      </c>
      <c r="Q14" s="12">
        <v>102</v>
      </c>
      <c r="R14" s="12">
        <v>31</v>
      </c>
      <c r="S14" s="12">
        <v>80</v>
      </c>
      <c r="T14" s="12">
        <v>51</v>
      </c>
      <c r="U14" s="12">
        <v>63</v>
      </c>
      <c r="V14" s="12">
        <v>88</v>
      </c>
      <c r="W14" s="12">
        <v>63</v>
      </c>
      <c r="X14" s="12">
        <v>80</v>
      </c>
      <c r="Y14" s="12">
        <v>104</v>
      </c>
      <c r="Z14" s="12">
        <v>64</v>
      </c>
      <c r="AA14" s="12">
        <v>117</v>
      </c>
      <c r="AB14" s="12">
        <v>75</v>
      </c>
      <c r="AC14" s="12">
        <v>48</v>
      </c>
      <c r="AD14" s="12">
        <v>67</v>
      </c>
      <c r="AE14" s="12">
        <v>73</v>
      </c>
      <c r="AF14" s="12">
        <v>57</v>
      </c>
    </row>
    <row r="15" spans="1:32" ht="31.5" x14ac:dyDescent="0.45">
      <c r="A15" s="19"/>
      <c r="B15" s="13" t="s">
        <v>326</v>
      </c>
      <c r="C15" s="14">
        <v>0.08</v>
      </c>
      <c r="D15" s="14">
        <v>0.12</v>
      </c>
      <c r="E15" s="14">
        <v>0.09</v>
      </c>
      <c r="F15" s="14">
        <v>0.04</v>
      </c>
      <c r="G15" s="14">
        <v>7.0000000000000007E-2</v>
      </c>
      <c r="H15" s="14">
        <v>7.0000000000000007E-2</v>
      </c>
      <c r="I15" s="14">
        <v>7.0000000000000007E-2</v>
      </c>
      <c r="J15" s="14">
        <v>0.05</v>
      </c>
      <c r="K15" s="14">
        <v>0.05</v>
      </c>
      <c r="L15" s="14">
        <v>0.09</v>
      </c>
      <c r="M15" s="14">
        <v>0.11</v>
      </c>
      <c r="N15" s="14">
        <v>0.1</v>
      </c>
      <c r="O15" s="14">
        <v>0.09</v>
      </c>
      <c r="P15" s="14">
        <v>0.09</v>
      </c>
      <c r="Q15" s="14">
        <v>0.11</v>
      </c>
      <c r="R15" s="14">
        <v>0.06</v>
      </c>
      <c r="S15" s="14">
        <v>0.08</v>
      </c>
      <c r="T15" s="14">
        <v>0.05</v>
      </c>
      <c r="U15" s="14">
        <v>0.13</v>
      </c>
      <c r="V15" s="14">
        <v>0.09</v>
      </c>
      <c r="W15" s="14">
        <v>0.13</v>
      </c>
      <c r="X15" s="14">
        <v>0.08</v>
      </c>
      <c r="Y15" s="14">
        <v>0.11</v>
      </c>
      <c r="Z15" s="14">
        <v>7.0000000000000007E-2</v>
      </c>
      <c r="AA15" s="14">
        <v>0.12</v>
      </c>
      <c r="AB15" s="14">
        <v>0.08</v>
      </c>
      <c r="AC15" s="14">
        <v>0.05</v>
      </c>
      <c r="AD15" s="14">
        <v>7.0000000000000007E-2</v>
      </c>
      <c r="AE15" s="14">
        <v>7.0000000000000007E-2</v>
      </c>
      <c r="AF15" s="14">
        <v>0.05</v>
      </c>
    </row>
    <row r="16" spans="1:32" ht="31.5" x14ac:dyDescent="0.45">
      <c r="A16" s="19"/>
      <c r="B16" s="11" t="s">
        <v>327</v>
      </c>
      <c r="C16" s="12">
        <v>2641</v>
      </c>
      <c r="D16" s="12">
        <v>134</v>
      </c>
      <c r="E16" s="12">
        <v>89</v>
      </c>
      <c r="F16" s="12">
        <v>42</v>
      </c>
      <c r="G16" s="12">
        <v>127</v>
      </c>
      <c r="H16" s="12">
        <v>120</v>
      </c>
      <c r="I16" s="12">
        <v>151</v>
      </c>
      <c r="J16" s="12">
        <v>31</v>
      </c>
      <c r="K16" s="12">
        <v>91</v>
      </c>
      <c r="L16" s="12">
        <v>90</v>
      </c>
      <c r="M16" s="12">
        <v>80</v>
      </c>
      <c r="N16" s="12">
        <v>98</v>
      </c>
      <c r="O16" s="12">
        <v>119</v>
      </c>
      <c r="P16" s="12">
        <v>98</v>
      </c>
      <c r="Q16" s="12">
        <v>104</v>
      </c>
      <c r="R16" s="12">
        <v>15</v>
      </c>
      <c r="S16" s="12">
        <v>36</v>
      </c>
      <c r="T16" s="12">
        <v>87</v>
      </c>
      <c r="U16" s="12">
        <v>45</v>
      </c>
      <c r="V16" s="12">
        <v>97</v>
      </c>
      <c r="W16" s="12">
        <v>48</v>
      </c>
      <c r="X16" s="12">
        <v>138</v>
      </c>
      <c r="Y16" s="12">
        <v>97</v>
      </c>
      <c r="Z16" s="12">
        <v>87</v>
      </c>
      <c r="AA16" s="12">
        <v>94</v>
      </c>
      <c r="AB16" s="12">
        <v>81</v>
      </c>
      <c r="AC16" s="12">
        <v>145</v>
      </c>
      <c r="AD16" s="12">
        <v>99</v>
      </c>
      <c r="AE16" s="12">
        <v>118</v>
      </c>
      <c r="AF16" s="12">
        <v>95</v>
      </c>
    </row>
    <row r="17" spans="1:32" ht="21.4" x14ac:dyDescent="0.45">
      <c r="A17" s="19"/>
      <c r="B17" s="13" t="s">
        <v>328</v>
      </c>
      <c r="C17" s="14">
        <v>0.11</v>
      </c>
      <c r="D17" s="14">
        <v>0.14000000000000001</v>
      </c>
      <c r="E17" s="14">
        <v>0.09</v>
      </c>
      <c r="F17" s="14">
        <v>0.04</v>
      </c>
      <c r="G17" s="14">
        <v>0.14000000000000001</v>
      </c>
      <c r="H17" s="14">
        <v>0.1</v>
      </c>
      <c r="I17" s="14">
        <v>0.11</v>
      </c>
      <c r="J17" s="14">
        <v>0.11</v>
      </c>
      <c r="K17" s="14">
        <v>0.1</v>
      </c>
      <c r="L17" s="14">
        <v>0.09</v>
      </c>
      <c r="M17" s="14">
        <v>0.08</v>
      </c>
      <c r="N17" s="14">
        <v>0.1</v>
      </c>
      <c r="O17" s="14">
        <v>0.13</v>
      </c>
      <c r="P17" s="14">
        <v>0.1</v>
      </c>
      <c r="Q17" s="14">
        <v>0.11</v>
      </c>
      <c r="R17" s="14">
        <v>0.03</v>
      </c>
      <c r="S17" s="14">
        <v>0.04</v>
      </c>
      <c r="T17" s="14">
        <v>0.09</v>
      </c>
      <c r="U17" s="14">
        <v>0.09</v>
      </c>
      <c r="V17" s="14">
        <v>0.1</v>
      </c>
      <c r="W17" s="14">
        <v>0.1</v>
      </c>
      <c r="X17" s="14">
        <v>0.15</v>
      </c>
      <c r="Y17" s="14">
        <v>0.1</v>
      </c>
      <c r="Z17" s="14">
        <v>0.09</v>
      </c>
      <c r="AA17" s="14">
        <v>0.1</v>
      </c>
      <c r="AB17" s="14">
        <v>0.08</v>
      </c>
      <c r="AC17" s="14">
        <v>0.16</v>
      </c>
      <c r="AD17" s="14">
        <v>0.1</v>
      </c>
      <c r="AE17" s="14">
        <v>0.12</v>
      </c>
      <c r="AF17" s="14">
        <v>0.09</v>
      </c>
    </row>
    <row r="18" spans="1:32" ht="31.5" x14ac:dyDescent="0.45">
      <c r="A18" s="19"/>
      <c r="B18" s="11" t="s">
        <v>329</v>
      </c>
      <c r="C18" s="12">
        <v>3188</v>
      </c>
      <c r="D18" s="12">
        <v>128</v>
      </c>
      <c r="E18" s="12">
        <v>140</v>
      </c>
      <c r="F18" s="12">
        <v>134</v>
      </c>
      <c r="G18" s="12">
        <v>101</v>
      </c>
      <c r="H18" s="12">
        <v>132</v>
      </c>
      <c r="I18" s="12">
        <v>168</v>
      </c>
      <c r="J18" s="12">
        <v>36</v>
      </c>
      <c r="K18" s="12">
        <v>88</v>
      </c>
      <c r="L18" s="12">
        <v>94</v>
      </c>
      <c r="M18" s="12">
        <v>195</v>
      </c>
      <c r="N18" s="12">
        <v>83</v>
      </c>
      <c r="O18" s="12">
        <v>99</v>
      </c>
      <c r="P18" s="12">
        <v>130</v>
      </c>
      <c r="Q18" s="12">
        <v>171</v>
      </c>
      <c r="R18" s="12">
        <v>47</v>
      </c>
      <c r="S18" s="12">
        <v>93</v>
      </c>
      <c r="T18" s="12">
        <v>156</v>
      </c>
      <c r="U18" s="12">
        <v>73</v>
      </c>
      <c r="V18" s="12">
        <v>122</v>
      </c>
      <c r="W18" s="12">
        <v>36</v>
      </c>
      <c r="X18" s="12">
        <v>146</v>
      </c>
      <c r="Y18" s="12">
        <v>125</v>
      </c>
      <c r="Z18" s="12">
        <v>108</v>
      </c>
      <c r="AA18" s="12">
        <v>153</v>
      </c>
      <c r="AB18" s="12">
        <v>168</v>
      </c>
      <c r="AC18" s="12">
        <v>104</v>
      </c>
      <c r="AD18" s="12">
        <v>159</v>
      </c>
      <c r="AE18" s="12">
        <v>91</v>
      </c>
      <c r="AF18" s="12">
        <v>93</v>
      </c>
    </row>
    <row r="19" spans="1:32" ht="31.5" x14ac:dyDescent="0.45">
      <c r="A19" s="19"/>
      <c r="B19" s="13" t="s">
        <v>330</v>
      </c>
      <c r="C19" s="14">
        <v>0.13</v>
      </c>
      <c r="D19" s="14">
        <v>0.14000000000000001</v>
      </c>
      <c r="E19" s="14">
        <v>0.15</v>
      </c>
      <c r="F19" s="14">
        <v>0.15</v>
      </c>
      <c r="G19" s="14">
        <v>0.11</v>
      </c>
      <c r="H19" s="14">
        <v>0.12</v>
      </c>
      <c r="I19" s="14">
        <v>0.12</v>
      </c>
      <c r="J19" s="14">
        <v>0.13</v>
      </c>
      <c r="K19" s="14">
        <v>0.09</v>
      </c>
      <c r="L19" s="14">
        <v>0.1</v>
      </c>
      <c r="M19" s="14">
        <v>0.21</v>
      </c>
      <c r="N19" s="14">
        <v>0.09</v>
      </c>
      <c r="O19" s="14">
        <v>0.11</v>
      </c>
      <c r="P19" s="14">
        <v>0.14000000000000001</v>
      </c>
      <c r="Q19" s="14">
        <v>0.18</v>
      </c>
      <c r="R19" s="14">
        <v>0.1</v>
      </c>
      <c r="S19" s="14">
        <v>0.1</v>
      </c>
      <c r="T19" s="14">
        <v>0.17</v>
      </c>
      <c r="U19" s="14">
        <v>0.16</v>
      </c>
      <c r="V19" s="14">
        <v>0.13</v>
      </c>
      <c r="W19" s="14">
        <v>0.08</v>
      </c>
      <c r="X19" s="14">
        <v>0.16</v>
      </c>
      <c r="Y19" s="14">
        <v>0.13</v>
      </c>
      <c r="Z19" s="14">
        <v>0.12</v>
      </c>
      <c r="AA19" s="14">
        <v>0.16</v>
      </c>
      <c r="AB19" s="14">
        <v>0.18</v>
      </c>
      <c r="AC19" s="14">
        <v>0.11</v>
      </c>
      <c r="AD19" s="14">
        <v>0.17</v>
      </c>
      <c r="AE19" s="14">
        <v>0.1</v>
      </c>
      <c r="AF19" s="14">
        <v>0.09</v>
      </c>
    </row>
    <row r="20" spans="1:32" ht="31.5" x14ac:dyDescent="0.45">
      <c r="A20" s="19"/>
      <c r="B20" s="11" t="s">
        <v>780</v>
      </c>
      <c r="C20" s="12">
        <v>1975</v>
      </c>
      <c r="D20" s="12">
        <v>79</v>
      </c>
      <c r="E20" s="12">
        <v>57</v>
      </c>
      <c r="F20" s="12">
        <v>49</v>
      </c>
      <c r="G20" s="12">
        <v>64</v>
      </c>
      <c r="H20" s="12">
        <v>73</v>
      </c>
      <c r="I20" s="12">
        <v>90</v>
      </c>
      <c r="J20" s="12">
        <v>17</v>
      </c>
      <c r="K20" s="12">
        <v>38</v>
      </c>
      <c r="L20" s="12">
        <v>58</v>
      </c>
      <c r="M20" s="12">
        <v>111</v>
      </c>
      <c r="N20" s="12">
        <v>82</v>
      </c>
      <c r="O20" s="12">
        <v>69</v>
      </c>
      <c r="P20" s="12">
        <v>125</v>
      </c>
      <c r="Q20" s="12">
        <v>97</v>
      </c>
      <c r="R20" s="12">
        <v>59</v>
      </c>
      <c r="S20" s="12">
        <v>30</v>
      </c>
      <c r="T20" s="12">
        <v>71</v>
      </c>
      <c r="U20" s="12">
        <v>41</v>
      </c>
      <c r="V20" s="12">
        <v>85</v>
      </c>
      <c r="W20" s="12">
        <v>31</v>
      </c>
      <c r="X20" s="12">
        <v>48</v>
      </c>
      <c r="Y20" s="12">
        <v>97</v>
      </c>
      <c r="Z20" s="12">
        <v>90</v>
      </c>
      <c r="AA20" s="12">
        <v>79</v>
      </c>
      <c r="AB20" s="12">
        <v>108</v>
      </c>
      <c r="AC20" s="12">
        <v>62</v>
      </c>
      <c r="AD20" s="12">
        <v>66</v>
      </c>
      <c r="AE20" s="12">
        <v>37</v>
      </c>
      <c r="AF20" s="12">
        <v>41</v>
      </c>
    </row>
    <row r="21" spans="1:32" ht="31.5" x14ac:dyDescent="0.45">
      <c r="A21" s="19"/>
      <c r="B21" s="13" t="s">
        <v>331</v>
      </c>
      <c r="C21" s="14">
        <v>0.08</v>
      </c>
      <c r="D21" s="14">
        <v>0.08</v>
      </c>
      <c r="E21" s="14">
        <v>0.06</v>
      </c>
      <c r="F21" s="14">
        <v>0.05</v>
      </c>
      <c r="G21" s="14">
        <v>7.0000000000000007E-2</v>
      </c>
      <c r="H21" s="14">
        <v>0.06</v>
      </c>
      <c r="I21" s="14">
        <v>0.06</v>
      </c>
      <c r="J21" s="14">
        <v>0.06</v>
      </c>
      <c r="K21" s="14">
        <v>0.04</v>
      </c>
      <c r="L21" s="14">
        <v>0.06</v>
      </c>
      <c r="M21" s="14">
        <v>0.12</v>
      </c>
      <c r="N21" s="14">
        <v>0.09</v>
      </c>
      <c r="O21" s="14">
        <v>7.0000000000000007E-2</v>
      </c>
      <c r="P21" s="14">
        <v>0.13</v>
      </c>
      <c r="Q21" s="14">
        <v>0.1</v>
      </c>
      <c r="R21" s="14">
        <v>0.13</v>
      </c>
      <c r="S21" s="14">
        <v>0.03</v>
      </c>
      <c r="T21" s="14">
        <v>7.0000000000000007E-2</v>
      </c>
      <c r="U21" s="14">
        <v>0.08</v>
      </c>
      <c r="V21" s="14">
        <v>0.09</v>
      </c>
      <c r="W21" s="14">
        <v>0.06</v>
      </c>
      <c r="X21" s="14">
        <v>0.05</v>
      </c>
      <c r="Y21" s="14">
        <v>0.1</v>
      </c>
      <c r="Z21" s="14">
        <v>0.1</v>
      </c>
      <c r="AA21" s="14">
        <v>0.08</v>
      </c>
      <c r="AB21" s="14">
        <v>0.11</v>
      </c>
      <c r="AC21" s="14">
        <v>0.06</v>
      </c>
      <c r="AD21" s="14">
        <v>7.0000000000000007E-2</v>
      </c>
      <c r="AE21" s="14">
        <v>0.04</v>
      </c>
      <c r="AF21" s="14">
        <v>0.04</v>
      </c>
    </row>
    <row r="22" spans="1:32" ht="31.5" x14ac:dyDescent="0.45">
      <c r="A22" s="19"/>
      <c r="B22" s="11" t="s">
        <v>332</v>
      </c>
      <c r="C22" s="12">
        <v>3682</v>
      </c>
      <c r="D22" s="12">
        <v>147</v>
      </c>
      <c r="E22" s="12">
        <v>117</v>
      </c>
      <c r="F22" s="12">
        <v>121</v>
      </c>
      <c r="G22" s="12">
        <v>169</v>
      </c>
      <c r="H22" s="12">
        <v>160</v>
      </c>
      <c r="I22" s="12">
        <v>221</v>
      </c>
      <c r="J22" s="12">
        <v>61</v>
      </c>
      <c r="K22" s="12">
        <v>136</v>
      </c>
      <c r="L22" s="12">
        <v>129</v>
      </c>
      <c r="M22" s="12">
        <v>143</v>
      </c>
      <c r="N22" s="12">
        <v>124</v>
      </c>
      <c r="O22" s="12">
        <v>129</v>
      </c>
      <c r="P22" s="12">
        <v>145</v>
      </c>
      <c r="Q22" s="12">
        <v>128</v>
      </c>
      <c r="R22" s="12">
        <v>84</v>
      </c>
      <c r="S22" s="12">
        <v>148</v>
      </c>
      <c r="T22" s="12">
        <v>185</v>
      </c>
      <c r="U22" s="12">
        <v>62</v>
      </c>
      <c r="V22" s="12">
        <v>164</v>
      </c>
      <c r="W22" s="12">
        <v>70</v>
      </c>
      <c r="X22" s="12">
        <v>195</v>
      </c>
      <c r="Y22" s="12">
        <v>139</v>
      </c>
      <c r="Z22" s="12">
        <v>110</v>
      </c>
      <c r="AA22" s="12">
        <v>181</v>
      </c>
      <c r="AB22" s="12">
        <v>154</v>
      </c>
      <c r="AC22" s="12">
        <v>159</v>
      </c>
      <c r="AD22" s="12">
        <v>169</v>
      </c>
      <c r="AE22" s="12">
        <v>177</v>
      </c>
      <c r="AF22" s="12">
        <v>246</v>
      </c>
    </row>
    <row r="23" spans="1:32" ht="31.5" x14ac:dyDescent="0.45">
      <c r="A23" s="19"/>
      <c r="B23" s="13" t="s">
        <v>333</v>
      </c>
      <c r="C23" s="14">
        <v>0.16</v>
      </c>
      <c r="D23" s="14">
        <v>0.16</v>
      </c>
      <c r="E23" s="14">
        <v>0.12</v>
      </c>
      <c r="F23" s="14">
        <v>0.14000000000000001</v>
      </c>
      <c r="G23" s="14">
        <v>0.19</v>
      </c>
      <c r="H23" s="14">
        <v>0.15</v>
      </c>
      <c r="I23" s="14">
        <v>0.16</v>
      </c>
      <c r="J23" s="14">
        <v>0.23</v>
      </c>
      <c r="K23" s="14">
        <v>0.15</v>
      </c>
      <c r="L23" s="14">
        <v>0.15</v>
      </c>
      <c r="M23" s="14">
        <v>0.15</v>
      </c>
      <c r="N23" s="14">
        <v>0.14000000000000001</v>
      </c>
      <c r="O23" s="14">
        <v>0.14000000000000001</v>
      </c>
      <c r="P23" s="14">
        <v>0.16</v>
      </c>
      <c r="Q23" s="14">
        <v>0.13</v>
      </c>
      <c r="R23" s="14">
        <v>0.2</v>
      </c>
      <c r="S23" s="14">
        <v>0.17</v>
      </c>
      <c r="T23" s="14">
        <v>0.21</v>
      </c>
      <c r="U23" s="14">
        <v>0.13</v>
      </c>
      <c r="V23" s="14">
        <v>0.18</v>
      </c>
      <c r="W23" s="14">
        <v>0.15</v>
      </c>
      <c r="X23" s="14">
        <v>0.22</v>
      </c>
      <c r="Y23" s="14">
        <v>0.15</v>
      </c>
      <c r="Z23" s="14">
        <v>0.12</v>
      </c>
      <c r="AA23" s="14">
        <v>0.2</v>
      </c>
      <c r="AB23" s="14">
        <v>0.17</v>
      </c>
      <c r="AC23" s="14">
        <v>0.18</v>
      </c>
      <c r="AD23" s="14">
        <v>0.19</v>
      </c>
      <c r="AE23" s="14">
        <v>0.2</v>
      </c>
      <c r="AF23" s="14">
        <v>0.28999999999999998</v>
      </c>
    </row>
    <row r="24" spans="1:32" ht="21.4" x14ac:dyDescent="0.45">
      <c r="A24" s="19"/>
      <c r="B24" s="11" t="s">
        <v>334</v>
      </c>
      <c r="C24" s="12">
        <v>1409</v>
      </c>
      <c r="D24" s="12">
        <v>42</v>
      </c>
      <c r="E24" s="12">
        <v>56</v>
      </c>
      <c r="F24" s="12">
        <v>28</v>
      </c>
      <c r="G24" s="12">
        <v>63</v>
      </c>
      <c r="H24" s="12">
        <v>35</v>
      </c>
      <c r="I24" s="12">
        <v>45</v>
      </c>
      <c r="J24" s="12">
        <v>10</v>
      </c>
      <c r="K24" s="12">
        <v>69</v>
      </c>
      <c r="L24" s="12">
        <v>75</v>
      </c>
      <c r="M24" s="12">
        <v>31</v>
      </c>
      <c r="N24" s="12">
        <v>28</v>
      </c>
      <c r="O24" s="12">
        <v>80</v>
      </c>
      <c r="P24" s="12">
        <v>82</v>
      </c>
      <c r="Q24" s="12">
        <v>67</v>
      </c>
      <c r="R24" s="12">
        <v>24</v>
      </c>
      <c r="S24" s="12">
        <v>27</v>
      </c>
      <c r="T24" s="12">
        <v>36</v>
      </c>
      <c r="U24" s="12">
        <v>19</v>
      </c>
      <c r="V24" s="12">
        <v>56</v>
      </c>
      <c r="W24" s="12">
        <v>50</v>
      </c>
      <c r="X24" s="12">
        <v>67</v>
      </c>
      <c r="Y24" s="12">
        <v>53</v>
      </c>
      <c r="Z24" s="12">
        <v>74</v>
      </c>
      <c r="AA24" s="12">
        <v>35</v>
      </c>
      <c r="AB24" s="12">
        <v>96</v>
      </c>
      <c r="AC24" s="12">
        <v>45</v>
      </c>
      <c r="AD24" s="12">
        <v>48</v>
      </c>
      <c r="AE24" s="12">
        <v>48</v>
      </c>
      <c r="AF24" s="12">
        <v>44</v>
      </c>
    </row>
    <row r="25" spans="1:32" x14ac:dyDescent="0.45">
      <c r="A25" s="19"/>
      <c r="B25" s="13" t="s">
        <v>335</v>
      </c>
      <c r="C25" s="14">
        <v>0.06</v>
      </c>
      <c r="D25" s="14">
        <v>0.04</v>
      </c>
      <c r="E25" s="14">
        <v>0.06</v>
      </c>
      <c r="F25" s="14">
        <v>0.03</v>
      </c>
      <c r="G25" s="14">
        <v>0.06</v>
      </c>
      <c r="H25" s="14">
        <v>0.03</v>
      </c>
      <c r="I25" s="14">
        <v>0.03</v>
      </c>
      <c r="J25" s="14">
        <v>0.03</v>
      </c>
      <c r="K25" s="14">
        <v>7.0000000000000007E-2</v>
      </c>
      <c r="L25" s="14">
        <v>0.08</v>
      </c>
      <c r="M25" s="14">
        <v>0.03</v>
      </c>
      <c r="N25" s="14">
        <v>0.03</v>
      </c>
      <c r="O25" s="14">
        <v>0.08</v>
      </c>
      <c r="P25" s="14">
        <v>0.08</v>
      </c>
      <c r="Q25" s="14">
        <v>7.0000000000000007E-2</v>
      </c>
      <c r="R25" s="14">
        <v>0.05</v>
      </c>
      <c r="S25" s="14">
        <v>0.03</v>
      </c>
      <c r="T25" s="14">
        <v>0.04</v>
      </c>
      <c r="U25" s="14">
        <v>0.04</v>
      </c>
      <c r="V25" s="14">
        <v>0.06</v>
      </c>
      <c r="W25" s="14">
        <v>0.1</v>
      </c>
      <c r="X25" s="14">
        <v>7.0000000000000007E-2</v>
      </c>
      <c r="Y25" s="14">
        <v>0.05</v>
      </c>
      <c r="Z25" s="14">
        <v>0.08</v>
      </c>
      <c r="AA25" s="14">
        <v>0.04</v>
      </c>
      <c r="AB25" s="14">
        <v>0.1</v>
      </c>
      <c r="AC25" s="14">
        <v>0.05</v>
      </c>
      <c r="AD25" s="14">
        <v>0.05</v>
      </c>
      <c r="AE25" s="14">
        <v>0.05</v>
      </c>
      <c r="AF25" s="14">
        <v>0.04</v>
      </c>
    </row>
    <row r="26" spans="1:32" x14ac:dyDescent="0.45">
      <c r="A26" s="19"/>
      <c r="B26" s="11" t="s">
        <v>336</v>
      </c>
      <c r="C26" s="12">
        <v>2670</v>
      </c>
      <c r="D26" s="12">
        <v>67</v>
      </c>
      <c r="E26" s="12">
        <v>226</v>
      </c>
      <c r="F26" s="12">
        <v>155</v>
      </c>
      <c r="G26" s="12">
        <v>87</v>
      </c>
      <c r="H26" s="12">
        <v>92</v>
      </c>
      <c r="I26" s="12">
        <v>110</v>
      </c>
      <c r="J26" s="12">
        <v>18</v>
      </c>
      <c r="K26" s="12">
        <v>220</v>
      </c>
      <c r="L26" s="12">
        <v>170</v>
      </c>
      <c r="M26" s="12">
        <v>100</v>
      </c>
      <c r="N26" s="12">
        <v>90</v>
      </c>
      <c r="O26" s="12">
        <v>63</v>
      </c>
      <c r="P26" s="12">
        <v>140</v>
      </c>
      <c r="Q26" s="12">
        <v>133</v>
      </c>
      <c r="R26" s="12">
        <v>26</v>
      </c>
      <c r="S26" s="12">
        <v>100</v>
      </c>
      <c r="T26" s="12">
        <v>150</v>
      </c>
      <c r="U26" s="12">
        <v>56</v>
      </c>
      <c r="V26" s="12">
        <v>146</v>
      </c>
      <c r="W26" s="12">
        <v>46</v>
      </c>
      <c r="X26" s="12">
        <v>66</v>
      </c>
      <c r="Y26" s="12">
        <v>71</v>
      </c>
      <c r="Z26" s="12">
        <v>159</v>
      </c>
      <c r="AA26" s="12">
        <v>71</v>
      </c>
      <c r="AB26" s="12">
        <v>158</v>
      </c>
      <c r="AC26" s="12">
        <v>110</v>
      </c>
      <c r="AD26" s="12">
        <v>165</v>
      </c>
      <c r="AE26" s="12">
        <v>130</v>
      </c>
      <c r="AF26" s="12">
        <v>71</v>
      </c>
    </row>
    <row r="27" spans="1:32" x14ac:dyDescent="0.45">
      <c r="A27" s="19"/>
      <c r="B27" s="13" t="s">
        <v>337</v>
      </c>
      <c r="C27" s="14">
        <v>0.11</v>
      </c>
      <c r="D27" s="14">
        <v>7.0000000000000007E-2</v>
      </c>
      <c r="E27" s="14">
        <v>0.25</v>
      </c>
      <c r="F27" s="14">
        <v>0.18</v>
      </c>
      <c r="G27" s="14">
        <v>0.09</v>
      </c>
      <c r="H27" s="14">
        <v>0.08</v>
      </c>
      <c r="I27" s="14">
        <v>7.0000000000000007E-2</v>
      </c>
      <c r="J27" s="14">
        <v>0.06</v>
      </c>
      <c r="K27" s="14">
        <v>0.24</v>
      </c>
      <c r="L27" s="14">
        <v>0.19</v>
      </c>
      <c r="M27" s="14">
        <v>0.1</v>
      </c>
      <c r="N27" s="14">
        <v>0.1</v>
      </c>
      <c r="O27" s="14">
        <v>7.0000000000000007E-2</v>
      </c>
      <c r="P27" s="14">
        <v>0.15</v>
      </c>
      <c r="Q27" s="14">
        <v>0.14000000000000001</v>
      </c>
      <c r="R27" s="14">
        <v>0.05</v>
      </c>
      <c r="S27" s="14">
        <v>0.11</v>
      </c>
      <c r="T27" s="14">
        <v>0.16</v>
      </c>
      <c r="U27" s="14">
        <v>0.12</v>
      </c>
      <c r="V27" s="14">
        <v>0.16</v>
      </c>
      <c r="W27" s="14">
        <v>0.1</v>
      </c>
      <c r="X27" s="14">
        <v>7.0000000000000007E-2</v>
      </c>
      <c r="Y27" s="14">
        <v>7.0000000000000007E-2</v>
      </c>
      <c r="Z27" s="14">
        <v>0.18</v>
      </c>
      <c r="AA27" s="14">
        <v>7.0000000000000007E-2</v>
      </c>
      <c r="AB27" s="14">
        <v>0.17</v>
      </c>
      <c r="AC27" s="14">
        <v>0.11</v>
      </c>
      <c r="AD27" s="14">
        <v>0.18</v>
      </c>
      <c r="AE27" s="14">
        <v>0.14000000000000001</v>
      </c>
      <c r="AF27" s="14">
        <v>7.0000000000000007E-2</v>
      </c>
    </row>
    <row r="28" spans="1:32" ht="21.4" x14ac:dyDescent="0.45">
      <c r="A28" s="19"/>
      <c r="B28" s="11" t="s">
        <v>338</v>
      </c>
      <c r="C28" s="12">
        <v>3872</v>
      </c>
      <c r="D28" s="12">
        <v>142</v>
      </c>
      <c r="E28" s="12">
        <v>137</v>
      </c>
      <c r="F28" s="12">
        <v>189</v>
      </c>
      <c r="G28" s="12">
        <v>187</v>
      </c>
      <c r="H28" s="12">
        <v>174</v>
      </c>
      <c r="I28" s="12">
        <v>232</v>
      </c>
      <c r="J28" s="12">
        <v>58</v>
      </c>
      <c r="K28" s="12">
        <v>203</v>
      </c>
      <c r="L28" s="12">
        <v>137</v>
      </c>
      <c r="M28" s="12">
        <v>154</v>
      </c>
      <c r="N28" s="12">
        <v>110</v>
      </c>
      <c r="O28" s="12">
        <v>145</v>
      </c>
      <c r="P28" s="12">
        <v>176</v>
      </c>
      <c r="Q28" s="12">
        <v>175</v>
      </c>
      <c r="R28" s="12">
        <v>93</v>
      </c>
      <c r="S28" s="12">
        <v>172</v>
      </c>
      <c r="T28" s="12">
        <v>142</v>
      </c>
      <c r="U28" s="12">
        <v>81</v>
      </c>
      <c r="V28" s="12">
        <v>145</v>
      </c>
      <c r="W28" s="12">
        <v>74</v>
      </c>
      <c r="X28" s="12">
        <v>158</v>
      </c>
      <c r="Y28" s="12">
        <v>209</v>
      </c>
      <c r="Z28" s="12">
        <v>107</v>
      </c>
      <c r="AA28" s="12">
        <v>95</v>
      </c>
      <c r="AB28" s="12">
        <v>123</v>
      </c>
      <c r="AC28" s="12">
        <v>167</v>
      </c>
      <c r="AD28" s="12">
        <v>181</v>
      </c>
      <c r="AE28" s="12">
        <v>145</v>
      </c>
      <c r="AF28" s="12">
        <v>252</v>
      </c>
    </row>
    <row r="29" spans="1:32" ht="21.4" x14ac:dyDescent="0.45">
      <c r="A29" s="19"/>
      <c r="B29" s="13" t="s">
        <v>339</v>
      </c>
      <c r="C29" s="14">
        <v>0.16</v>
      </c>
      <c r="D29" s="14">
        <v>0.15</v>
      </c>
      <c r="E29" s="14">
        <v>0.14000000000000001</v>
      </c>
      <c r="F29" s="14">
        <v>0.22</v>
      </c>
      <c r="G29" s="14">
        <v>0.2</v>
      </c>
      <c r="H29" s="14">
        <v>0.15</v>
      </c>
      <c r="I29" s="14">
        <v>0.16</v>
      </c>
      <c r="J29" s="14">
        <v>0.22</v>
      </c>
      <c r="K29" s="14">
        <v>0.22</v>
      </c>
      <c r="L29" s="14">
        <v>0.15</v>
      </c>
      <c r="M29" s="14">
        <v>0.16</v>
      </c>
      <c r="N29" s="14">
        <v>0.12</v>
      </c>
      <c r="O29" s="14">
        <v>0.16</v>
      </c>
      <c r="P29" s="14">
        <v>0.19</v>
      </c>
      <c r="Q29" s="14">
        <v>0.19</v>
      </c>
      <c r="R29" s="14">
        <v>0.2</v>
      </c>
      <c r="S29" s="14">
        <v>0.2</v>
      </c>
      <c r="T29" s="14">
        <v>0.15</v>
      </c>
      <c r="U29" s="14">
        <v>0.17</v>
      </c>
      <c r="V29" s="14">
        <v>0.15</v>
      </c>
      <c r="W29" s="14">
        <v>0.16</v>
      </c>
      <c r="X29" s="14">
        <v>0.17</v>
      </c>
      <c r="Y29" s="14">
        <v>0.23</v>
      </c>
      <c r="Z29" s="14">
        <v>0.11</v>
      </c>
      <c r="AA29" s="14">
        <v>0.1</v>
      </c>
      <c r="AB29" s="14">
        <v>0.13</v>
      </c>
      <c r="AC29" s="14">
        <v>0.18</v>
      </c>
      <c r="AD29" s="14">
        <v>0.2</v>
      </c>
      <c r="AE29" s="14">
        <v>0.16</v>
      </c>
      <c r="AF29" s="14">
        <v>0.26</v>
      </c>
    </row>
    <row r="30" spans="1:32" ht="41.65" x14ac:dyDescent="0.45">
      <c r="A30" s="19"/>
      <c r="B30" s="11" t="s">
        <v>340</v>
      </c>
      <c r="C30" s="12">
        <v>2387</v>
      </c>
      <c r="D30" s="12">
        <v>69</v>
      </c>
      <c r="E30" s="12">
        <v>71</v>
      </c>
      <c r="F30" s="12">
        <v>84</v>
      </c>
      <c r="G30" s="12">
        <v>107</v>
      </c>
      <c r="H30" s="12">
        <v>84</v>
      </c>
      <c r="I30" s="12">
        <v>110</v>
      </c>
      <c r="J30" s="12">
        <v>26</v>
      </c>
      <c r="K30" s="12">
        <v>63</v>
      </c>
      <c r="L30" s="12">
        <v>76</v>
      </c>
      <c r="M30" s="12">
        <v>117</v>
      </c>
      <c r="N30" s="12">
        <v>96</v>
      </c>
      <c r="O30" s="12">
        <v>102</v>
      </c>
      <c r="P30" s="12">
        <v>114</v>
      </c>
      <c r="Q30" s="12">
        <v>111</v>
      </c>
      <c r="R30" s="12">
        <v>53</v>
      </c>
      <c r="S30" s="12">
        <v>55</v>
      </c>
      <c r="T30" s="12">
        <v>82</v>
      </c>
      <c r="U30" s="12">
        <v>31</v>
      </c>
      <c r="V30" s="12">
        <v>79</v>
      </c>
      <c r="W30" s="12">
        <v>50</v>
      </c>
      <c r="X30" s="12">
        <v>91</v>
      </c>
      <c r="Y30" s="12">
        <v>89</v>
      </c>
      <c r="Z30" s="12">
        <v>76</v>
      </c>
      <c r="AA30" s="12">
        <v>125</v>
      </c>
      <c r="AB30" s="12">
        <v>84</v>
      </c>
      <c r="AC30" s="12">
        <v>85</v>
      </c>
      <c r="AD30" s="12">
        <v>94</v>
      </c>
      <c r="AE30" s="12">
        <v>103</v>
      </c>
      <c r="AF30" s="12">
        <v>110</v>
      </c>
    </row>
    <row r="31" spans="1:32" ht="31.5" x14ac:dyDescent="0.45">
      <c r="A31" s="19"/>
      <c r="B31" s="13" t="s">
        <v>341</v>
      </c>
      <c r="C31" s="14">
        <v>0.1</v>
      </c>
      <c r="D31" s="14">
        <v>7.0000000000000007E-2</v>
      </c>
      <c r="E31" s="14">
        <v>7.0000000000000007E-2</v>
      </c>
      <c r="F31" s="14">
        <v>0.09</v>
      </c>
      <c r="G31" s="14">
        <v>0.12</v>
      </c>
      <c r="H31" s="14">
        <v>7.0000000000000007E-2</v>
      </c>
      <c r="I31" s="14">
        <v>0.08</v>
      </c>
      <c r="J31" s="14">
        <v>0.09</v>
      </c>
      <c r="K31" s="14">
        <v>7.0000000000000007E-2</v>
      </c>
      <c r="L31" s="14">
        <v>0.08</v>
      </c>
      <c r="M31" s="14">
        <v>0.12</v>
      </c>
      <c r="N31" s="14">
        <v>0.1</v>
      </c>
      <c r="O31" s="14">
        <v>0.11</v>
      </c>
      <c r="P31" s="14">
        <v>0.12</v>
      </c>
      <c r="Q31" s="14">
        <v>0.12</v>
      </c>
      <c r="R31" s="14">
        <v>0.11</v>
      </c>
      <c r="S31" s="14">
        <v>0.06</v>
      </c>
      <c r="T31" s="14">
        <v>0.09</v>
      </c>
      <c r="U31" s="14">
        <v>0.06</v>
      </c>
      <c r="V31" s="14">
        <v>0.08</v>
      </c>
      <c r="W31" s="14">
        <v>0.1</v>
      </c>
      <c r="X31" s="14">
        <v>0.09</v>
      </c>
      <c r="Y31" s="14">
        <v>0.09</v>
      </c>
      <c r="Z31" s="14">
        <v>0.08</v>
      </c>
      <c r="AA31" s="14">
        <v>0.13</v>
      </c>
      <c r="AB31" s="14">
        <v>0.09</v>
      </c>
      <c r="AC31" s="14">
        <v>0.09</v>
      </c>
      <c r="AD31" s="14">
        <v>0.1</v>
      </c>
      <c r="AE31" s="14">
        <v>0.11</v>
      </c>
      <c r="AF31" s="14">
        <v>0.11</v>
      </c>
    </row>
    <row r="32" spans="1:32" x14ac:dyDescent="0.45">
      <c r="A32" s="19"/>
      <c r="B32" s="11" t="s">
        <v>342</v>
      </c>
      <c r="C32" s="12">
        <v>5256</v>
      </c>
      <c r="D32" s="12">
        <v>191</v>
      </c>
      <c r="E32" s="12">
        <v>166</v>
      </c>
      <c r="F32" s="12">
        <v>216</v>
      </c>
      <c r="G32" s="12">
        <v>222</v>
      </c>
      <c r="H32" s="12">
        <v>396</v>
      </c>
      <c r="I32" s="12">
        <v>465</v>
      </c>
      <c r="J32" s="12">
        <v>69</v>
      </c>
      <c r="K32" s="12">
        <v>98</v>
      </c>
      <c r="L32" s="12">
        <v>164</v>
      </c>
      <c r="M32" s="12">
        <v>203</v>
      </c>
      <c r="N32" s="12">
        <v>200</v>
      </c>
      <c r="O32" s="12">
        <v>147</v>
      </c>
      <c r="P32" s="12">
        <v>110</v>
      </c>
      <c r="Q32" s="12">
        <v>168</v>
      </c>
      <c r="R32" s="12">
        <v>100</v>
      </c>
      <c r="S32" s="12">
        <v>118</v>
      </c>
      <c r="T32" s="12">
        <v>144</v>
      </c>
      <c r="U32" s="12">
        <v>97</v>
      </c>
      <c r="V32" s="12">
        <v>218</v>
      </c>
      <c r="W32" s="12">
        <v>98</v>
      </c>
      <c r="X32" s="12">
        <v>244</v>
      </c>
      <c r="Y32" s="12">
        <v>186</v>
      </c>
      <c r="Z32" s="12">
        <v>132</v>
      </c>
      <c r="AA32" s="12">
        <v>154</v>
      </c>
      <c r="AB32" s="12">
        <v>163</v>
      </c>
      <c r="AC32" s="12">
        <v>102</v>
      </c>
      <c r="AD32" s="12">
        <v>123</v>
      </c>
      <c r="AE32" s="12">
        <v>236</v>
      </c>
      <c r="AF32" s="12">
        <v>312</v>
      </c>
    </row>
    <row r="33" spans="1:32" x14ac:dyDescent="0.45">
      <c r="A33" s="19"/>
      <c r="B33" s="13" t="s">
        <v>343</v>
      </c>
      <c r="C33" s="14">
        <v>0.23</v>
      </c>
      <c r="D33" s="14">
        <v>0.21</v>
      </c>
      <c r="E33" s="14">
        <v>0.18</v>
      </c>
      <c r="F33" s="14">
        <v>0.25</v>
      </c>
      <c r="G33" s="14">
        <v>0.27</v>
      </c>
      <c r="H33" s="14">
        <v>0.41</v>
      </c>
      <c r="I33" s="14">
        <v>0.38</v>
      </c>
      <c r="J33" s="14">
        <v>0.26</v>
      </c>
      <c r="K33" s="14">
        <v>0.1</v>
      </c>
      <c r="L33" s="14">
        <v>0.18</v>
      </c>
      <c r="M33" s="14">
        <v>0.22</v>
      </c>
      <c r="N33" s="14">
        <v>0.24</v>
      </c>
      <c r="O33" s="14">
        <v>0.17</v>
      </c>
      <c r="P33" s="14">
        <v>0.11</v>
      </c>
      <c r="Q33" s="14">
        <v>0.19</v>
      </c>
      <c r="R33" s="14">
        <v>0.23</v>
      </c>
      <c r="S33" s="14">
        <v>0.13</v>
      </c>
      <c r="T33" s="14">
        <v>0.15</v>
      </c>
      <c r="U33" s="14">
        <v>0.23</v>
      </c>
      <c r="V33" s="14">
        <v>0.25</v>
      </c>
      <c r="W33" s="14">
        <v>0.23</v>
      </c>
      <c r="X33" s="14">
        <v>0.28000000000000003</v>
      </c>
      <c r="Y33" s="14">
        <v>0.21</v>
      </c>
      <c r="Z33" s="14">
        <v>0.14000000000000001</v>
      </c>
      <c r="AA33" s="14">
        <v>0.17</v>
      </c>
      <c r="AB33" s="14">
        <v>0.18</v>
      </c>
      <c r="AC33" s="14">
        <v>0.11</v>
      </c>
      <c r="AD33" s="14">
        <v>0.13</v>
      </c>
      <c r="AE33" s="14">
        <v>0.28999999999999998</v>
      </c>
      <c r="AF33" s="14">
        <v>0.39</v>
      </c>
    </row>
    <row r="34" spans="1:32" x14ac:dyDescent="0.45">
      <c r="A34" s="19"/>
      <c r="B34" s="11" t="s">
        <v>344</v>
      </c>
      <c r="C34" s="12">
        <v>3789</v>
      </c>
      <c r="D34" s="12">
        <v>108</v>
      </c>
      <c r="E34" s="12">
        <v>160</v>
      </c>
      <c r="F34" s="12">
        <v>144</v>
      </c>
      <c r="G34" s="12">
        <v>168</v>
      </c>
      <c r="H34" s="12">
        <v>282</v>
      </c>
      <c r="I34" s="12">
        <v>334</v>
      </c>
      <c r="J34" s="12">
        <v>53</v>
      </c>
      <c r="K34" s="12">
        <v>128</v>
      </c>
      <c r="L34" s="12">
        <v>119</v>
      </c>
      <c r="M34" s="12">
        <v>207</v>
      </c>
      <c r="N34" s="12">
        <v>172</v>
      </c>
      <c r="O34" s="12">
        <v>91</v>
      </c>
      <c r="P34" s="12">
        <v>148</v>
      </c>
      <c r="Q34" s="12">
        <v>99</v>
      </c>
      <c r="R34" s="12">
        <v>107</v>
      </c>
      <c r="S34" s="12">
        <v>133</v>
      </c>
      <c r="T34" s="12">
        <v>98</v>
      </c>
      <c r="U34" s="12">
        <v>43</v>
      </c>
      <c r="V34" s="12">
        <v>150</v>
      </c>
      <c r="W34" s="12">
        <v>97</v>
      </c>
      <c r="X34" s="12">
        <v>164</v>
      </c>
      <c r="Y34" s="12">
        <v>165</v>
      </c>
      <c r="Z34" s="12">
        <v>91</v>
      </c>
      <c r="AA34" s="12">
        <v>99</v>
      </c>
      <c r="AB34" s="12">
        <v>146</v>
      </c>
      <c r="AC34" s="12">
        <v>145</v>
      </c>
      <c r="AD34" s="12">
        <v>121</v>
      </c>
      <c r="AE34" s="12">
        <v>213</v>
      </c>
      <c r="AF34" s="12">
        <v>150</v>
      </c>
    </row>
    <row r="35" spans="1:32" x14ac:dyDescent="0.45">
      <c r="A35" s="19"/>
      <c r="B35" s="13" t="s">
        <v>345</v>
      </c>
      <c r="C35" s="14">
        <v>0.16</v>
      </c>
      <c r="D35" s="14">
        <v>0.11</v>
      </c>
      <c r="E35" s="14">
        <v>0.17</v>
      </c>
      <c r="F35" s="14">
        <v>0.16</v>
      </c>
      <c r="G35" s="14">
        <v>0.18</v>
      </c>
      <c r="H35" s="14">
        <v>0.26</v>
      </c>
      <c r="I35" s="14">
        <v>0.25</v>
      </c>
      <c r="J35" s="14">
        <v>0.19</v>
      </c>
      <c r="K35" s="14">
        <v>0.14000000000000001</v>
      </c>
      <c r="L35" s="14">
        <v>0.13</v>
      </c>
      <c r="M35" s="14">
        <v>0.24</v>
      </c>
      <c r="N35" s="14">
        <v>0.19</v>
      </c>
      <c r="O35" s="14">
        <v>0.1</v>
      </c>
      <c r="P35" s="14">
        <v>0.16</v>
      </c>
      <c r="Q35" s="14">
        <v>0.1</v>
      </c>
      <c r="R35" s="14">
        <v>0.23</v>
      </c>
      <c r="S35" s="14">
        <v>0.14000000000000001</v>
      </c>
      <c r="T35" s="14">
        <v>0.1</v>
      </c>
      <c r="U35" s="14">
        <v>0.09</v>
      </c>
      <c r="V35" s="14">
        <v>0.16</v>
      </c>
      <c r="W35" s="14">
        <v>0.21</v>
      </c>
      <c r="X35" s="14">
        <v>0.18</v>
      </c>
      <c r="Y35" s="14">
        <v>0.18</v>
      </c>
      <c r="Z35" s="14">
        <v>0.1</v>
      </c>
      <c r="AA35" s="14">
        <v>0.1</v>
      </c>
      <c r="AB35" s="14">
        <v>0.16</v>
      </c>
      <c r="AC35" s="14">
        <v>0.16</v>
      </c>
      <c r="AD35" s="14">
        <v>0.13</v>
      </c>
      <c r="AE35" s="14">
        <v>0.24</v>
      </c>
      <c r="AF35" s="14">
        <v>0.15</v>
      </c>
    </row>
    <row r="36" spans="1:32" ht="41.65" x14ac:dyDescent="0.45">
      <c r="A36" s="19"/>
      <c r="B36" s="11" t="s">
        <v>346</v>
      </c>
      <c r="C36" s="12">
        <v>2328</v>
      </c>
      <c r="D36" s="12">
        <v>95</v>
      </c>
      <c r="E36" s="12">
        <v>152</v>
      </c>
      <c r="F36" s="12">
        <v>103</v>
      </c>
      <c r="G36" s="12">
        <v>109</v>
      </c>
      <c r="H36" s="12">
        <v>60</v>
      </c>
      <c r="I36" s="12">
        <v>80</v>
      </c>
      <c r="J36" s="12">
        <v>20</v>
      </c>
      <c r="K36" s="12">
        <v>167</v>
      </c>
      <c r="L36" s="12">
        <v>81</v>
      </c>
      <c r="M36" s="12">
        <v>116</v>
      </c>
      <c r="N36" s="12">
        <v>81</v>
      </c>
      <c r="O36" s="12">
        <v>85</v>
      </c>
      <c r="P36" s="12">
        <v>129</v>
      </c>
      <c r="Q36" s="12">
        <v>106</v>
      </c>
      <c r="R36" s="12">
        <v>54</v>
      </c>
      <c r="S36" s="12">
        <v>86</v>
      </c>
      <c r="T36" s="12">
        <v>115</v>
      </c>
      <c r="U36" s="12">
        <v>37</v>
      </c>
      <c r="V36" s="12">
        <v>106</v>
      </c>
      <c r="W36" s="12">
        <v>58</v>
      </c>
      <c r="X36" s="12">
        <v>72</v>
      </c>
      <c r="Y36" s="12">
        <v>117</v>
      </c>
      <c r="Z36" s="12">
        <v>99</v>
      </c>
      <c r="AA36" s="12">
        <v>89</v>
      </c>
      <c r="AB36" s="12">
        <v>149</v>
      </c>
      <c r="AC36" s="12">
        <v>84</v>
      </c>
      <c r="AD36" s="12">
        <v>131</v>
      </c>
      <c r="AE36" s="12">
        <v>60</v>
      </c>
      <c r="AF36" s="12">
        <v>81</v>
      </c>
    </row>
    <row r="37" spans="1:32" ht="41.65" x14ac:dyDescent="0.45">
      <c r="A37" s="19"/>
      <c r="B37" s="13" t="s">
        <v>347</v>
      </c>
      <c r="C37" s="14">
        <v>0.1</v>
      </c>
      <c r="D37" s="14">
        <v>0.1</v>
      </c>
      <c r="E37" s="14">
        <v>0.16</v>
      </c>
      <c r="F37" s="14">
        <v>0.12</v>
      </c>
      <c r="G37" s="14">
        <v>0.12</v>
      </c>
      <c r="H37" s="14">
        <v>0.05</v>
      </c>
      <c r="I37" s="14">
        <v>0.06</v>
      </c>
      <c r="J37" s="14">
        <v>7.0000000000000007E-2</v>
      </c>
      <c r="K37" s="14">
        <v>0.19</v>
      </c>
      <c r="L37" s="14">
        <v>0.09</v>
      </c>
      <c r="M37" s="14">
        <v>0.13</v>
      </c>
      <c r="N37" s="14">
        <v>0.09</v>
      </c>
      <c r="O37" s="14">
        <v>0.09</v>
      </c>
      <c r="P37" s="14">
        <v>0.14000000000000001</v>
      </c>
      <c r="Q37" s="14">
        <v>0.11</v>
      </c>
      <c r="R37" s="14">
        <v>0.12</v>
      </c>
      <c r="S37" s="14">
        <v>0.09</v>
      </c>
      <c r="T37" s="14">
        <v>0.13</v>
      </c>
      <c r="U37" s="14">
        <v>0.08</v>
      </c>
      <c r="V37" s="14">
        <v>0.12</v>
      </c>
      <c r="W37" s="14">
        <v>0.12</v>
      </c>
      <c r="X37" s="14">
        <v>0.08</v>
      </c>
      <c r="Y37" s="14">
        <v>0.12</v>
      </c>
      <c r="Z37" s="14">
        <v>0.11</v>
      </c>
      <c r="AA37" s="14">
        <v>0.09</v>
      </c>
      <c r="AB37" s="14">
        <v>0.16</v>
      </c>
      <c r="AC37" s="14">
        <v>0.09</v>
      </c>
      <c r="AD37" s="14">
        <v>0.14000000000000001</v>
      </c>
      <c r="AE37" s="14">
        <v>0.06</v>
      </c>
      <c r="AF37" s="14">
        <v>0.08</v>
      </c>
    </row>
    <row r="38" spans="1:32" ht="21.4" x14ac:dyDescent="0.45">
      <c r="A38" s="19"/>
      <c r="B38" s="11" t="s">
        <v>348</v>
      </c>
      <c r="C38" s="12">
        <v>966</v>
      </c>
      <c r="D38" s="12">
        <v>54</v>
      </c>
      <c r="E38" s="12">
        <v>34</v>
      </c>
      <c r="F38" s="12">
        <v>17</v>
      </c>
      <c r="G38" s="12">
        <v>37</v>
      </c>
      <c r="H38" s="12">
        <v>44</v>
      </c>
      <c r="I38" s="12">
        <v>54</v>
      </c>
      <c r="J38" s="12">
        <v>10</v>
      </c>
      <c r="K38" s="12">
        <v>33</v>
      </c>
      <c r="L38" s="12">
        <v>54</v>
      </c>
      <c r="M38" s="12">
        <v>27</v>
      </c>
      <c r="N38" s="12">
        <v>27</v>
      </c>
      <c r="O38" s="12">
        <v>25</v>
      </c>
      <c r="P38" s="12">
        <v>33</v>
      </c>
      <c r="Q38" s="12">
        <v>53</v>
      </c>
      <c r="R38" s="12">
        <v>7</v>
      </c>
      <c r="S38" s="12">
        <v>17</v>
      </c>
      <c r="T38" s="12">
        <v>23</v>
      </c>
      <c r="U38" s="12">
        <v>21</v>
      </c>
      <c r="V38" s="12">
        <v>37</v>
      </c>
      <c r="W38" s="12">
        <v>14</v>
      </c>
      <c r="X38" s="12">
        <v>34</v>
      </c>
      <c r="Y38" s="12">
        <v>82</v>
      </c>
      <c r="Z38" s="12">
        <v>46</v>
      </c>
      <c r="AA38" s="12">
        <v>27</v>
      </c>
      <c r="AB38" s="12">
        <v>44</v>
      </c>
      <c r="AC38" s="12">
        <v>21</v>
      </c>
      <c r="AD38" s="12">
        <v>30</v>
      </c>
      <c r="AE38" s="12">
        <v>17</v>
      </c>
      <c r="AF38" s="12">
        <v>52</v>
      </c>
    </row>
    <row r="39" spans="1:32" ht="21.4" x14ac:dyDescent="0.45">
      <c r="A39" s="19"/>
      <c r="B39" s="13" t="s">
        <v>349</v>
      </c>
      <c r="C39" s="14">
        <v>0.04</v>
      </c>
      <c r="D39" s="14">
        <v>0.05</v>
      </c>
      <c r="E39" s="14">
        <v>0.03</v>
      </c>
      <c r="F39" s="14">
        <v>0.02</v>
      </c>
      <c r="G39" s="14">
        <v>0.04</v>
      </c>
      <c r="H39" s="14">
        <v>0.04</v>
      </c>
      <c r="I39" s="14">
        <v>0.04</v>
      </c>
      <c r="J39" s="14">
        <v>0.03</v>
      </c>
      <c r="K39" s="14">
        <v>0.03</v>
      </c>
      <c r="L39" s="14">
        <v>0.06</v>
      </c>
      <c r="M39" s="14">
        <v>0.03</v>
      </c>
      <c r="N39" s="14">
        <v>0.03</v>
      </c>
      <c r="O39" s="14">
        <v>0.03</v>
      </c>
      <c r="P39" s="14">
        <v>0.03</v>
      </c>
      <c r="Q39" s="14">
        <v>0.05</v>
      </c>
      <c r="R39" s="14">
        <v>0.01</v>
      </c>
      <c r="S39" s="14">
        <v>0.02</v>
      </c>
      <c r="T39" s="14">
        <v>0.02</v>
      </c>
      <c r="U39" s="14">
        <v>0.04</v>
      </c>
      <c r="V39" s="14">
        <v>0.04</v>
      </c>
      <c r="W39" s="14">
        <v>0.03</v>
      </c>
      <c r="X39" s="14">
        <v>0.03</v>
      </c>
      <c r="Y39" s="14">
        <v>0.08</v>
      </c>
      <c r="Z39" s="14">
        <v>0.05</v>
      </c>
      <c r="AA39" s="14">
        <v>0.03</v>
      </c>
      <c r="AB39" s="14">
        <v>0.04</v>
      </c>
      <c r="AC39" s="14">
        <v>0.02</v>
      </c>
      <c r="AD39" s="14">
        <v>0.03</v>
      </c>
      <c r="AE39" s="14">
        <v>0.02</v>
      </c>
      <c r="AF39" s="14">
        <v>0.05</v>
      </c>
    </row>
    <row r="40" spans="1:32" x14ac:dyDescent="0.45">
      <c r="A40" s="19"/>
      <c r="B40" s="11" t="s">
        <v>350</v>
      </c>
      <c r="C40" s="12">
        <v>5652</v>
      </c>
      <c r="D40" s="12">
        <v>189</v>
      </c>
      <c r="E40" s="12">
        <v>250</v>
      </c>
      <c r="F40" s="12">
        <v>188</v>
      </c>
      <c r="G40" s="12">
        <v>183</v>
      </c>
      <c r="H40" s="12">
        <v>300</v>
      </c>
      <c r="I40" s="12">
        <v>360</v>
      </c>
      <c r="J40" s="12">
        <v>60</v>
      </c>
      <c r="K40" s="12">
        <v>187</v>
      </c>
      <c r="L40" s="12">
        <v>197</v>
      </c>
      <c r="M40" s="12">
        <v>294</v>
      </c>
      <c r="N40" s="12">
        <v>204</v>
      </c>
      <c r="O40" s="12">
        <v>262</v>
      </c>
      <c r="P40" s="12">
        <v>180</v>
      </c>
      <c r="Q40" s="12">
        <v>189</v>
      </c>
      <c r="R40" s="12">
        <v>126</v>
      </c>
      <c r="S40" s="12">
        <v>202</v>
      </c>
      <c r="T40" s="12">
        <v>222</v>
      </c>
      <c r="U40" s="12">
        <v>92</v>
      </c>
      <c r="V40" s="12">
        <v>207</v>
      </c>
      <c r="W40" s="12">
        <v>94</v>
      </c>
      <c r="X40" s="12">
        <v>194</v>
      </c>
      <c r="Y40" s="12">
        <v>223</v>
      </c>
      <c r="Z40" s="12">
        <v>174</v>
      </c>
      <c r="AA40" s="12">
        <v>224</v>
      </c>
      <c r="AB40" s="12">
        <v>161</v>
      </c>
      <c r="AC40" s="12">
        <v>227</v>
      </c>
      <c r="AD40" s="12">
        <v>252</v>
      </c>
      <c r="AE40" s="12">
        <v>208</v>
      </c>
      <c r="AF40" s="12">
        <v>251</v>
      </c>
    </row>
    <row r="41" spans="1:32" x14ac:dyDescent="0.45">
      <c r="A41" s="19"/>
      <c r="B41" s="13" t="s">
        <v>351</v>
      </c>
      <c r="C41" s="14">
        <v>0.28000000000000003</v>
      </c>
      <c r="D41" s="14">
        <v>0.24</v>
      </c>
      <c r="E41" s="14">
        <v>0.33</v>
      </c>
      <c r="F41" s="14">
        <v>0.28999999999999998</v>
      </c>
      <c r="G41" s="14">
        <v>0.25</v>
      </c>
      <c r="H41" s="14">
        <v>0.36</v>
      </c>
      <c r="I41" s="14">
        <v>0.35</v>
      </c>
      <c r="J41" s="14">
        <v>0.31</v>
      </c>
      <c r="K41" s="14">
        <v>0.3</v>
      </c>
      <c r="L41" s="14">
        <v>0.25</v>
      </c>
      <c r="M41" s="14">
        <v>0.39</v>
      </c>
      <c r="N41" s="14">
        <v>0.25</v>
      </c>
      <c r="O41" s="14">
        <v>0.35</v>
      </c>
      <c r="P41" s="14">
        <v>0.23</v>
      </c>
      <c r="Q41" s="14">
        <v>0.24</v>
      </c>
      <c r="R41" s="14">
        <v>0.33</v>
      </c>
      <c r="S41" s="14">
        <v>0.28999999999999998</v>
      </c>
      <c r="T41" s="14">
        <v>0.38</v>
      </c>
      <c r="U41" s="14">
        <v>0.26</v>
      </c>
      <c r="V41" s="14">
        <v>0.27</v>
      </c>
      <c r="W41" s="14">
        <v>0.24</v>
      </c>
      <c r="X41" s="14">
        <v>0.24</v>
      </c>
      <c r="Y41" s="14">
        <v>0.28999999999999998</v>
      </c>
      <c r="Z41" s="14">
        <v>0.23</v>
      </c>
      <c r="AA41" s="14">
        <v>0.3</v>
      </c>
      <c r="AB41" s="14">
        <v>0.19</v>
      </c>
      <c r="AC41" s="14">
        <v>0.32</v>
      </c>
      <c r="AD41" s="14">
        <v>0.36</v>
      </c>
      <c r="AE41" s="14">
        <v>0.28999999999999998</v>
      </c>
      <c r="AF41" s="14">
        <v>0.28000000000000003</v>
      </c>
    </row>
    <row r="42" spans="1:32" x14ac:dyDescent="0.45">
      <c r="A42" s="19"/>
      <c r="B42" s="11" t="s">
        <v>249</v>
      </c>
      <c r="C42" s="12">
        <v>84</v>
      </c>
      <c r="D42" s="12">
        <v>2</v>
      </c>
      <c r="E42" s="12">
        <v>0</v>
      </c>
      <c r="F42" s="12">
        <v>0</v>
      </c>
      <c r="G42" s="12">
        <v>1</v>
      </c>
      <c r="H42" s="12">
        <v>3</v>
      </c>
      <c r="I42" s="12">
        <v>4</v>
      </c>
      <c r="J42" s="12">
        <v>1</v>
      </c>
      <c r="K42" s="12">
        <v>15</v>
      </c>
      <c r="L42" s="12">
        <v>1</v>
      </c>
      <c r="M42" s="12">
        <v>0</v>
      </c>
      <c r="N42" s="12">
        <v>5</v>
      </c>
      <c r="O42" s="12">
        <v>2</v>
      </c>
      <c r="P42" s="12">
        <v>0</v>
      </c>
      <c r="Q42" s="12">
        <v>4</v>
      </c>
      <c r="R42" s="12">
        <v>0</v>
      </c>
      <c r="S42" s="12">
        <v>10</v>
      </c>
      <c r="T42" s="12">
        <v>4</v>
      </c>
      <c r="U42" s="12">
        <v>1</v>
      </c>
      <c r="V42" s="12">
        <v>2</v>
      </c>
      <c r="W42" s="12">
        <v>0</v>
      </c>
      <c r="X42" s="12">
        <v>4</v>
      </c>
      <c r="Y42" s="12">
        <v>10</v>
      </c>
      <c r="Z42" s="12">
        <v>1</v>
      </c>
      <c r="AA42" s="12">
        <v>2</v>
      </c>
      <c r="AB42" s="12">
        <v>13</v>
      </c>
      <c r="AC42" s="12">
        <v>3</v>
      </c>
      <c r="AD42" s="12">
        <v>1</v>
      </c>
      <c r="AE42" s="12">
        <v>2</v>
      </c>
      <c r="AF42" s="12">
        <v>1</v>
      </c>
    </row>
    <row r="43" spans="1:32" x14ac:dyDescent="0.45">
      <c r="A43" s="19"/>
      <c r="B43" s="13" t="s">
        <v>250</v>
      </c>
      <c r="C43" s="15" t="s">
        <v>185</v>
      </c>
      <c r="D43" s="15" t="s">
        <v>185</v>
      </c>
      <c r="E43" s="15" t="s">
        <v>185</v>
      </c>
      <c r="F43" s="15" t="s">
        <v>185</v>
      </c>
      <c r="G43" s="15" t="s">
        <v>185</v>
      </c>
      <c r="H43" s="15" t="s">
        <v>185</v>
      </c>
      <c r="I43" s="15" t="s">
        <v>185</v>
      </c>
      <c r="J43" s="15" t="s">
        <v>185</v>
      </c>
      <c r="K43" s="14">
        <v>0.02</v>
      </c>
      <c r="L43" s="15" t="s">
        <v>185</v>
      </c>
      <c r="M43" s="15" t="s">
        <v>185</v>
      </c>
      <c r="N43" s="14">
        <v>0.01</v>
      </c>
      <c r="O43" s="15" t="s">
        <v>185</v>
      </c>
      <c r="P43" s="15" t="s">
        <v>185</v>
      </c>
      <c r="Q43" s="15" t="s">
        <v>185</v>
      </c>
      <c r="R43" s="15" t="s">
        <v>185</v>
      </c>
      <c r="S43" s="14">
        <v>0.01</v>
      </c>
      <c r="T43" s="15" t="s">
        <v>185</v>
      </c>
      <c r="U43" s="15" t="s">
        <v>185</v>
      </c>
      <c r="V43" s="15" t="s">
        <v>185</v>
      </c>
      <c r="W43" s="15" t="s">
        <v>185</v>
      </c>
      <c r="X43" s="15" t="s">
        <v>185</v>
      </c>
      <c r="Y43" s="14">
        <v>0.01</v>
      </c>
      <c r="Z43" s="15" t="s">
        <v>185</v>
      </c>
      <c r="AA43" s="15" t="s">
        <v>185</v>
      </c>
      <c r="AB43" s="14">
        <v>0.01</v>
      </c>
      <c r="AC43" s="15" t="s">
        <v>185</v>
      </c>
      <c r="AD43" s="15" t="s">
        <v>185</v>
      </c>
      <c r="AE43" s="15" t="s">
        <v>185</v>
      </c>
      <c r="AF43" s="15" t="s">
        <v>185</v>
      </c>
    </row>
    <row r="44" spans="1:32" x14ac:dyDescent="0.45">
      <c r="A44" s="19"/>
      <c r="B44" s="11" t="s">
        <v>317</v>
      </c>
      <c r="C44" s="12">
        <v>165</v>
      </c>
      <c r="D44" s="12">
        <v>1</v>
      </c>
      <c r="E44" s="12">
        <v>3</v>
      </c>
      <c r="F44" s="12">
        <v>10</v>
      </c>
      <c r="G44" s="12">
        <v>7</v>
      </c>
      <c r="H44" s="12">
        <v>3</v>
      </c>
      <c r="I44" s="12">
        <v>6</v>
      </c>
      <c r="J44" s="12">
        <v>3</v>
      </c>
      <c r="K44" s="12">
        <v>9</v>
      </c>
      <c r="L44" s="12">
        <v>2</v>
      </c>
      <c r="M44" s="12">
        <v>1</v>
      </c>
      <c r="N44" s="12">
        <v>10</v>
      </c>
      <c r="O44" s="12">
        <v>16</v>
      </c>
      <c r="P44" s="12">
        <v>0</v>
      </c>
      <c r="Q44" s="12">
        <v>5</v>
      </c>
      <c r="R44" s="12">
        <v>4</v>
      </c>
      <c r="S44" s="12">
        <v>16</v>
      </c>
      <c r="T44" s="12">
        <v>7</v>
      </c>
      <c r="U44" s="12">
        <v>4</v>
      </c>
      <c r="V44" s="12">
        <v>3</v>
      </c>
      <c r="W44" s="12">
        <v>4</v>
      </c>
      <c r="X44" s="12">
        <v>9</v>
      </c>
      <c r="Y44" s="12">
        <v>4</v>
      </c>
      <c r="Z44" s="12">
        <v>1</v>
      </c>
      <c r="AA44" s="12">
        <v>1</v>
      </c>
      <c r="AB44" s="12">
        <v>0</v>
      </c>
      <c r="AC44" s="12">
        <v>13</v>
      </c>
      <c r="AD44" s="12">
        <v>0</v>
      </c>
      <c r="AE44" s="12">
        <v>6</v>
      </c>
      <c r="AF44" s="12">
        <v>10</v>
      </c>
    </row>
    <row r="45" spans="1:32" x14ac:dyDescent="0.45">
      <c r="A45" s="19"/>
      <c r="B45" s="13" t="s">
        <v>318</v>
      </c>
      <c r="C45" s="14">
        <v>0.01</v>
      </c>
      <c r="D45" s="15" t="s">
        <v>185</v>
      </c>
      <c r="E45" s="15" t="s">
        <v>185</v>
      </c>
      <c r="F45" s="14">
        <v>0.01</v>
      </c>
      <c r="G45" s="14">
        <v>0.01</v>
      </c>
      <c r="H45" s="15" t="s">
        <v>185</v>
      </c>
      <c r="I45" s="15" t="s">
        <v>185</v>
      </c>
      <c r="J45" s="14">
        <v>0.01</v>
      </c>
      <c r="K45" s="14">
        <v>0.01</v>
      </c>
      <c r="L45" s="15" t="s">
        <v>185</v>
      </c>
      <c r="M45" s="15" t="s">
        <v>185</v>
      </c>
      <c r="N45" s="14">
        <v>0.01</v>
      </c>
      <c r="O45" s="14">
        <v>0.02</v>
      </c>
      <c r="P45" s="15" t="s">
        <v>185</v>
      </c>
      <c r="Q45" s="15" t="s">
        <v>185</v>
      </c>
      <c r="R45" s="14">
        <v>0.01</v>
      </c>
      <c r="S45" s="14">
        <v>0.02</v>
      </c>
      <c r="T45" s="14">
        <v>0.01</v>
      </c>
      <c r="U45" s="14">
        <v>0.01</v>
      </c>
      <c r="V45" s="15" t="s">
        <v>185</v>
      </c>
      <c r="W45" s="14">
        <v>0.01</v>
      </c>
      <c r="X45" s="14">
        <v>0.01</v>
      </c>
      <c r="Y45" s="15" t="s">
        <v>185</v>
      </c>
      <c r="Z45" s="15" t="s">
        <v>185</v>
      </c>
      <c r="AA45" s="15" t="s">
        <v>185</v>
      </c>
      <c r="AB45" s="15" t="s">
        <v>185</v>
      </c>
      <c r="AC45" s="14">
        <v>0.01</v>
      </c>
      <c r="AD45" s="15" t="s">
        <v>185</v>
      </c>
      <c r="AE45" s="14">
        <v>0.01</v>
      </c>
      <c r="AF45" s="14">
        <v>0.01</v>
      </c>
    </row>
    <row r="46" spans="1:32" x14ac:dyDescent="0.45">
      <c r="A46" s="19"/>
      <c r="B46" s="11" t="s">
        <v>197</v>
      </c>
      <c r="C46" s="12">
        <v>146</v>
      </c>
      <c r="D46" s="12">
        <v>0</v>
      </c>
      <c r="E46" s="12">
        <v>8</v>
      </c>
      <c r="F46" s="12">
        <v>9</v>
      </c>
      <c r="G46" s="12">
        <v>4</v>
      </c>
      <c r="H46" s="12">
        <v>4</v>
      </c>
      <c r="I46" s="12">
        <v>6</v>
      </c>
      <c r="J46" s="12">
        <v>2</v>
      </c>
      <c r="K46" s="12">
        <v>19</v>
      </c>
      <c r="L46" s="12">
        <v>10</v>
      </c>
      <c r="M46" s="12">
        <v>2</v>
      </c>
      <c r="N46" s="12">
        <v>8</v>
      </c>
      <c r="O46" s="12">
        <v>7</v>
      </c>
      <c r="P46" s="12">
        <v>2</v>
      </c>
      <c r="Q46" s="12">
        <v>4</v>
      </c>
      <c r="R46" s="12">
        <v>1</v>
      </c>
      <c r="S46" s="12">
        <v>51</v>
      </c>
      <c r="T46" s="12">
        <v>13</v>
      </c>
      <c r="U46" s="12">
        <v>2</v>
      </c>
      <c r="V46" s="12">
        <v>10</v>
      </c>
      <c r="W46" s="12">
        <v>0</v>
      </c>
      <c r="X46" s="12">
        <v>0</v>
      </c>
      <c r="Y46" s="12">
        <v>6</v>
      </c>
      <c r="Z46" s="12">
        <v>4</v>
      </c>
      <c r="AA46" s="12">
        <v>12</v>
      </c>
      <c r="AB46" s="12">
        <v>0</v>
      </c>
      <c r="AC46" s="12">
        <v>3</v>
      </c>
      <c r="AD46" s="12">
        <v>4</v>
      </c>
      <c r="AE46" s="12">
        <v>24</v>
      </c>
      <c r="AF46" s="12">
        <v>3</v>
      </c>
    </row>
    <row r="47" spans="1:32" x14ac:dyDescent="0.45">
      <c r="A47" s="19"/>
      <c r="B47" s="13" t="s">
        <v>198</v>
      </c>
      <c r="C47" s="14">
        <v>0.01</v>
      </c>
      <c r="D47" s="15" t="s">
        <v>185</v>
      </c>
      <c r="E47" s="14">
        <v>0.01</v>
      </c>
      <c r="F47" s="14">
        <v>0.01</v>
      </c>
      <c r="G47" s="15" t="s">
        <v>185</v>
      </c>
      <c r="H47" s="15" t="s">
        <v>185</v>
      </c>
      <c r="I47" s="15" t="s">
        <v>185</v>
      </c>
      <c r="J47" s="14">
        <v>0.01</v>
      </c>
      <c r="K47" s="14">
        <v>0.02</v>
      </c>
      <c r="L47" s="14">
        <v>0.01</v>
      </c>
      <c r="M47" s="15" t="s">
        <v>185</v>
      </c>
      <c r="N47" s="14">
        <v>0.01</v>
      </c>
      <c r="O47" s="14">
        <v>0.01</v>
      </c>
      <c r="P47" s="15" t="s">
        <v>185</v>
      </c>
      <c r="Q47" s="15" t="s">
        <v>185</v>
      </c>
      <c r="R47" s="15" t="s">
        <v>185</v>
      </c>
      <c r="S47" s="14">
        <v>0.05</v>
      </c>
      <c r="T47" s="14">
        <v>0.01</v>
      </c>
      <c r="U47" s="14">
        <v>0.01</v>
      </c>
      <c r="V47" s="14">
        <v>0.01</v>
      </c>
      <c r="W47" s="15" t="s">
        <v>185</v>
      </c>
      <c r="X47" s="15" t="s">
        <v>185</v>
      </c>
      <c r="Y47" s="14">
        <v>0.01</v>
      </c>
      <c r="Z47" s="15" t="s">
        <v>185</v>
      </c>
      <c r="AA47" s="14">
        <v>0.01</v>
      </c>
      <c r="AB47" s="15" t="s">
        <v>185</v>
      </c>
      <c r="AC47" s="15" t="s">
        <v>185</v>
      </c>
      <c r="AD47" s="15" t="s">
        <v>185</v>
      </c>
      <c r="AE47" s="14">
        <v>0.02</v>
      </c>
      <c r="AF47" s="15" t="s">
        <v>185</v>
      </c>
    </row>
  </sheetData>
  <mergeCells count="9">
    <mergeCell ref="B4:F4"/>
    <mergeCell ref="A10:A47"/>
    <mergeCell ref="H3:L3"/>
    <mergeCell ref="C8:AF8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7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9</v>
      </c>
      <c r="C3" s="18"/>
      <c r="D3" s="18"/>
      <c r="E3" s="18"/>
      <c r="F3" s="18"/>
      <c r="H3" s="18" t="s">
        <v>10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HYPERLINK("#Content!A6","&lt;&lt;Back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176</v>
      </c>
      <c r="C12" s="12">
        <v>537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1007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</row>
    <row r="13" spans="1:32" x14ac:dyDescent="0.45">
      <c r="A13" s="19"/>
      <c r="B13" s="13" t="s">
        <v>176</v>
      </c>
      <c r="C13" s="14">
        <v>0.02</v>
      </c>
      <c r="D13" s="15" t="s">
        <v>185</v>
      </c>
      <c r="E13" s="15" t="s">
        <v>185</v>
      </c>
      <c r="F13" s="15" t="s">
        <v>185</v>
      </c>
      <c r="G13" s="15" t="s">
        <v>185</v>
      </c>
      <c r="H13" s="15" t="s">
        <v>185</v>
      </c>
      <c r="I13" s="15" t="s">
        <v>185</v>
      </c>
      <c r="J13" s="15" t="s">
        <v>185</v>
      </c>
      <c r="K13" s="15" t="s">
        <v>185</v>
      </c>
      <c r="L13" s="15" t="s">
        <v>185</v>
      </c>
      <c r="M13" s="15" t="s">
        <v>185</v>
      </c>
      <c r="N13" s="15" t="s">
        <v>185</v>
      </c>
      <c r="O13" s="15" t="s">
        <v>185</v>
      </c>
      <c r="P13" s="15" t="s">
        <v>185</v>
      </c>
      <c r="Q13" s="15" t="s">
        <v>185</v>
      </c>
      <c r="R13" s="15" t="s">
        <v>185</v>
      </c>
      <c r="S13" s="15" t="s">
        <v>185</v>
      </c>
      <c r="T13" s="15" t="s">
        <v>185</v>
      </c>
      <c r="U13" s="15" t="s">
        <v>185</v>
      </c>
      <c r="V13" s="15" t="s">
        <v>185</v>
      </c>
      <c r="W13" s="15" t="s">
        <v>185</v>
      </c>
      <c r="X13" s="15" t="s">
        <v>185</v>
      </c>
      <c r="Y13" s="14">
        <v>1</v>
      </c>
      <c r="Z13" s="15" t="s">
        <v>185</v>
      </c>
      <c r="AA13" s="15" t="s">
        <v>185</v>
      </c>
      <c r="AB13" s="15" t="s">
        <v>185</v>
      </c>
      <c r="AC13" s="15" t="s">
        <v>185</v>
      </c>
      <c r="AD13" s="15" t="s">
        <v>185</v>
      </c>
      <c r="AE13" s="15" t="s">
        <v>185</v>
      </c>
      <c r="AF13" s="15" t="s">
        <v>185</v>
      </c>
    </row>
    <row r="14" spans="1:32" x14ac:dyDescent="0.45">
      <c r="A14" s="19"/>
      <c r="B14" s="11" t="s">
        <v>155</v>
      </c>
      <c r="C14" s="12">
        <v>676</v>
      </c>
      <c r="D14" s="12">
        <v>1006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</row>
    <row r="15" spans="1:32" x14ac:dyDescent="0.45">
      <c r="A15" s="19"/>
      <c r="B15" s="13" t="s">
        <v>155</v>
      </c>
      <c r="C15" s="14">
        <v>0.03</v>
      </c>
      <c r="D15" s="14">
        <v>1</v>
      </c>
      <c r="E15" s="15" t="s">
        <v>185</v>
      </c>
      <c r="F15" s="15" t="s">
        <v>185</v>
      </c>
      <c r="G15" s="15" t="s">
        <v>185</v>
      </c>
      <c r="H15" s="15" t="s">
        <v>185</v>
      </c>
      <c r="I15" s="15" t="s">
        <v>185</v>
      </c>
      <c r="J15" s="15" t="s">
        <v>185</v>
      </c>
      <c r="K15" s="15" t="s">
        <v>185</v>
      </c>
      <c r="L15" s="15" t="s">
        <v>185</v>
      </c>
      <c r="M15" s="15" t="s">
        <v>185</v>
      </c>
      <c r="N15" s="15" t="s">
        <v>185</v>
      </c>
      <c r="O15" s="15" t="s">
        <v>185</v>
      </c>
      <c r="P15" s="15" t="s">
        <v>185</v>
      </c>
      <c r="Q15" s="15" t="s">
        <v>185</v>
      </c>
      <c r="R15" s="15" t="s">
        <v>185</v>
      </c>
      <c r="S15" s="15" t="s">
        <v>185</v>
      </c>
      <c r="T15" s="15" t="s">
        <v>185</v>
      </c>
      <c r="U15" s="15" t="s">
        <v>185</v>
      </c>
      <c r="V15" s="15" t="s">
        <v>185</v>
      </c>
      <c r="W15" s="15" t="s">
        <v>185</v>
      </c>
      <c r="X15" s="15" t="s">
        <v>185</v>
      </c>
      <c r="Y15" s="15" t="s">
        <v>185</v>
      </c>
      <c r="Z15" s="15" t="s">
        <v>185</v>
      </c>
      <c r="AA15" s="15" t="s">
        <v>185</v>
      </c>
      <c r="AB15" s="15" t="s">
        <v>185</v>
      </c>
      <c r="AC15" s="15" t="s">
        <v>185</v>
      </c>
      <c r="AD15" s="15" t="s">
        <v>185</v>
      </c>
      <c r="AE15" s="15" t="s">
        <v>185</v>
      </c>
      <c r="AF15" s="15" t="s">
        <v>185</v>
      </c>
    </row>
    <row r="16" spans="1:32" x14ac:dyDescent="0.45">
      <c r="A16" s="19"/>
      <c r="B16" s="11" t="s">
        <v>156</v>
      </c>
      <c r="C16" s="12">
        <v>382</v>
      </c>
      <c r="D16" s="12">
        <v>0</v>
      </c>
      <c r="E16" s="12">
        <v>1044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</row>
    <row r="17" spans="1:32" x14ac:dyDescent="0.45">
      <c r="A17" s="19"/>
      <c r="B17" s="13" t="s">
        <v>156</v>
      </c>
      <c r="C17" s="14">
        <v>0.02</v>
      </c>
      <c r="D17" s="15" t="s">
        <v>185</v>
      </c>
      <c r="E17" s="14">
        <v>1</v>
      </c>
      <c r="F17" s="15" t="s">
        <v>185</v>
      </c>
      <c r="G17" s="15" t="s">
        <v>185</v>
      </c>
      <c r="H17" s="15" t="s">
        <v>185</v>
      </c>
      <c r="I17" s="15" t="s">
        <v>185</v>
      </c>
      <c r="J17" s="15" t="s">
        <v>185</v>
      </c>
      <c r="K17" s="15" t="s">
        <v>185</v>
      </c>
      <c r="L17" s="15" t="s">
        <v>185</v>
      </c>
      <c r="M17" s="15" t="s">
        <v>185</v>
      </c>
      <c r="N17" s="15" t="s">
        <v>185</v>
      </c>
      <c r="O17" s="15" t="s">
        <v>185</v>
      </c>
      <c r="P17" s="15" t="s">
        <v>185</v>
      </c>
      <c r="Q17" s="15" t="s">
        <v>185</v>
      </c>
      <c r="R17" s="15" t="s">
        <v>185</v>
      </c>
      <c r="S17" s="15" t="s">
        <v>185</v>
      </c>
      <c r="T17" s="15" t="s">
        <v>185</v>
      </c>
      <c r="U17" s="15" t="s">
        <v>185</v>
      </c>
      <c r="V17" s="15" t="s">
        <v>185</v>
      </c>
      <c r="W17" s="15" t="s">
        <v>185</v>
      </c>
      <c r="X17" s="15" t="s">
        <v>185</v>
      </c>
      <c r="Y17" s="15" t="s">
        <v>185</v>
      </c>
      <c r="Z17" s="15" t="s">
        <v>185</v>
      </c>
      <c r="AA17" s="15" t="s">
        <v>185</v>
      </c>
      <c r="AB17" s="15" t="s">
        <v>185</v>
      </c>
      <c r="AC17" s="15" t="s">
        <v>185</v>
      </c>
      <c r="AD17" s="15" t="s">
        <v>185</v>
      </c>
      <c r="AE17" s="15" t="s">
        <v>185</v>
      </c>
      <c r="AF17" s="15" t="s">
        <v>185</v>
      </c>
    </row>
    <row r="18" spans="1:32" x14ac:dyDescent="0.45">
      <c r="A18" s="19"/>
      <c r="B18" s="11" t="s">
        <v>169</v>
      </c>
      <c r="C18" s="12">
        <v>53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502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</row>
    <row r="19" spans="1:32" x14ac:dyDescent="0.45">
      <c r="A19" s="19"/>
      <c r="B19" s="13" t="s">
        <v>169</v>
      </c>
      <c r="C19" s="15" t="s">
        <v>185</v>
      </c>
      <c r="D19" s="15" t="s">
        <v>185</v>
      </c>
      <c r="E19" s="15" t="s">
        <v>185</v>
      </c>
      <c r="F19" s="15" t="s">
        <v>185</v>
      </c>
      <c r="G19" s="15" t="s">
        <v>185</v>
      </c>
      <c r="H19" s="15" t="s">
        <v>185</v>
      </c>
      <c r="I19" s="15" t="s">
        <v>185</v>
      </c>
      <c r="J19" s="15" t="s">
        <v>185</v>
      </c>
      <c r="K19" s="15" t="s">
        <v>185</v>
      </c>
      <c r="L19" s="15" t="s">
        <v>185</v>
      </c>
      <c r="M19" s="15" t="s">
        <v>185</v>
      </c>
      <c r="N19" s="15" t="s">
        <v>185</v>
      </c>
      <c r="O19" s="15" t="s">
        <v>185</v>
      </c>
      <c r="P19" s="15" t="s">
        <v>185</v>
      </c>
      <c r="Q19" s="15" t="s">
        <v>185</v>
      </c>
      <c r="R19" s="14">
        <v>1</v>
      </c>
      <c r="S19" s="15" t="s">
        <v>185</v>
      </c>
      <c r="T19" s="15" t="s">
        <v>185</v>
      </c>
      <c r="U19" s="15" t="s">
        <v>185</v>
      </c>
      <c r="V19" s="15" t="s">
        <v>185</v>
      </c>
      <c r="W19" s="15" t="s">
        <v>185</v>
      </c>
      <c r="X19" s="15" t="s">
        <v>185</v>
      </c>
      <c r="Y19" s="15" t="s">
        <v>185</v>
      </c>
      <c r="Z19" s="15" t="s">
        <v>185</v>
      </c>
      <c r="AA19" s="15" t="s">
        <v>185</v>
      </c>
      <c r="AB19" s="15" t="s">
        <v>185</v>
      </c>
      <c r="AC19" s="15" t="s">
        <v>185</v>
      </c>
      <c r="AD19" s="15" t="s">
        <v>185</v>
      </c>
      <c r="AE19" s="15" t="s">
        <v>185</v>
      </c>
      <c r="AF19" s="15" t="s">
        <v>185</v>
      </c>
    </row>
    <row r="20" spans="1:32" x14ac:dyDescent="0.45">
      <c r="A20" s="19"/>
      <c r="B20" s="11" t="s">
        <v>157</v>
      </c>
      <c r="C20" s="12">
        <v>626</v>
      </c>
      <c r="D20" s="12">
        <v>0</v>
      </c>
      <c r="E20" s="12">
        <v>0</v>
      </c>
      <c r="F20" s="12">
        <v>1007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</row>
    <row r="21" spans="1:32" x14ac:dyDescent="0.45">
      <c r="A21" s="19"/>
      <c r="B21" s="13" t="s">
        <v>157</v>
      </c>
      <c r="C21" s="14">
        <v>0.02</v>
      </c>
      <c r="D21" s="15" t="s">
        <v>185</v>
      </c>
      <c r="E21" s="15" t="s">
        <v>185</v>
      </c>
      <c r="F21" s="14">
        <v>1</v>
      </c>
      <c r="G21" s="15" t="s">
        <v>185</v>
      </c>
      <c r="H21" s="15" t="s">
        <v>185</v>
      </c>
      <c r="I21" s="15" t="s">
        <v>185</v>
      </c>
      <c r="J21" s="15" t="s">
        <v>185</v>
      </c>
      <c r="K21" s="15" t="s">
        <v>185</v>
      </c>
      <c r="L21" s="15" t="s">
        <v>185</v>
      </c>
      <c r="M21" s="15" t="s">
        <v>185</v>
      </c>
      <c r="N21" s="15" t="s">
        <v>185</v>
      </c>
      <c r="O21" s="15" t="s">
        <v>185</v>
      </c>
      <c r="P21" s="15" t="s">
        <v>185</v>
      </c>
      <c r="Q21" s="15" t="s">
        <v>185</v>
      </c>
      <c r="R21" s="15" t="s">
        <v>185</v>
      </c>
      <c r="S21" s="15" t="s">
        <v>185</v>
      </c>
      <c r="T21" s="15" t="s">
        <v>185</v>
      </c>
      <c r="U21" s="15" t="s">
        <v>185</v>
      </c>
      <c r="V21" s="15" t="s">
        <v>185</v>
      </c>
      <c r="W21" s="15" t="s">
        <v>185</v>
      </c>
      <c r="X21" s="15" t="s">
        <v>185</v>
      </c>
      <c r="Y21" s="15" t="s">
        <v>185</v>
      </c>
      <c r="Z21" s="15" t="s">
        <v>185</v>
      </c>
      <c r="AA21" s="15" t="s">
        <v>185</v>
      </c>
      <c r="AB21" s="15" t="s">
        <v>185</v>
      </c>
      <c r="AC21" s="15" t="s">
        <v>185</v>
      </c>
      <c r="AD21" s="15" t="s">
        <v>185</v>
      </c>
      <c r="AE21" s="15" t="s">
        <v>185</v>
      </c>
      <c r="AF21" s="15" t="s">
        <v>185</v>
      </c>
    </row>
    <row r="22" spans="1:32" x14ac:dyDescent="0.45">
      <c r="A22" s="19"/>
      <c r="B22" s="11" t="s">
        <v>158</v>
      </c>
      <c r="C22" s="12">
        <v>344</v>
      </c>
      <c r="D22" s="12">
        <v>0</v>
      </c>
      <c r="E22" s="12">
        <v>0</v>
      </c>
      <c r="F22" s="12">
        <v>0</v>
      </c>
      <c r="G22" s="12">
        <v>1003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</row>
    <row r="23" spans="1:32" x14ac:dyDescent="0.45">
      <c r="A23" s="19"/>
      <c r="B23" s="13" t="s">
        <v>158</v>
      </c>
      <c r="C23" s="14">
        <v>0.01</v>
      </c>
      <c r="D23" s="15" t="s">
        <v>185</v>
      </c>
      <c r="E23" s="15" t="s">
        <v>185</v>
      </c>
      <c r="F23" s="15" t="s">
        <v>185</v>
      </c>
      <c r="G23" s="14">
        <v>1</v>
      </c>
      <c r="H23" s="15" t="s">
        <v>185</v>
      </c>
      <c r="I23" s="15" t="s">
        <v>185</v>
      </c>
      <c r="J23" s="15" t="s">
        <v>185</v>
      </c>
      <c r="K23" s="15" t="s">
        <v>185</v>
      </c>
      <c r="L23" s="15" t="s">
        <v>185</v>
      </c>
      <c r="M23" s="15" t="s">
        <v>185</v>
      </c>
      <c r="N23" s="15" t="s">
        <v>185</v>
      </c>
      <c r="O23" s="15" t="s">
        <v>185</v>
      </c>
      <c r="P23" s="15" t="s">
        <v>185</v>
      </c>
      <c r="Q23" s="15" t="s">
        <v>185</v>
      </c>
      <c r="R23" s="15" t="s">
        <v>185</v>
      </c>
      <c r="S23" s="15" t="s">
        <v>185</v>
      </c>
      <c r="T23" s="15" t="s">
        <v>185</v>
      </c>
      <c r="U23" s="15" t="s">
        <v>185</v>
      </c>
      <c r="V23" s="15" t="s">
        <v>185</v>
      </c>
      <c r="W23" s="15" t="s">
        <v>185</v>
      </c>
      <c r="X23" s="15" t="s">
        <v>185</v>
      </c>
      <c r="Y23" s="15" t="s">
        <v>185</v>
      </c>
      <c r="Z23" s="15" t="s">
        <v>185</v>
      </c>
      <c r="AA23" s="15" t="s">
        <v>185</v>
      </c>
      <c r="AB23" s="15" t="s">
        <v>185</v>
      </c>
      <c r="AC23" s="15" t="s">
        <v>185</v>
      </c>
      <c r="AD23" s="15" t="s">
        <v>185</v>
      </c>
      <c r="AE23" s="15" t="s">
        <v>185</v>
      </c>
      <c r="AF23" s="15" t="s">
        <v>185</v>
      </c>
    </row>
    <row r="24" spans="1:32" x14ac:dyDescent="0.45">
      <c r="A24" s="19"/>
      <c r="B24" s="11" t="s">
        <v>162</v>
      </c>
      <c r="C24" s="12">
        <v>79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1004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</row>
    <row r="25" spans="1:32" x14ac:dyDescent="0.45">
      <c r="A25" s="19"/>
      <c r="B25" s="13" t="s">
        <v>162</v>
      </c>
      <c r="C25" s="15" t="s">
        <v>185</v>
      </c>
      <c r="D25" s="15" t="s">
        <v>185</v>
      </c>
      <c r="E25" s="15" t="s">
        <v>185</v>
      </c>
      <c r="F25" s="15" t="s">
        <v>185</v>
      </c>
      <c r="G25" s="15" t="s">
        <v>185</v>
      </c>
      <c r="H25" s="15" t="s">
        <v>185</v>
      </c>
      <c r="I25" s="15" t="s">
        <v>185</v>
      </c>
      <c r="J25" s="15" t="s">
        <v>185</v>
      </c>
      <c r="K25" s="14">
        <v>1</v>
      </c>
      <c r="L25" s="15" t="s">
        <v>185</v>
      </c>
      <c r="M25" s="15" t="s">
        <v>185</v>
      </c>
      <c r="N25" s="15" t="s">
        <v>185</v>
      </c>
      <c r="O25" s="15" t="s">
        <v>185</v>
      </c>
      <c r="P25" s="15" t="s">
        <v>185</v>
      </c>
      <c r="Q25" s="15" t="s">
        <v>185</v>
      </c>
      <c r="R25" s="15" t="s">
        <v>185</v>
      </c>
      <c r="S25" s="15" t="s">
        <v>185</v>
      </c>
      <c r="T25" s="15" t="s">
        <v>185</v>
      </c>
      <c r="U25" s="15" t="s">
        <v>185</v>
      </c>
      <c r="V25" s="15" t="s">
        <v>185</v>
      </c>
      <c r="W25" s="15" t="s">
        <v>185</v>
      </c>
      <c r="X25" s="15" t="s">
        <v>185</v>
      </c>
      <c r="Y25" s="15" t="s">
        <v>185</v>
      </c>
      <c r="Z25" s="15" t="s">
        <v>185</v>
      </c>
      <c r="AA25" s="15" t="s">
        <v>185</v>
      </c>
      <c r="AB25" s="15" t="s">
        <v>185</v>
      </c>
      <c r="AC25" s="15" t="s">
        <v>185</v>
      </c>
      <c r="AD25" s="15" t="s">
        <v>185</v>
      </c>
      <c r="AE25" s="15" t="s">
        <v>185</v>
      </c>
      <c r="AF25" s="15" t="s">
        <v>185</v>
      </c>
    </row>
    <row r="26" spans="1:32" x14ac:dyDescent="0.45">
      <c r="A26" s="19"/>
      <c r="B26" s="11" t="s">
        <v>186</v>
      </c>
      <c r="C26" s="12">
        <v>622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1011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</row>
    <row r="27" spans="1:32" x14ac:dyDescent="0.45">
      <c r="A27" s="19"/>
      <c r="B27" s="13" t="s">
        <v>186</v>
      </c>
      <c r="C27" s="14">
        <v>0.02</v>
      </c>
      <c r="D27" s="15" t="s">
        <v>185</v>
      </c>
      <c r="E27" s="15" t="s">
        <v>185</v>
      </c>
      <c r="F27" s="15" t="s">
        <v>185</v>
      </c>
      <c r="G27" s="15" t="s">
        <v>185</v>
      </c>
      <c r="H27" s="15" t="s">
        <v>185</v>
      </c>
      <c r="I27" s="15" t="s">
        <v>185</v>
      </c>
      <c r="J27" s="15" t="s">
        <v>185</v>
      </c>
      <c r="K27" s="15" t="s">
        <v>185</v>
      </c>
      <c r="L27" s="15" t="s">
        <v>185</v>
      </c>
      <c r="M27" s="14">
        <v>1</v>
      </c>
      <c r="N27" s="15" t="s">
        <v>185</v>
      </c>
      <c r="O27" s="15" t="s">
        <v>185</v>
      </c>
      <c r="P27" s="15" t="s">
        <v>185</v>
      </c>
      <c r="Q27" s="15" t="s">
        <v>185</v>
      </c>
      <c r="R27" s="15" t="s">
        <v>185</v>
      </c>
      <c r="S27" s="15" t="s">
        <v>185</v>
      </c>
      <c r="T27" s="15" t="s">
        <v>185</v>
      </c>
      <c r="U27" s="15" t="s">
        <v>185</v>
      </c>
      <c r="V27" s="15" t="s">
        <v>185</v>
      </c>
      <c r="W27" s="15" t="s">
        <v>185</v>
      </c>
      <c r="X27" s="15" t="s">
        <v>185</v>
      </c>
      <c r="Y27" s="15" t="s">
        <v>185</v>
      </c>
      <c r="Z27" s="15" t="s">
        <v>185</v>
      </c>
      <c r="AA27" s="15" t="s">
        <v>185</v>
      </c>
      <c r="AB27" s="15" t="s">
        <v>185</v>
      </c>
      <c r="AC27" s="15" t="s">
        <v>185</v>
      </c>
      <c r="AD27" s="15" t="s">
        <v>185</v>
      </c>
      <c r="AE27" s="15" t="s">
        <v>185</v>
      </c>
      <c r="AF27" s="15" t="s">
        <v>185</v>
      </c>
    </row>
    <row r="28" spans="1:32" x14ac:dyDescent="0.45">
      <c r="A28" s="19"/>
      <c r="B28" s="11" t="s">
        <v>165</v>
      </c>
      <c r="C28" s="12">
        <v>2866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1000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</row>
    <row r="29" spans="1:32" x14ac:dyDescent="0.45">
      <c r="A29" s="19"/>
      <c r="B29" s="13" t="s">
        <v>165</v>
      </c>
      <c r="C29" s="14">
        <v>0.11</v>
      </c>
      <c r="D29" s="15" t="s">
        <v>185</v>
      </c>
      <c r="E29" s="15" t="s">
        <v>185</v>
      </c>
      <c r="F29" s="15" t="s">
        <v>185</v>
      </c>
      <c r="G29" s="15" t="s">
        <v>185</v>
      </c>
      <c r="H29" s="15" t="s">
        <v>185</v>
      </c>
      <c r="I29" s="15" t="s">
        <v>185</v>
      </c>
      <c r="J29" s="15" t="s">
        <v>185</v>
      </c>
      <c r="K29" s="15" t="s">
        <v>185</v>
      </c>
      <c r="L29" s="15" t="s">
        <v>185</v>
      </c>
      <c r="M29" s="15" t="s">
        <v>185</v>
      </c>
      <c r="N29" s="14">
        <v>1</v>
      </c>
      <c r="O29" s="15" t="s">
        <v>185</v>
      </c>
      <c r="P29" s="15" t="s">
        <v>185</v>
      </c>
      <c r="Q29" s="15" t="s">
        <v>185</v>
      </c>
      <c r="R29" s="15" t="s">
        <v>185</v>
      </c>
      <c r="S29" s="15" t="s">
        <v>185</v>
      </c>
      <c r="T29" s="15" t="s">
        <v>185</v>
      </c>
      <c r="U29" s="15" t="s">
        <v>185</v>
      </c>
      <c r="V29" s="15" t="s">
        <v>185</v>
      </c>
      <c r="W29" s="15" t="s">
        <v>185</v>
      </c>
      <c r="X29" s="15" t="s">
        <v>185</v>
      </c>
      <c r="Y29" s="15" t="s">
        <v>185</v>
      </c>
      <c r="Z29" s="15" t="s">
        <v>185</v>
      </c>
      <c r="AA29" s="15" t="s">
        <v>185</v>
      </c>
      <c r="AB29" s="15" t="s">
        <v>185</v>
      </c>
      <c r="AC29" s="15" t="s">
        <v>185</v>
      </c>
      <c r="AD29" s="15" t="s">
        <v>185</v>
      </c>
      <c r="AE29" s="15" t="s">
        <v>185</v>
      </c>
      <c r="AF29" s="15" t="s">
        <v>185</v>
      </c>
    </row>
    <row r="30" spans="1:32" x14ac:dyDescent="0.45">
      <c r="A30" s="19"/>
      <c r="B30" s="11" t="s">
        <v>182</v>
      </c>
      <c r="C30" s="12">
        <v>326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1008</v>
      </c>
      <c r="AF30" s="12">
        <v>0</v>
      </c>
    </row>
    <row r="31" spans="1:32" x14ac:dyDescent="0.45">
      <c r="A31" s="19"/>
      <c r="B31" s="13" t="s">
        <v>182</v>
      </c>
      <c r="C31" s="14">
        <v>0.01</v>
      </c>
      <c r="D31" s="15" t="s">
        <v>185</v>
      </c>
      <c r="E31" s="15" t="s">
        <v>185</v>
      </c>
      <c r="F31" s="15" t="s">
        <v>185</v>
      </c>
      <c r="G31" s="15" t="s">
        <v>185</v>
      </c>
      <c r="H31" s="15" t="s">
        <v>185</v>
      </c>
      <c r="I31" s="15" t="s">
        <v>185</v>
      </c>
      <c r="J31" s="15" t="s">
        <v>185</v>
      </c>
      <c r="K31" s="15" t="s">
        <v>185</v>
      </c>
      <c r="L31" s="15" t="s">
        <v>185</v>
      </c>
      <c r="M31" s="15" t="s">
        <v>185</v>
      </c>
      <c r="N31" s="15" t="s">
        <v>185</v>
      </c>
      <c r="O31" s="15" t="s">
        <v>185</v>
      </c>
      <c r="P31" s="15" t="s">
        <v>185</v>
      </c>
      <c r="Q31" s="15" t="s">
        <v>185</v>
      </c>
      <c r="R31" s="15" t="s">
        <v>185</v>
      </c>
      <c r="S31" s="15" t="s">
        <v>185</v>
      </c>
      <c r="T31" s="15" t="s">
        <v>185</v>
      </c>
      <c r="U31" s="15" t="s">
        <v>185</v>
      </c>
      <c r="V31" s="15" t="s">
        <v>185</v>
      </c>
      <c r="W31" s="15" t="s">
        <v>185</v>
      </c>
      <c r="X31" s="15" t="s">
        <v>185</v>
      </c>
      <c r="Y31" s="15" t="s">
        <v>185</v>
      </c>
      <c r="Z31" s="15" t="s">
        <v>185</v>
      </c>
      <c r="AA31" s="15" t="s">
        <v>185</v>
      </c>
      <c r="AB31" s="15" t="s">
        <v>185</v>
      </c>
      <c r="AC31" s="15" t="s">
        <v>185</v>
      </c>
      <c r="AD31" s="15" t="s">
        <v>185</v>
      </c>
      <c r="AE31" s="14">
        <v>1</v>
      </c>
      <c r="AF31" s="15" t="s">
        <v>185</v>
      </c>
    </row>
    <row r="32" spans="1:32" x14ac:dyDescent="0.45">
      <c r="A32" s="19"/>
      <c r="B32" s="11" t="s">
        <v>166</v>
      </c>
      <c r="C32" s="12">
        <v>3890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1006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</row>
    <row r="33" spans="1:32" x14ac:dyDescent="0.45">
      <c r="A33" s="19"/>
      <c r="B33" s="13" t="s">
        <v>166</v>
      </c>
      <c r="C33" s="14">
        <v>0.15</v>
      </c>
      <c r="D33" s="15" t="s">
        <v>185</v>
      </c>
      <c r="E33" s="15" t="s">
        <v>185</v>
      </c>
      <c r="F33" s="15" t="s">
        <v>185</v>
      </c>
      <c r="G33" s="15" t="s">
        <v>185</v>
      </c>
      <c r="H33" s="15" t="s">
        <v>185</v>
      </c>
      <c r="I33" s="15" t="s">
        <v>185</v>
      </c>
      <c r="J33" s="15" t="s">
        <v>185</v>
      </c>
      <c r="K33" s="15" t="s">
        <v>185</v>
      </c>
      <c r="L33" s="15" t="s">
        <v>185</v>
      </c>
      <c r="M33" s="15" t="s">
        <v>185</v>
      </c>
      <c r="N33" s="15" t="s">
        <v>185</v>
      </c>
      <c r="O33" s="14">
        <v>1</v>
      </c>
      <c r="P33" s="15" t="s">
        <v>185</v>
      </c>
      <c r="Q33" s="15" t="s">
        <v>185</v>
      </c>
      <c r="R33" s="15" t="s">
        <v>185</v>
      </c>
      <c r="S33" s="15" t="s">
        <v>185</v>
      </c>
      <c r="T33" s="15" t="s">
        <v>185</v>
      </c>
      <c r="U33" s="15" t="s">
        <v>185</v>
      </c>
      <c r="V33" s="15" t="s">
        <v>185</v>
      </c>
      <c r="W33" s="15" t="s">
        <v>185</v>
      </c>
      <c r="X33" s="15" t="s">
        <v>185</v>
      </c>
      <c r="Y33" s="15" t="s">
        <v>185</v>
      </c>
      <c r="Z33" s="15" t="s">
        <v>185</v>
      </c>
      <c r="AA33" s="15" t="s">
        <v>185</v>
      </c>
      <c r="AB33" s="15" t="s">
        <v>185</v>
      </c>
      <c r="AC33" s="15" t="s">
        <v>185</v>
      </c>
      <c r="AD33" s="15" t="s">
        <v>185</v>
      </c>
      <c r="AE33" s="15" t="s">
        <v>185</v>
      </c>
      <c r="AF33" s="15" t="s">
        <v>185</v>
      </c>
    </row>
    <row r="34" spans="1:32" x14ac:dyDescent="0.45">
      <c r="A34" s="19"/>
      <c r="B34" s="11" t="s">
        <v>167</v>
      </c>
      <c r="C34" s="12">
        <v>228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1011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</row>
    <row r="35" spans="1:32" x14ac:dyDescent="0.45">
      <c r="A35" s="19"/>
      <c r="B35" s="13" t="s">
        <v>167</v>
      </c>
      <c r="C35" s="14">
        <v>0.01</v>
      </c>
      <c r="D35" s="15" t="s">
        <v>185</v>
      </c>
      <c r="E35" s="15" t="s">
        <v>185</v>
      </c>
      <c r="F35" s="15" t="s">
        <v>185</v>
      </c>
      <c r="G35" s="15" t="s">
        <v>185</v>
      </c>
      <c r="H35" s="15" t="s">
        <v>185</v>
      </c>
      <c r="I35" s="15" t="s">
        <v>185</v>
      </c>
      <c r="J35" s="15" t="s">
        <v>185</v>
      </c>
      <c r="K35" s="15" t="s">
        <v>185</v>
      </c>
      <c r="L35" s="15" t="s">
        <v>185</v>
      </c>
      <c r="M35" s="15" t="s">
        <v>185</v>
      </c>
      <c r="N35" s="15" t="s">
        <v>185</v>
      </c>
      <c r="O35" s="15" t="s">
        <v>185</v>
      </c>
      <c r="P35" s="14">
        <v>1</v>
      </c>
      <c r="Q35" s="15" t="s">
        <v>185</v>
      </c>
      <c r="R35" s="15" t="s">
        <v>185</v>
      </c>
      <c r="S35" s="15" t="s">
        <v>185</v>
      </c>
      <c r="T35" s="15" t="s">
        <v>185</v>
      </c>
      <c r="U35" s="15" t="s">
        <v>185</v>
      </c>
      <c r="V35" s="15" t="s">
        <v>185</v>
      </c>
      <c r="W35" s="15" t="s">
        <v>185</v>
      </c>
      <c r="X35" s="15" t="s">
        <v>185</v>
      </c>
      <c r="Y35" s="15" t="s">
        <v>185</v>
      </c>
      <c r="Z35" s="15" t="s">
        <v>185</v>
      </c>
      <c r="AA35" s="15" t="s">
        <v>185</v>
      </c>
      <c r="AB35" s="15" t="s">
        <v>185</v>
      </c>
      <c r="AC35" s="15" t="s">
        <v>185</v>
      </c>
      <c r="AD35" s="15" t="s">
        <v>185</v>
      </c>
      <c r="AE35" s="15" t="s">
        <v>185</v>
      </c>
      <c r="AF35" s="15" t="s">
        <v>185</v>
      </c>
    </row>
    <row r="36" spans="1:32" x14ac:dyDescent="0.45">
      <c r="A36" s="19"/>
      <c r="B36" s="11" t="s">
        <v>173</v>
      </c>
      <c r="C36" s="12">
        <v>566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1011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</row>
    <row r="37" spans="1:32" x14ac:dyDescent="0.45">
      <c r="A37" s="19"/>
      <c r="B37" s="13" t="s">
        <v>173</v>
      </c>
      <c r="C37" s="14">
        <v>0.02</v>
      </c>
      <c r="D37" s="15" t="s">
        <v>185</v>
      </c>
      <c r="E37" s="15" t="s">
        <v>185</v>
      </c>
      <c r="F37" s="15" t="s">
        <v>185</v>
      </c>
      <c r="G37" s="15" t="s">
        <v>185</v>
      </c>
      <c r="H37" s="15" t="s">
        <v>185</v>
      </c>
      <c r="I37" s="15" t="s">
        <v>185</v>
      </c>
      <c r="J37" s="15" t="s">
        <v>185</v>
      </c>
      <c r="K37" s="15" t="s">
        <v>185</v>
      </c>
      <c r="L37" s="15" t="s">
        <v>185</v>
      </c>
      <c r="M37" s="15" t="s">
        <v>185</v>
      </c>
      <c r="N37" s="15" t="s">
        <v>185</v>
      </c>
      <c r="O37" s="15" t="s">
        <v>185</v>
      </c>
      <c r="P37" s="15" t="s">
        <v>185</v>
      </c>
      <c r="Q37" s="15" t="s">
        <v>185</v>
      </c>
      <c r="R37" s="15" t="s">
        <v>185</v>
      </c>
      <c r="S37" s="15" t="s">
        <v>185</v>
      </c>
      <c r="T37" s="15" t="s">
        <v>185</v>
      </c>
      <c r="U37" s="15" t="s">
        <v>185</v>
      </c>
      <c r="V37" s="14">
        <v>1</v>
      </c>
      <c r="W37" s="15" t="s">
        <v>185</v>
      </c>
      <c r="X37" s="15" t="s">
        <v>185</v>
      </c>
      <c r="Y37" s="15" t="s">
        <v>185</v>
      </c>
      <c r="Z37" s="15" t="s">
        <v>185</v>
      </c>
      <c r="AA37" s="15" t="s">
        <v>185</v>
      </c>
      <c r="AB37" s="15" t="s">
        <v>185</v>
      </c>
      <c r="AC37" s="15" t="s">
        <v>185</v>
      </c>
      <c r="AD37" s="15" t="s">
        <v>185</v>
      </c>
      <c r="AE37" s="15" t="s">
        <v>185</v>
      </c>
      <c r="AF37" s="15" t="s">
        <v>185</v>
      </c>
    </row>
    <row r="38" spans="1:32" x14ac:dyDescent="0.45">
      <c r="A38" s="19"/>
      <c r="B38" s="11" t="s">
        <v>163</v>
      </c>
      <c r="C38" s="12">
        <v>293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1007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</row>
    <row r="39" spans="1:32" x14ac:dyDescent="0.45">
      <c r="A39" s="19"/>
      <c r="B39" s="13" t="s">
        <v>163</v>
      </c>
      <c r="C39" s="14">
        <v>0.01</v>
      </c>
      <c r="D39" s="15" t="s">
        <v>185</v>
      </c>
      <c r="E39" s="15" t="s">
        <v>185</v>
      </c>
      <c r="F39" s="15" t="s">
        <v>185</v>
      </c>
      <c r="G39" s="15" t="s">
        <v>185</v>
      </c>
      <c r="H39" s="15" t="s">
        <v>185</v>
      </c>
      <c r="I39" s="15" t="s">
        <v>185</v>
      </c>
      <c r="J39" s="15" t="s">
        <v>185</v>
      </c>
      <c r="K39" s="15" t="s">
        <v>185</v>
      </c>
      <c r="L39" s="14">
        <v>1</v>
      </c>
      <c r="M39" s="15" t="s">
        <v>185</v>
      </c>
      <c r="N39" s="15" t="s">
        <v>185</v>
      </c>
      <c r="O39" s="15" t="s">
        <v>185</v>
      </c>
      <c r="P39" s="15" t="s">
        <v>185</v>
      </c>
      <c r="Q39" s="15" t="s">
        <v>185</v>
      </c>
      <c r="R39" s="15" t="s">
        <v>185</v>
      </c>
      <c r="S39" s="15" t="s">
        <v>185</v>
      </c>
      <c r="T39" s="15" t="s">
        <v>185</v>
      </c>
      <c r="U39" s="15" t="s">
        <v>185</v>
      </c>
      <c r="V39" s="15" t="s">
        <v>185</v>
      </c>
      <c r="W39" s="15" t="s">
        <v>185</v>
      </c>
      <c r="X39" s="15" t="s">
        <v>185</v>
      </c>
      <c r="Y39" s="15" t="s">
        <v>185</v>
      </c>
      <c r="Z39" s="15" t="s">
        <v>185</v>
      </c>
      <c r="AA39" s="15" t="s">
        <v>185</v>
      </c>
      <c r="AB39" s="15" t="s">
        <v>185</v>
      </c>
      <c r="AC39" s="15" t="s">
        <v>185</v>
      </c>
      <c r="AD39" s="15" t="s">
        <v>185</v>
      </c>
      <c r="AE39" s="15" t="s">
        <v>185</v>
      </c>
      <c r="AF39" s="15" t="s">
        <v>185</v>
      </c>
    </row>
    <row r="40" spans="1:32" x14ac:dyDescent="0.45">
      <c r="A40" s="19"/>
      <c r="B40" s="11" t="s">
        <v>168</v>
      </c>
      <c r="C40" s="12">
        <v>3563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1024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</row>
    <row r="41" spans="1:32" x14ac:dyDescent="0.45">
      <c r="A41" s="19"/>
      <c r="B41" s="13" t="s">
        <v>168</v>
      </c>
      <c r="C41" s="14">
        <v>0.14000000000000001</v>
      </c>
      <c r="D41" s="15" t="s">
        <v>185</v>
      </c>
      <c r="E41" s="15" t="s">
        <v>185</v>
      </c>
      <c r="F41" s="15" t="s">
        <v>185</v>
      </c>
      <c r="G41" s="15" t="s">
        <v>185</v>
      </c>
      <c r="H41" s="15" t="s">
        <v>185</v>
      </c>
      <c r="I41" s="15" t="s">
        <v>185</v>
      </c>
      <c r="J41" s="15" t="s">
        <v>185</v>
      </c>
      <c r="K41" s="15" t="s">
        <v>185</v>
      </c>
      <c r="L41" s="15" t="s">
        <v>185</v>
      </c>
      <c r="M41" s="15" t="s">
        <v>185</v>
      </c>
      <c r="N41" s="15" t="s">
        <v>185</v>
      </c>
      <c r="O41" s="15" t="s">
        <v>185</v>
      </c>
      <c r="P41" s="15" t="s">
        <v>185</v>
      </c>
      <c r="Q41" s="14">
        <v>1</v>
      </c>
      <c r="R41" s="15" t="s">
        <v>185</v>
      </c>
      <c r="S41" s="15" t="s">
        <v>185</v>
      </c>
      <c r="T41" s="15" t="s">
        <v>185</v>
      </c>
      <c r="U41" s="15" t="s">
        <v>185</v>
      </c>
      <c r="V41" s="15" t="s">
        <v>185</v>
      </c>
      <c r="W41" s="15" t="s">
        <v>185</v>
      </c>
      <c r="X41" s="15" t="s">
        <v>185</v>
      </c>
      <c r="Y41" s="15" t="s">
        <v>185</v>
      </c>
      <c r="Z41" s="15" t="s">
        <v>185</v>
      </c>
      <c r="AA41" s="15" t="s">
        <v>185</v>
      </c>
      <c r="AB41" s="15" t="s">
        <v>185</v>
      </c>
      <c r="AC41" s="15" t="s">
        <v>185</v>
      </c>
      <c r="AD41" s="15" t="s">
        <v>185</v>
      </c>
      <c r="AE41" s="15" t="s">
        <v>185</v>
      </c>
      <c r="AF41" s="15" t="s">
        <v>185</v>
      </c>
    </row>
    <row r="42" spans="1:32" x14ac:dyDescent="0.45">
      <c r="A42" s="19"/>
      <c r="B42" s="11" t="s">
        <v>171</v>
      </c>
      <c r="C42" s="12">
        <v>168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1004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</row>
    <row r="43" spans="1:32" x14ac:dyDescent="0.45">
      <c r="A43" s="19"/>
      <c r="B43" s="13" t="s">
        <v>171</v>
      </c>
      <c r="C43" s="14">
        <v>0.01</v>
      </c>
      <c r="D43" s="15" t="s">
        <v>185</v>
      </c>
      <c r="E43" s="15" t="s">
        <v>185</v>
      </c>
      <c r="F43" s="15" t="s">
        <v>185</v>
      </c>
      <c r="G43" s="15" t="s">
        <v>185</v>
      </c>
      <c r="H43" s="15" t="s">
        <v>185</v>
      </c>
      <c r="I43" s="15" t="s">
        <v>185</v>
      </c>
      <c r="J43" s="15" t="s">
        <v>185</v>
      </c>
      <c r="K43" s="15" t="s">
        <v>185</v>
      </c>
      <c r="L43" s="15" t="s">
        <v>185</v>
      </c>
      <c r="M43" s="15" t="s">
        <v>185</v>
      </c>
      <c r="N43" s="15" t="s">
        <v>185</v>
      </c>
      <c r="O43" s="15" t="s">
        <v>185</v>
      </c>
      <c r="P43" s="15" t="s">
        <v>185</v>
      </c>
      <c r="Q43" s="15" t="s">
        <v>185</v>
      </c>
      <c r="R43" s="15" t="s">
        <v>185</v>
      </c>
      <c r="S43" s="15" t="s">
        <v>185</v>
      </c>
      <c r="T43" s="14">
        <v>1</v>
      </c>
      <c r="U43" s="15" t="s">
        <v>185</v>
      </c>
      <c r="V43" s="15" t="s">
        <v>185</v>
      </c>
      <c r="W43" s="15" t="s">
        <v>185</v>
      </c>
      <c r="X43" s="15" t="s">
        <v>185</v>
      </c>
      <c r="Y43" s="15" t="s">
        <v>185</v>
      </c>
      <c r="Z43" s="15" t="s">
        <v>185</v>
      </c>
      <c r="AA43" s="15" t="s">
        <v>185</v>
      </c>
      <c r="AB43" s="15" t="s">
        <v>185</v>
      </c>
      <c r="AC43" s="15" t="s">
        <v>185</v>
      </c>
      <c r="AD43" s="15" t="s">
        <v>185</v>
      </c>
      <c r="AE43" s="15" t="s">
        <v>185</v>
      </c>
      <c r="AF43" s="15" t="s">
        <v>185</v>
      </c>
    </row>
    <row r="44" spans="1:32" x14ac:dyDescent="0.45">
      <c r="A44" s="19"/>
      <c r="B44" s="11" t="s">
        <v>172</v>
      </c>
      <c r="C44" s="12">
        <v>38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503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</row>
    <row r="45" spans="1:32" x14ac:dyDescent="0.45">
      <c r="A45" s="19"/>
      <c r="B45" s="13" t="s">
        <v>172</v>
      </c>
      <c r="C45" s="15" t="s">
        <v>185</v>
      </c>
      <c r="D45" s="15" t="s">
        <v>185</v>
      </c>
      <c r="E45" s="15" t="s">
        <v>185</v>
      </c>
      <c r="F45" s="15" t="s">
        <v>185</v>
      </c>
      <c r="G45" s="15" t="s">
        <v>185</v>
      </c>
      <c r="H45" s="15" t="s">
        <v>185</v>
      </c>
      <c r="I45" s="15" t="s">
        <v>185</v>
      </c>
      <c r="J45" s="15" t="s">
        <v>185</v>
      </c>
      <c r="K45" s="15" t="s">
        <v>185</v>
      </c>
      <c r="L45" s="15" t="s">
        <v>185</v>
      </c>
      <c r="M45" s="15" t="s">
        <v>185</v>
      </c>
      <c r="N45" s="15" t="s">
        <v>185</v>
      </c>
      <c r="O45" s="15" t="s">
        <v>185</v>
      </c>
      <c r="P45" s="15" t="s">
        <v>185</v>
      </c>
      <c r="Q45" s="15" t="s">
        <v>185</v>
      </c>
      <c r="R45" s="15" t="s">
        <v>185</v>
      </c>
      <c r="S45" s="15" t="s">
        <v>185</v>
      </c>
      <c r="T45" s="15" t="s">
        <v>185</v>
      </c>
      <c r="U45" s="14">
        <v>1</v>
      </c>
      <c r="V45" s="15" t="s">
        <v>185</v>
      </c>
      <c r="W45" s="15" t="s">
        <v>185</v>
      </c>
      <c r="X45" s="15" t="s">
        <v>185</v>
      </c>
      <c r="Y45" s="15" t="s">
        <v>185</v>
      </c>
      <c r="Z45" s="15" t="s">
        <v>185</v>
      </c>
      <c r="AA45" s="15" t="s">
        <v>185</v>
      </c>
      <c r="AB45" s="15" t="s">
        <v>185</v>
      </c>
      <c r="AC45" s="15" t="s">
        <v>185</v>
      </c>
      <c r="AD45" s="15" t="s">
        <v>185</v>
      </c>
      <c r="AE45" s="15" t="s">
        <v>185</v>
      </c>
      <c r="AF45" s="15" t="s">
        <v>185</v>
      </c>
    </row>
    <row r="46" spans="1:32" x14ac:dyDescent="0.45">
      <c r="A46" s="19"/>
      <c r="B46" s="11" t="s">
        <v>170</v>
      </c>
      <c r="C46" s="12">
        <v>109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1005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</row>
    <row r="47" spans="1:32" x14ac:dyDescent="0.45">
      <c r="A47" s="19"/>
      <c r="B47" s="13" t="s">
        <v>170</v>
      </c>
      <c r="C47" s="14">
        <v>0.01</v>
      </c>
      <c r="D47" s="15" t="s">
        <v>185</v>
      </c>
      <c r="E47" s="15" t="s">
        <v>185</v>
      </c>
      <c r="F47" s="15" t="s">
        <v>185</v>
      </c>
      <c r="G47" s="15" t="s">
        <v>185</v>
      </c>
      <c r="H47" s="15" t="s">
        <v>185</v>
      </c>
      <c r="I47" s="15" t="s">
        <v>185</v>
      </c>
      <c r="J47" s="15" t="s">
        <v>185</v>
      </c>
      <c r="K47" s="15" t="s">
        <v>185</v>
      </c>
      <c r="L47" s="15" t="s">
        <v>185</v>
      </c>
      <c r="M47" s="15" t="s">
        <v>185</v>
      </c>
      <c r="N47" s="15" t="s">
        <v>185</v>
      </c>
      <c r="O47" s="15" t="s">
        <v>185</v>
      </c>
      <c r="P47" s="15" t="s">
        <v>185</v>
      </c>
      <c r="Q47" s="15" t="s">
        <v>185</v>
      </c>
      <c r="R47" s="15" t="s">
        <v>185</v>
      </c>
      <c r="S47" s="14">
        <v>1</v>
      </c>
      <c r="T47" s="15" t="s">
        <v>185</v>
      </c>
      <c r="U47" s="15" t="s">
        <v>185</v>
      </c>
      <c r="V47" s="15" t="s">
        <v>185</v>
      </c>
      <c r="W47" s="15" t="s">
        <v>185</v>
      </c>
      <c r="X47" s="15" t="s">
        <v>185</v>
      </c>
      <c r="Y47" s="15" t="s">
        <v>185</v>
      </c>
      <c r="Z47" s="15" t="s">
        <v>185</v>
      </c>
      <c r="AA47" s="15" t="s">
        <v>185</v>
      </c>
      <c r="AB47" s="15" t="s">
        <v>185</v>
      </c>
      <c r="AC47" s="15" t="s">
        <v>185</v>
      </c>
      <c r="AD47" s="15" t="s">
        <v>185</v>
      </c>
      <c r="AE47" s="15" t="s">
        <v>185</v>
      </c>
      <c r="AF47" s="15" t="s">
        <v>185</v>
      </c>
    </row>
    <row r="48" spans="1:32" x14ac:dyDescent="0.45">
      <c r="A48" s="19"/>
      <c r="B48" s="11" t="s">
        <v>174</v>
      </c>
      <c r="C48" s="12">
        <v>33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503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</row>
    <row r="49" spans="1:32" x14ac:dyDescent="0.45">
      <c r="A49" s="19"/>
      <c r="B49" s="13" t="s">
        <v>174</v>
      </c>
      <c r="C49" s="15" t="s">
        <v>185</v>
      </c>
      <c r="D49" s="15" t="s">
        <v>185</v>
      </c>
      <c r="E49" s="15" t="s">
        <v>185</v>
      </c>
      <c r="F49" s="15" t="s">
        <v>185</v>
      </c>
      <c r="G49" s="15" t="s">
        <v>185</v>
      </c>
      <c r="H49" s="15" t="s">
        <v>185</v>
      </c>
      <c r="I49" s="15" t="s">
        <v>185</v>
      </c>
      <c r="J49" s="15" t="s">
        <v>185</v>
      </c>
      <c r="K49" s="15" t="s">
        <v>185</v>
      </c>
      <c r="L49" s="15" t="s">
        <v>185</v>
      </c>
      <c r="M49" s="15" t="s">
        <v>185</v>
      </c>
      <c r="N49" s="15" t="s">
        <v>185</v>
      </c>
      <c r="O49" s="15" t="s">
        <v>185</v>
      </c>
      <c r="P49" s="15" t="s">
        <v>185</v>
      </c>
      <c r="Q49" s="15" t="s">
        <v>185</v>
      </c>
      <c r="R49" s="15" t="s">
        <v>185</v>
      </c>
      <c r="S49" s="15" t="s">
        <v>185</v>
      </c>
      <c r="T49" s="15" t="s">
        <v>185</v>
      </c>
      <c r="U49" s="15" t="s">
        <v>185</v>
      </c>
      <c r="V49" s="15" t="s">
        <v>185</v>
      </c>
      <c r="W49" s="14">
        <v>1</v>
      </c>
      <c r="X49" s="15" t="s">
        <v>185</v>
      </c>
      <c r="Y49" s="15" t="s">
        <v>185</v>
      </c>
      <c r="Z49" s="15" t="s">
        <v>185</v>
      </c>
      <c r="AA49" s="15" t="s">
        <v>185</v>
      </c>
      <c r="AB49" s="15" t="s">
        <v>185</v>
      </c>
      <c r="AC49" s="15" t="s">
        <v>185</v>
      </c>
      <c r="AD49" s="15" t="s">
        <v>185</v>
      </c>
      <c r="AE49" s="15" t="s">
        <v>185</v>
      </c>
      <c r="AF49" s="15" t="s">
        <v>185</v>
      </c>
    </row>
    <row r="50" spans="1:32" x14ac:dyDescent="0.45">
      <c r="A50" s="19"/>
      <c r="B50" s="11" t="s">
        <v>175</v>
      </c>
      <c r="C50" s="12">
        <v>1041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1016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</row>
    <row r="51" spans="1:32" x14ac:dyDescent="0.45">
      <c r="A51" s="19"/>
      <c r="B51" s="13" t="s">
        <v>175</v>
      </c>
      <c r="C51" s="14">
        <v>0.04</v>
      </c>
      <c r="D51" s="15" t="s">
        <v>185</v>
      </c>
      <c r="E51" s="15" t="s">
        <v>185</v>
      </c>
      <c r="F51" s="15" t="s">
        <v>185</v>
      </c>
      <c r="G51" s="15" t="s">
        <v>185</v>
      </c>
      <c r="H51" s="15" t="s">
        <v>185</v>
      </c>
      <c r="I51" s="15" t="s">
        <v>185</v>
      </c>
      <c r="J51" s="15" t="s">
        <v>185</v>
      </c>
      <c r="K51" s="15" t="s">
        <v>185</v>
      </c>
      <c r="L51" s="15" t="s">
        <v>185</v>
      </c>
      <c r="M51" s="15" t="s">
        <v>185</v>
      </c>
      <c r="N51" s="15" t="s">
        <v>185</v>
      </c>
      <c r="O51" s="15" t="s">
        <v>185</v>
      </c>
      <c r="P51" s="15" t="s">
        <v>185</v>
      </c>
      <c r="Q51" s="15" t="s">
        <v>185</v>
      </c>
      <c r="R51" s="15" t="s">
        <v>185</v>
      </c>
      <c r="S51" s="15" t="s">
        <v>185</v>
      </c>
      <c r="T51" s="15" t="s">
        <v>185</v>
      </c>
      <c r="U51" s="15" t="s">
        <v>185</v>
      </c>
      <c r="V51" s="15" t="s">
        <v>185</v>
      </c>
      <c r="W51" s="15" t="s">
        <v>185</v>
      </c>
      <c r="X51" s="14">
        <v>1</v>
      </c>
      <c r="Y51" s="15" t="s">
        <v>185</v>
      </c>
      <c r="Z51" s="15" t="s">
        <v>185</v>
      </c>
      <c r="AA51" s="15" t="s">
        <v>185</v>
      </c>
      <c r="AB51" s="15" t="s">
        <v>185</v>
      </c>
      <c r="AC51" s="15" t="s">
        <v>185</v>
      </c>
      <c r="AD51" s="15" t="s">
        <v>185</v>
      </c>
      <c r="AE51" s="15" t="s">
        <v>185</v>
      </c>
      <c r="AF51" s="15" t="s">
        <v>185</v>
      </c>
    </row>
    <row r="52" spans="1:32" x14ac:dyDescent="0.45">
      <c r="A52" s="19"/>
      <c r="B52" s="11" t="s">
        <v>177</v>
      </c>
      <c r="C52" s="12">
        <v>2145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1017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</row>
    <row r="53" spans="1:32" x14ac:dyDescent="0.45">
      <c r="A53" s="19"/>
      <c r="B53" s="13" t="s">
        <v>177</v>
      </c>
      <c r="C53" s="14">
        <v>0.08</v>
      </c>
      <c r="D53" s="15" t="s">
        <v>185</v>
      </c>
      <c r="E53" s="15" t="s">
        <v>185</v>
      </c>
      <c r="F53" s="15" t="s">
        <v>185</v>
      </c>
      <c r="G53" s="15" t="s">
        <v>185</v>
      </c>
      <c r="H53" s="15" t="s">
        <v>185</v>
      </c>
      <c r="I53" s="15" t="s">
        <v>185</v>
      </c>
      <c r="J53" s="15" t="s">
        <v>185</v>
      </c>
      <c r="K53" s="15" t="s">
        <v>185</v>
      </c>
      <c r="L53" s="15" t="s">
        <v>185</v>
      </c>
      <c r="M53" s="15" t="s">
        <v>185</v>
      </c>
      <c r="N53" s="15" t="s">
        <v>185</v>
      </c>
      <c r="O53" s="15" t="s">
        <v>185</v>
      </c>
      <c r="P53" s="15" t="s">
        <v>185</v>
      </c>
      <c r="Q53" s="15" t="s">
        <v>185</v>
      </c>
      <c r="R53" s="15" t="s">
        <v>185</v>
      </c>
      <c r="S53" s="15" t="s">
        <v>185</v>
      </c>
      <c r="T53" s="15" t="s">
        <v>185</v>
      </c>
      <c r="U53" s="15" t="s">
        <v>185</v>
      </c>
      <c r="V53" s="15" t="s">
        <v>185</v>
      </c>
      <c r="W53" s="15" t="s">
        <v>185</v>
      </c>
      <c r="X53" s="15" t="s">
        <v>185</v>
      </c>
      <c r="Y53" s="15" t="s">
        <v>185</v>
      </c>
      <c r="Z53" s="14">
        <v>1</v>
      </c>
      <c r="AA53" s="15" t="s">
        <v>185</v>
      </c>
      <c r="AB53" s="15" t="s">
        <v>185</v>
      </c>
      <c r="AC53" s="15" t="s">
        <v>185</v>
      </c>
      <c r="AD53" s="15" t="s">
        <v>185</v>
      </c>
      <c r="AE53" s="15" t="s">
        <v>185</v>
      </c>
      <c r="AF53" s="15" t="s">
        <v>185</v>
      </c>
    </row>
    <row r="54" spans="1:32" x14ac:dyDescent="0.45">
      <c r="A54" s="19"/>
      <c r="B54" s="11" t="s">
        <v>178</v>
      </c>
      <c r="C54" s="12">
        <v>629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1040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</row>
    <row r="55" spans="1:32" x14ac:dyDescent="0.45">
      <c r="A55" s="19"/>
      <c r="B55" s="13" t="s">
        <v>178</v>
      </c>
      <c r="C55" s="14">
        <v>0.02</v>
      </c>
      <c r="D55" s="15" t="s">
        <v>185</v>
      </c>
      <c r="E55" s="15" t="s">
        <v>185</v>
      </c>
      <c r="F55" s="15" t="s">
        <v>185</v>
      </c>
      <c r="G55" s="15" t="s">
        <v>185</v>
      </c>
      <c r="H55" s="15" t="s">
        <v>185</v>
      </c>
      <c r="I55" s="15" t="s">
        <v>185</v>
      </c>
      <c r="J55" s="15" t="s">
        <v>185</v>
      </c>
      <c r="K55" s="15" t="s">
        <v>185</v>
      </c>
      <c r="L55" s="15" t="s">
        <v>185</v>
      </c>
      <c r="M55" s="15" t="s">
        <v>185</v>
      </c>
      <c r="N55" s="15" t="s">
        <v>185</v>
      </c>
      <c r="O55" s="15" t="s">
        <v>185</v>
      </c>
      <c r="P55" s="15" t="s">
        <v>185</v>
      </c>
      <c r="Q55" s="15" t="s">
        <v>185</v>
      </c>
      <c r="R55" s="15" t="s">
        <v>185</v>
      </c>
      <c r="S55" s="15" t="s">
        <v>185</v>
      </c>
      <c r="T55" s="15" t="s">
        <v>185</v>
      </c>
      <c r="U55" s="15" t="s">
        <v>185</v>
      </c>
      <c r="V55" s="15" t="s">
        <v>185</v>
      </c>
      <c r="W55" s="15" t="s">
        <v>185</v>
      </c>
      <c r="X55" s="15" t="s">
        <v>185</v>
      </c>
      <c r="Y55" s="15" t="s">
        <v>185</v>
      </c>
      <c r="Z55" s="15" t="s">
        <v>185</v>
      </c>
      <c r="AA55" s="14">
        <v>1</v>
      </c>
      <c r="AB55" s="15" t="s">
        <v>185</v>
      </c>
      <c r="AC55" s="15" t="s">
        <v>185</v>
      </c>
      <c r="AD55" s="15" t="s">
        <v>185</v>
      </c>
      <c r="AE55" s="15" t="s">
        <v>185</v>
      </c>
      <c r="AF55" s="15" t="s">
        <v>185</v>
      </c>
    </row>
    <row r="56" spans="1:32" x14ac:dyDescent="0.45">
      <c r="A56" s="19"/>
      <c r="B56" s="11" t="s">
        <v>179</v>
      </c>
      <c r="C56" s="12">
        <v>1103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1031</v>
      </c>
      <c r="AC56" s="12">
        <v>0</v>
      </c>
      <c r="AD56" s="12">
        <v>0</v>
      </c>
      <c r="AE56" s="12">
        <v>0</v>
      </c>
      <c r="AF56" s="12">
        <v>0</v>
      </c>
    </row>
    <row r="57" spans="1:32" x14ac:dyDescent="0.45">
      <c r="A57" s="19"/>
      <c r="B57" s="13" t="s">
        <v>179</v>
      </c>
      <c r="C57" s="14">
        <v>0.04</v>
      </c>
      <c r="D57" s="15" t="s">
        <v>185</v>
      </c>
      <c r="E57" s="15" t="s">
        <v>185</v>
      </c>
      <c r="F57" s="15" t="s">
        <v>185</v>
      </c>
      <c r="G57" s="15" t="s">
        <v>185</v>
      </c>
      <c r="H57" s="15" t="s">
        <v>185</v>
      </c>
      <c r="I57" s="15" t="s">
        <v>185</v>
      </c>
      <c r="J57" s="15" t="s">
        <v>185</v>
      </c>
      <c r="K57" s="15" t="s">
        <v>185</v>
      </c>
      <c r="L57" s="15" t="s">
        <v>185</v>
      </c>
      <c r="M57" s="15" t="s">
        <v>185</v>
      </c>
      <c r="N57" s="15" t="s">
        <v>185</v>
      </c>
      <c r="O57" s="15" t="s">
        <v>185</v>
      </c>
      <c r="P57" s="15" t="s">
        <v>185</v>
      </c>
      <c r="Q57" s="15" t="s">
        <v>185</v>
      </c>
      <c r="R57" s="15" t="s">
        <v>185</v>
      </c>
      <c r="S57" s="15" t="s">
        <v>185</v>
      </c>
      <c r="T57" s="15" t="s">
        <v>185</v>
      </c>
      <c r="U57" s="15" t="s">
        <v>185</v>
      </c>
      <c r="V57" s="15" t="s">
        <v>185</v>
      </c>
      <c r="W57" s="15" t="s">
        <v>185</v>
      </c>
      <c r="X57" s="15" t="s">
        <v>185</v>
      </c>
      <c r="Y57" s="15" t="s">
        <v>185</v>
      </c>
      <c r="Z57" s="15" t="s">
        <v>185</v>
      </c>
      <c r="AA57" s="15" t="s">
        <v>185</v>
      </c>
      <c r="AB57" s="14">
        <v>1</v>
      </c>
      <c r="AC57" s="15" t="s">
        <v>185</v>
      </c>
      <c r="AD57" s="15" t="s">
        <v>185</v>
      </c>
      <c r="AE57" s="15" t="s">
        <v>185</v>
      </c>
      <c r="AF57" s="15" t="s">
        <v>185</v>
      </c>
    </row>
    <row r="58" spans="1:32" x14ac:dyDescent="0.45">
      <c r="A58" s="19"/>
      <c r="B58" s="11" t="s">
        <v>183</v>
      </c>
      <c r="C58" s="12">
        <v>600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1073</v>
      </c>
    </row>
    <row r="59" spans="1:32" x14ac:dyDescent="0.45">
      <c r="A59" s="19"/>
      <c r="B59" s="13" t="s">
        <v>183</v>
      </c>
      <c r="C59" s="14">
        <v>0.02</v>
      </c>
      <c r="D59" s="15" t="s">
        <v>185</v>
      </c>
      <c r="E59" s="15" t="s">
        <v>185</v>
      </c>
      <c r="F59" s="15" t="s">
        <v>185</v>
      </c>
      <c r="G59" s="15" t="s">
        <v>185</v>
      </c>
      <c r="H59" s="15" t="s">
        <v>185</v>
      </c>
      <c r="I59" s="15" t="s">
        <v>185</v>
      </c>
      <c r="J59" s="15" t="s">
        <v>185</v>
      </c>
      <c r="K59" s="15" t="s">
        <v>185</v>
      </c>
      <c r="L59" s="15" t="s">
        <v>185</v>
      </c>
      <c r="M59" s="15" t="s">
        <v>185</v>
      </c>
      <c r="N59" s="15" t="s">
        <v>185</v>
      </c>
      <c r="O59" s="15" t="s">
        <v>185</v>
      </c>
      <c r="P59" s="15" t="s">
        <v>185</v>
      </c>
      <c r="Q59" s="15" t="s">
        <v>185</v>
      </c>
      <c r="R59" s="15" t="s">
        <v>185</v>
      </c>
      <c r="S59" s="15" t="s">
        <v>185</v>
      </c>
      <c r="T59" s="15" t="s">
        <v>185</v>
      </c>
      <c r="U59" s="15" t="s">
        <v>185</v>
      </c>
      <c r="V59" s="15" t="s">
        <v>185</v>
      </c>
      <c r="W59" s="15" t="s">
        <v>185</v>
      </c>
      <c r="X59" s="15" t="s">
        <v>185</v>
      </c>
      <c r="Y59" s="15" t="s">
        <v>185</v>
      </c>
      <c r="Z59" s="15" t="s">
        <v>185</v>
      </c>
      <c r="AA59" s="15" t="s">
        <v>185</v>
      </c>
      <c r="AB59" s="15" t="s">
        <v>185</v>
      </c>
      <c r="AC59" s="15" t="s">
        <v>185</v>
      </c>
      <c r="AD59" s="15" t="s">
        <v>185</v>
      </c>
      <c r="AE59" s="15" t="s">
        <v>185</v>
      </c>
      <c r="AF59" s="14">
        <v>1</v>
      </c>
    </row>
    <row r="60" spans="1:32" x14ac:dyDescent="0.45">
      <c r="A60" s="19"/>
      <c r="B60" s="11" t="s">
        <v>180</v>
      </c>
      <c r="C60" s="12">
        <v>124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1005</v>
      </c>
      <c r="AD60" s="12">
        <v>0</v>
      </c>
      <c r="AE60" s="12">
        <v>0</v>
      </c>
      <c r="AF60" s="12">
        <v>0</v>
      </c>
    </row>
    <row r="61" spans="1:32" x14ac:dyDescent="0.45">
      <c r="A61" s="19"/>
      <c r="B61" s="13" t="s">
        <v>180</v>
      </c>
      <c r="C61" s="14">
        <v>0.01</v>
      </c>
      <c r="D61" s="15" t="s">
        <v>185</v>
      </c>
      <c r="E61" s="15" t="s">
        <v>185</v>
      </c>
      <c r="F61" s="15" t="s">
        <v>185</v>
      </c>
      <c r="G61" s="15" t="s">
        <v>185</v>
      </c>
      <c r="H61" s="15" t="s">
        <v>185</v>
      </c>
      <c r="I61" s="15" t="s">
        <v>185</v>
      </c>
      <c r="J61" s="15" t="s">
        <v>185</v>
      </c>
      <c r="K61" s="15" t="s">
        <v>185</v>
      </c>
      <c r="L61" s="15" t="s">
        <v>185</v>
      </c>
      <c r="M61" s="15" t="s">
        <v>185</v>
      </c>
      <c r="N61" s="15" t="s">
        <v>185</v>
      </c>
      <c r="O61" s="15" t="s">
        <v>185</v>
      </c>
      <c r="P61" s="15" t="s">
        <v>185</v>
      </c>
      <c r="Q61" s="15" t="s">
        <v>185</v>
      </c>
      <c r="R61" s="15" t="s">
        <v>185</v>
      </c>
      <c r="S61" s="15" t="s">
        <v>185</v>
      </c>
      <c r="T61" s="15" t="s">
        <v>185</v>
      </c>
      <c r="U61" s="15" t="s">
        <v>185</v>
      </c>
      <c r="V61" s="15" t="s">
        <v>185</v>
      </c>
      <c r="W61" s="15" t="s">
        <v>185</v>
      </c>
      <c r="X61" s="15" t="s">
        <v>185</v>
      </c>
      <c r="Y61" s="15" t="s">
        <v>185</v>
      </c>
      <c r="Z61" s="15" t="s">
        <v>185</v>
      </c>
      <c r="AA61" s="15" t="s">
        <v>185</v>
      </c>
      <c r="AB61" s="15" t="s">
        <v>185</v>
      </c>
      <c r="AC61" s="14">
        <v>1</v>
      </c>
      <c r="AD61" s="15" t="s">
        <v>185</v>
      </c>
      <c r="AE61" s="15" t="s">
        <v>185</v>
      </c>
      <c r="AF61" s="15" t="s">
        <v>185</v>
      </c>
    </row>
    <row r="62" spans="1:32" x14ac:dyDescent="0.45">
      <c r="A62" s="19"/>
      <c r="B62" s="11" t="s">
        <v>181</v>
      </c>
      <c r="C62" s="12">
        <v>314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1002</v>
      </c>
      <c r="AE62" s="12">
        <v>0</v>
      </c>
      <c r="AF62" s="12">
        <v>0</v>
      </c>
    </row>
    <row r="63" spans="1:32" x14ac:dyDescent="0.45">
      <c r="A63" s="19"/>
      <c r="B63" s="13" t="s">
        <v>181</v>
      </c>
      <c r="C63" s="14">
        <v>0.01</v>
      </c>
      <c r="D63" s="15" t="s">
        <v>185</v>
      </c>
      <c r="E63" s="15" t="s">
        <v>185</v>
      </c>
      <c r="F63" s="15" t="s">
        <v>185</v>
      </c>
      <c r="G63" s="15" t="s">
        <v>185</v>
      </c>
      <c r="H63" s="15" t="s">
        <v>185</v>
      </c>
      <c r="I63" s="15" t="s">
        <v>185</v>
      </c>
      <c r="J63" s="15" t="s">
        <v>185</v>
      </c>
      <c r="K63" s="15" t="s">
        <v>185</v>
      </c>
      <c r="L63" s="15" t="s">
        <v>185</v>
      </c>
      <c r="M63" s="15" t="s">
        <v>185</v>
      </c>
      <c r="N63" s="15" t="s">
        <v>185</v>
      </c>
      <c r="O63" s="15" t="s">
        <v>185</v>
      </c>
      <c r="P63" s="15" t="s">
        <v>185</v>
      </c>
      <c r="Q63" s="15" t="s">
        <v>185</v>
      </c>
      <c r="R63" s="15" t="s">
        <v>185</v>
      </c>
      <c r="S63" s="15" t="s">
        <v>185</v>
      </c>
      <c r="T63" s="15" t="s">
        <v>185</v>
      </c>
      <c r="U63" s="15" t="s">
        <v>185</v>
      </c>
      <c r="V63" s="15" t="s">
        <v>185</v>
      </c>
      <c r="W63" s="15" t="s">
        <v>185</v>
      </c>
      <c r="X63" s="15" t="s">
        <v>185</v>
      </c>
      <c r="Y63" s="15" t="s">
        <v>185</v>
      </c>
      <c r="Z63" s="15" t="s">
        <v>185</v>
      </c>
      <c r="AA63" s="15" t="s">
        <v>185</v>
      </c>
      <c r="AB63" s="15" t="s">
        <v>185</v>
      </c>
      <c r="AC63" s="15" t="s">
        <v>185</v>
      </c>
      <c r="AD63" s="14">
        <v>1</v>
      </c>
      <c r="AE63" s="15" t="s">
        <v>185</v>
      </c>
      <c r="AF63" s="15" t="s">
        <v>185</v>
      </c>
    </row>
    <row r="64" spans="1:32" x14ac:dyDescent="0.45">
      <c r="A64" s="19"/>
      <c r="B64" s="11" t="s">
        <v>159</v>
      </c>
      <c r="C64" s="12">
        <v>4022</v>
      </c>
      <c r="D64" s="12">
        <v>0</v>
      </c>
      <c r="E64" s="12">
        <v>0</v>
      </c>
      <c r="F64" s="12">
        <v>0</v>
      </c>
      <c r="G64" s="12">
        <v>0</v>
      </c>
      <c r="H64" s="12">
        <v>1210</v>
      </c>
      <c r="I64" s="12">
        <v>1210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</row>
    <row r="65" spans="1:32" x14ac:dyDescent="0.45">
      <c r="A65" s="19"/>
      <c r="B65" s="13" t="s">
        <v>159</v>
      </c>
      <c r="C65" s="14">
        <v>0.15</v>
      </c>
      <c r="D65" s="15" t="s">
        <v>185</v>
      </c>
      <c r="E65" s="15" t="s">
        <v>185</v>
      </c>
      <c r="F65" s="15" t="s">
        <v>185</v>
      </c>
      <c r="G65" s="15" t="s">
        <v>185</v>
      </c>
      <c r="H65" s="14">
        <v>1</v>
      </c>
      <c r="I65" s="14">
        <v>0.8</v>
      </c>
      <c r="J65" s="15" t="s">
        <v>185</v>
      </c>
      <c r="K65" s="15" t="s">
        <v>185</v>
      </c>
      <c r="L65" s="15" t="s">
        <v>185</v>
      </c>
      <c r="M65" s="15" t="s">
        <v>185</v>
      </c>
      <c r="N65" s="15" t="s">
        <v>185</v>
      </c>
      <c r="O65" s="15" t="s">
        <v>185</v>
      </c>
      <c r="P65" s="15" t="s">
        <v>185</v>
      </c>
      <c r="Q65" s="15" t="s">
        <v>185</v>
      </c>
      <c r="R65" s="15" t="s">
        <v>185</v>
      </c>
      <c r="S65" s="15" t="s">
        <v>185</v>
      </c>
      <c r="T65" s="15" t="s">
        <v>185</v>
      </c>
      <c r="U65" s="15" t="s">
        <v>185</v>
      </c>
      <c r="V65" s="15" t="s">
        <v>185</v>
      </c>
      <c r="W65" s="15" t="s">
        <v>185</v>
      </c>
      <c r="X65" s="15" t="s">
        <v>185</v>
      </c>
      <c r="Y65" s="15" t="s">
        <v>185</v>
      </c>
      <c r="Z65" s="15" t="s">
        <v>185</v>
      </c>
      <c r="AA65" s="15" t="s">
        <v>185</v>
      </c>
      <c r="AB65" s="15" t="s">
        <v>185</v>
      </c>
      <c r="AC65" s="15" t="s">
        <v>185</v>
      </c>
      <c r="AD65" s="15" t="s">
        <v>185</v>
      </c>
      <c r="AE65" s="15" t="s">
        <v>185</v>
      </c>
      <c r="AF65" s="15" t="s">
        <v>185</v>
      </c>
    </row>
    <row r="66" spans="1:32" x14ac:dyDescent="0.45">
      <c r="A66" s="19"/>
      <c r="B66" s="11" t="s">
        <v>161</v>
      </c>
      <c r="C66" s="12">
        <v>975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294</v>
      </c>
      <c r="J66" s="12">
        <v>294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</row>
    <row r="67" spans="1:32" x14ac:dyDescent="0.45">
      <c r="A67" s="19"/>
      <c r="B67" s="13" t="s">
        <v>161</v>
      </c>
      <c r="C67" s="14">
        <v>0.04</v>
      </c>
      <c r="D67" s="15" t="s">
        <v>185</v>
      </c>
      <c r="E67" s="15" t="s">
        <v>185</v>
      </c>
      <c r="F67" s="15" t="s">
        <v>185</v>
      </c>
      <c r="G67" s="15" t="s">
        <v>185</v>
      </c>
      <c r="H67" s="15" t="s">
        <v>185</v>
      </c>
      <c r="I67" s="14">
        <v>0.2</v>
      </c>
      <c r="J67" s="14">
        <v>1</v>
      </c>
      <c r="K67" s="15" t="s">
        <v>185</v>
      </c>
      <c r="L67" s="15" t="s">
        <v>185</v>
      </c>
      <c r="M67" s="15" t="s">
        <v>185</v>
      </c>
      <c r="N67" s="15" t="s">
        <v>185</v>
      </c>
      <c r="O67" s="15" t="s">
        <v>185</v>
      </c>
      <c r="P67" s="15" t="s">
        <v>185</v>
      </c>
      <c r="Q67" s="15" t="s">
        <v>185</v>
      </c>
      <c r="R67" s="15" t="s">
        <v>185</v>
      </c>
      <c r="S67" s="15" t="s">
        <v>185</v>
      </c>
      <c r="T67" s="15" t="s">
        <v>185</v>
      </c>
      <c r="U67" s="15" t="s">
        <v>185</v>
      </c>
      <c r="V67" s="15" t="s">
        <v>185</v>
      </c>
      <c r="W67" s="15" t="s">
        <v>185</v>
      </c>
      <c r="X67" s="15" t="s">
        <v>185</v>
      </c>
      <c r="Y67" s="15" t="s">
        <v>185</v>
      </c>
      <c r="Z67" s="15" t="s">
        <v>185</v>
      </c>
      <c r="AA67" s="15" t="s">
        <v>185</v>
      </c>
      <c r="AB67" s="15" t="s">
        <v>185</v>
      </c>
      <c r="AC67" s="15" t="s">
        <v>185</v>
      </c>
      <c r="AD67" s="15" t="s">
        <v>185</v>
      </c>
      <c r="AE67" s="15" t="s">
        <v>185</v>
      </c>
      <c r="AF67" s="15" t="s">
        <v>185</v>
      </c>
    </row>
  </sheetData>
  <mergeCells count="9">
    <mergeCell ref="B10:B11"/>
    <mergeCell ref="H4:L4"/>
    <mergeCell ref="A10:A67"/>
    <mergeCell ref="B4:F4"/>
    <mergeCell ref="H3:L3"/>
    <mergeCell ref="C8:AF8"/>
    <mergeCell ref="B3:F3"/>
    <mergeCell ref="B5:F5"/>
    <mergeCell ref="H5:L5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abSelected="1" workbookViewId="0">
      <pane xSplit="3" ySplit="9" topLeftCell="D11" activePane="bottomRight" state="frozen"/>
      <selection pane="topRight"/>
      <selection pane="bottomLeft"/>
      <selection pane="bottomRight" activeCell="B22" sqref="A10:XFD22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45</v>
      </c>
      <c r="C3" s="18"/>
      <c r="D3" s="18"/>
      <c r="E3" s="18"/>
      <c r="F3" s="18"/>
      <c r="H3" s="18" t="s">
        <v>46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HYPERLINK("#Content!A24","&lt;&lt;Back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21.4" x14ac:dyDescent="0.45">
      <c r="A12" s="19"/>
      <c r="B12" s="11" t="s">
        <v>323</v>
      </c>
      <c r="C12" s="12">
        <v>3492</v>
      </c>
      <c r="D12" s="12">
        <v>174</v>
      </c>
      <c r="E12" s="12">
        <v>83</v>
      </c>
      <c r="F12" s="12">
        <v>82</v>
      </c>
      <c r="G12" s="12">
        <v>129</v>
      </c>
      <c r="H12" s="12">
        <v>73</v>
      </c>
      <c r="I12" s="12">
        <v>103</v>
      </c>
      <c r="J12" s="12">
        <v>30</v>
      </c>
      <c r="K12" s="12">
        <v>69</v>
      </c>
      <c r="L12" s="12">
        <v>171</v>
      </c>
      <c r="M12" s="12">
        <v>72</v>
      </c>
      <c r="N12" s="12">
        <v>216</v>
      </c>
      <c r="O12" s="12">
        <v>206</v>
      </c>
      <c r="P12" s="12">
        <v>89</v>
      </c>
      <c r="Q12" s="12">
        <v>125</v>
      </c>
      <c r="R12" s="12">
        <v>63</v>
      </c>
      <c r="S12" s="12">
        <v>79</v>
      </c>
      <c r="T12" s="12">
        <v>67</v>
      </c>
      <c r="U12" s="12">
        <v>87</v>
      </c>
      <c r="V12" s="12">
        <v>55</v>
      </c>
      <c r="W12" s="12">
        <v>62</v>
      </c>
      <c r="X12" s="12">
        <v>159</v>
      </c>
      <c r="Y12" s="12">
        <v>171</v>
      </c>
      <c r="Z12" s="12">
        <v>122</v>
      </c>
      <c r="AA12" s="12">
        <v>189</v>
      </c>
      <c r="AB12" s="12">
        <v>78</v>
      </c>
      <c r="AC12" s="12">
        <v>104</v>
      </c>
      <c r="AD12" s="12">
        <v>68</v>
      </c>
      <c r="AE12" s="12">
        <v>103</v>
      </c>
      <c r="AF12" s="12">
        <v>158</v>
      </c>
    </row>
    <row r="13" spans="1:32" ht="21.4" x14ac:dyDescent="0.45">
      <c r="A13" s="19"/>
      <c r="B13" s="13" t="s">
        <v>324</v>
      </c>
      <c r="C13" s="14">
        <v>0.13</v>
      </c>
      <c r="D13" s="14">
        <v>0.17</v>
      </c>
      <c r="E13" s="14">
        <v>0.08</v>
      </c>
      <c r="F13" s="14">
        <v>0.08</v>
      </c>
      <c r="G13" s="14">
        <v>0.13</v>
      </c>
      <c r="H13" s="14">
        <v>0.06</v>
      </c>
      <c r="I13" s="14">
        <v>7.0000000000000007E-2</v>
      </c>
      <c r="J13" s="14">
        <v>0.1</v>
      </c>
      <c r="K13" s="14">
        <v>7.0000000000000007E-2</v>
      </c>
      <c r="L13" s="14">
        <v>0.17</v>
      </c>
      <c r="M13" s="14">
        <v>7.0000000000000007E-2</v>
      </c>
      <c r="N13" s="14">
        <v>0.22</v>
      </c>
      <c r="O13" s="14">
        <v>0.2</v>
      </c>
      <c r="P13" s="14">
        <v>0.09</v>
      </c>
      <c r="Q13" s="14">
        <v>0.12</v>
      </c>
      <c r="R13" s="14">
        <v>0.13</v>
      </c>
      <c r="S13" s="14">
        <v>0.08</v>
      </c>
      <c r="T13" s="14">
        <v>7.0000000000000007E-2</v>
      </c>
      <c r="U13" s="14">
        <v>0.17</v>
      </c>
      <c r="V13" s="14">
        <v>0.05</v>
      </c>
      <c r="W13" s="14">
        <v>0.12</v>
      </c>
      <c r="X13" s="14">
        <v>0.16</v>
      </c>
      <c r="Y13" s="14">
        <v>0.17</v>
      </c>
      <c r="Z13" s="14">
        <v>0.12</v>
      </c>
      <c r="AA13" s="14">
        <v>0.18</v>
      </c>
      <c r="AB13" s="14">
        <v>0.08</v>
      </c>
      <c r="AC13" s="14">
        <v>0.1</v>
      </c>
      <c r="AD13" s="14">
        <v>7.0000000000000007E-2</v>
      </c>
      <c r="AE13" s="14">
        <v>0.1</v>
      </c>
      <c r="AF13" s="14">
        <v>0.15</v>
      </c>
    </row>
    <row r="14" spans="1:32" ht="31.5" x14ac:dyDescent="0.45">
      <c r="A14" s="19"/>
      <c r="B14" s="11" t="s">
        <v>325</v>
      </c>
      <c r="C14" s="12">
        <v>3029</v>
      </c>
      <c r="D14" s="12">
        <v>164</v>
      </c>
      <c r="E14" s="12">
        <v>121</v>
      </c>
      <c r="F14" s="12">
        <v>55</v>
      </c>
      <c r="G14" s="12">
        <v>79</v>
      </c>
      <c r="H14" s="12">
        <v>112</v>
      </c>
      <c r="I14" s="12">
        <v>133</v>
      </c>
      <c r="J14" s="12">
        <v>21</v>
      </c>
      <c r="K14" s="12">
        <v>77</v>
      </c>
      <c r="L14" s="12">
        <v>121</v>
      </c>
      <c r="M14" s="12">
        <v>138</v>
      </c>
      <c r="N14" s="12">
        <v>131</v>
      </c>
      <c r="O14" s="12">
        <v>130</v>
      </c>
      <c r="P14" s="12">
        <v>120</v>
      </c>
      <c r="Q14" s="12">
        <v>151</v>
      </c>
      <c r="R14" s="12">
        <v>41</v>
      </c>
      <c r="S14" s="12">
        <v>122</v>
      </c>
      <c r="T14" s="12">
        <v>72</v>
      </c>
      <c r="U14" s="12">
        <v>76</v>
      </c>
      <c r="V14" s="12">
        <v>131</v>
      </c>
      <c r="W14" s="12">
        <v>84</v>
      </c>
      <c r="X14" s="12">
        <v>123</v>
      </c>
      <c r="Y14" s="12">
        <v>140</v>
      </c>
      <c r="Z14" s="12">
        <v>88</v>
      </c>
      <c r="AA14" s="12">
        <v>159</v>
      </c>
      <c r="AB14" s="12">
        <v>107</v>
      </c>
      <c r="AC14" s="12">
        <v>59</v>
      </c>
      <c r="AD14" s="12">
        <v>97</v>
      </c>
      <c r="AE14" s="12">
        <v>91</v>
      </c>
      <c r="AF14" s="12">
        <v>64</v>
      </c>
    </row>
    <row r="15" spans="1:32" ht="31.5" x14ac:dyDescent="0.45">
      <c r="A15" s="19"/>
      <c r="B15" s="13" t="s">
        <v>326</v>
      </c>
      <c r="C15" s="14">
        <v>0.11</v>
      </c>
      <c r="D15" s="14">
        <v>0.16</v>
      </c>
      <c r="E15" s="14">
        <v>0.12</v>
      </c>
      <c r="F15" s="14">
        <v>0.06</v>
      </c>
      <c r="G15" s="14">
        <v>0.08</v>
      </c>
      <c r="H15" s="14">
        <v>0.09</v>
      </c>
      <c r="I15" s="14">
        <v>0.09</v>
      </c>
      <c r="J15" s="14">
        <v>7.0000000000000007E-2</v>
      </c>
      <c r="K15" s="14">
        <v>0.08</v>
      </c>
      <c r="L15" s="14">
        <v>0.12</v>
      </c>
      <c r="M15" s="14">
        <v>0.14000000000000001</v>
      </c>
      <c r="N15" s="14">
        <v>0.13</v>
      </c>
      <c r="O15" s="14">
        <v>0.13</v>
      </c>
      <c r="P15" s="14">
        <v>0.12</v>
      </c>
      <c r="Q15" s="14">
        <v>0.15</v>
      </c>
      <c r="R15" s="14">
        <v>0.08</v>
      </c>
      <c r="S15" s="14">
        <v>0.12</v>
      </c>
      <c r="T15" s="14">
        <v>7.0000000000000007E-2</v>
      </c>
      <c r="U15" s="14">
        <v>0.15</v>
      </c>
      <c r="V15" s="14">
        <v>0.13</v>
      </c>
      <c r="W15" s="14">
        <v>0.17</v>
      </c>
      <c r="X15" s="14">
        <v>0.12</v>
      </c>
      <c r="Y15" s="14">
        <v>0.14000000000000001</v>
      </c>
      <c r="Z15" s="14">
        <v>0.09</v>
      </c>
      <c r="AA15" s="14">
        <v>0.15</v>
      </c>
      <c r="AB15" s="14">
        <v>0.1</v>
      </c>
      <c r="AC15" s="14">
        <v>0.06</v>
      </c>
      <c r="AD15" s="14">
        <v>0.1</v>
      </c>
      <c r="AE15" s="14">
        <v>0.09</v>
      </c>
      <c r="AF15" s="14">
        <v>0.06</v>
      </c>
    </row>
    <row r="16" spans="1:32" ht="31.5" x14ac:dyDescent="0.45">
      <c r="A16" s="19"/>
      <c r="B16" s="11" t="s">
        <v>327</v>
      </c>
      <c r="C16" s="12">
        <v>3771</v>
      </c>
      <c r="D16" s="12">
        <v>181</v>
      </c>
      <c r="E16" s="12">
        <v>121</v>
      </c>
      <c r="F16" s="12">
        <v>58</v>
      </c>
      <c r="G16" s="12">
        <v>179</v>
      </c>
      <c r="H16" s="12">
        <v>165</v>
      </c>
      <c r="I16" s="12">
        <v>208</v>
      </c>
      <c r="J16" s="12">
        <v>43</v>
      </c>
      <c r="K16" s="12">
        <v>124</v>
      </c>
      <c r="L16" s="12">
        <v>115</v>
      </c>
      <c r="M16" s="12">
        <v>96</v>
      </c>
      <c r="N16" s="12">
        <v>148</v>
      </c>
      <c r="O16" s="12">
        <v>180</v>
      </c>
      <c r="P16" s="12">
        <v>139</v>
      </c>
      <c r="Q16" s="12">
        <v>147</v>
      </c>
      <c r="R16" s="12">
        <v>20</v>
      </c>
      <c r="S16" s="12">
        <v>52</v>
      </c>
      <c r="T16" s="12">
        <v>115</v>
      </c>
      <c r="U16" s="12">
        <v>63</v>
      </c>
      <c r="V16" s="12">
        <v>139</v>
      </c>
      <c r="W16" s="12">
        <v>69</v>
      </c>
      <c r="X16" s="12">
        <v>197</v>
      </c>
      <c r="Y16" s="12">
        <v>136</v>
      </c>
      <c r="Z16" s="12">
        <v>122</v>
      </c>
      <c r="AA16" s="12">
        <v>135</v>
      </c>
      <c r="AB16" s="12">
        <v>126</v>
      </c>
      <c r="AC16" s="12">
        <v>226</v>
      </c>
      <c r="AD16" s="12">
        <v>145</v>
      </c>
      <c r="AE16" s="12">
        <v>145</v>
      </c>
      <c r="AF16" s="12">
        <v>122</v>
      </c>
    </row>
    <row r="17" spans="1:32" ht="21.4" x14ac:dyDescent="0.45">
      <c r="A17" s="19"/>
      <c r="B17" s="13" t="s">
        <v>328</v>
      </c>
      <c r="C17" s="14">
        <v>0.14000000000000001</v>
      </c>
      <c r="D17" s="14">
        <v>0.18</v>
      </c>
      <c r="E17" s="14">
        <v>0.12</v>
      </c>
      <c r="F17" s="14">
        <v>0.06</v>
      </c>
      <c r="G17" s="14">
        <v>0.18</v>
      </c>
      <c r="H17" s="14">
        <v>0.14000000000000001</v>
      </c>
      <c r="I17" s="14">
        <v>0.14000000000000001</v>
      </c>
      <c r="J17" s="14">
        <v>0.15</v>
      </c>
      <c r="K17" s="14">
        <v>0.12</v>
      </c>
      <c r="L17" s="14">
        <v>0.11</v>
      </c>
      <c r="M17" s="14">
        <v>0.09</v>
      </c>
      <c r="N17" s="14">
        <v>0.15</v>
      </c>
      <c r="O17" s="14">
        <v>0.18</v>
      </c>
      <c r="P17" s="14">
        <v>0.14000000000000001</v>
      </c>
      <c r="Q17" s="14">
        <v>0.14000000000000001</v>
      </c>
      <c r="R17" s="14">
        <v>0.04</v>
      </c>
      <c r="S17" s="14">
        <v>0.05</v>
      </c>
      <c r="T17" s="14">
        <v>0.11</v>
      </c>
      <c r="U17" s="14">
        <v>0.12</v>
      </c>
      <c r="V17" s="14">
        <v>0.14000000000000001</v>
      </c>
      <c r="W17" s="14">
        <v>0.14000000000000001</v>
      </c>
      <c r="X17" s="14">
        <v>0.19</v>
      </c>
      <c r="Y17" s="14">
        <v>0.13</v>
      </c>
      <c r="Z17" s="14">
        <v>0.12</v>
      </c>
      <c r="AA17" s="14">
        <v>0.13</v>
      </c>
      <c r="AB17" s="14">
        <v>0.12</v>
      </c>
      <c r="AC17" s="14">
        <v>0.22</v>
      </c>
      <c r="AD17" s="14">
        <v>0.14000000000000001</v>
      </c>
      <c r="AE17" s="14">
        <v>0.14000000000000001</v>
      </c>
      <c r="AF17" s="14">
        <v>0.11</v>
      </c>
    </row>
    <row r="18" spans="1:32" ht="31.5" x14ac:dyDescent="0.45">
      <c r="A18" s="19"/>
      <c r="B18" s="11" t="s">
        <v>329</v>
      </c>
      <c r="C18" s="12">
        <v>4972</v>
      </c>
      <c r="D18" s="12">
        <v>185</v>
      </c>
      <c r="E18" s="12">
        <v>210</v>
      </c>
      <c r="F18" s="12">
        <v>197</v>
      </c>
      <c r="G18" s="12">
        <v>158</v>
      </c>
      <c r="H18" s="12">
        <v>221</v>
      </c>
      <c r="I18" s="12">
        <v>273</v>
      </c>
      <c r="J18" s="12">
        <v>52</v>
      </c>
      <c r="K18" s="12">
        <v>129</v>
      </c>
      <c r="L18" s="12">
        <v>151</v>
      </c>
      <c r="M18" s="12">
        <v>287</v>
      </c>
      <c r="N18" s="12">
        <v>135</v>
      </c>
      <c r="O18" s="12">
        <v>158</v>
      </c>
      <c r="P18" s="12">
        <v>221</v>
      </c>
      <c r="Q18" s="12">
        <v>259</v>
      </c>
      <c r="R18" s="12">
        <v>76</v>
      </c>
      <c r="S18" s="12">
        <v>145</v>
      </c>
      <c r="T18" s="12">
        <v>235</v>
      </c>
      <c r="U18" s="12">
        <v>106</v>
      </c>
      <c r="V18" s="12">
        <v>169</v>
      </c>
      <c r="W18" s="12">
        <v>69</v>
      </c>
      <c r="X18" s="12">
        <v>223</v>
      </c>
      <c r="Y18" s="12">
        <v>192</v>
      </c>
      <c r="Z18" s="12">
        <v>193</v>
      </c>
      <c r="AA18" s="12">
        <v>227</v>
      </c>
      <c r="AB18" s="12">
        <v>230</v>
      </c>
      <c r="AC18" s="12">
        <v>159</v>
      </c>
      <c r="AD18" s="12">
        <v>237</v>
      </c>
      <c r="AE18" s="12">
        <v>135</v>
      </c>
      <c r="AF18" s="12">
        <v>136</v>
      </c>
    </row>
    <row r="19" spans="1:32" ht="31.5" x14ac:dyDescent="0.45">
      <c r="A19" s="19"/>
      <c r="B19" s="13" t="s">
        <v>330</v>
      </c>
      <c r="C19" s="14">
        <v>0.19</v>
      </c>
      <c r="D19" s="14">
        <v>0.18</v>
      </c>
      <c r="E19" s="14">
        <v>0.2</v>
      </c>
      <c r="F19" s="14">
        <v>0.2</v>
      </c>
      <c r="G19" s="14">
        <v>0.16</v>
      </c>
      <c r="H19" s="14">
        <v>0.18</v>
      </c>
      <c r="I19" s="14">
        <v>0.18</v>
      </c>
      <c r="J19" s="14">
        <v>0.18</v>
      </c>
      <c r="K19" s="14">
        <v>0.13</v>
      </c>
      <c r="L19" s="14">
        <v>0.15</v>
      </c>
      <c r="M19" s="14">
        <v>0.28000000000000003</v>
      </c>
      <c r="N19" s="14">
        <v>0.14000000000000001</v>
      </c>
      <c r="O19" s="14">
        <v>0.16</v>
      </c>
      <c r="P19" s="14">
        <v>0.22</v>
      </c>
      <c r="Q19" s="14">
        <v>0.25</v>
      </c>
      <c r="R19" s="14">
        <v>0.15</v>
      </c>
      <c r="S19" s="14">
        <v>0.14000000000000001</v>
      </c>
      <c r="T19" s="14">
        <v>0.23</v>
      </c>
      <c r="U19" s="14">
        <v>0.21</v>
      </c>
      <c r="V19" s="14">
        <v>0.17</v>
      </c>
      <c r="W19" s="14">
        <v>0.14000000000000001</v>
      </c>
      <c r="X19" s="14">
        <v>0.22</v>
      </c>
      <c r="Y19" s="14">
        <v>0.19</v>
      </c>
      <c r="Z19" s="14">
        <v>0.19</v>
      </c>
      <c r="AA19" s="14">
        <v>0.22</v>
      </c>
      <c r="AB19" s="14">
        <v>0.22</v>
      </c>
      <c r="AC19" s="14">
        <v>0.16</v>
      </c>
      <c r="AD19" s="14">
        <v>0.24</v>
      </c>
      <c r="AE19" s="14">
        <v>0.13</v>
      </c>
      <c r="AF19" s="14">
        <v>0.13</v>
      </c>
    </row>
    <row r="20" spans="1:32" ht="31.5" x14ac:dyDescent="0.45">
      <c r="A20" s="19"/>
      <c r="B20" s="11" t="s">
        <v>780</v>
      </c>
      <c r="C20" s="12">
        <v>2855</v>
      </c>
      <c r="D20" s="12">
        <v>119</v>
      </c>
      <c r="E20" s="12">
        <v>94</v>
      </c>
      <c r="F20" s="12">
        <v>70</v>
      </c>
      <c r="G20" s="12">
        <v>75</v>
      </c>
      <c r="H20" s="12">
        <v>96</v>
      </c>
      <c r="I20" s="12">
        <v>119</v>
      </c>
      <c r="J20" s="12">
        <v>23</v>
      </c>
      <c r="K20" s="12">
        <v>48</v>
      </c>
      <c r="L20" s="12">
        <v>92</v>
      </c>
      <c r="M20" s="12">
        <v>165</v>
      </c>
      <c r="N20" s="12">
        <v>127</v>
      </c>
      <c r="O20" s="12">
        <v>100</v>
      </c>
      <c r="P20" s="12">
        <v>177</v>
      </c>
      <c r="Q20" s="12">
        <v>148</v>
      </c>
      <c r="R20" s="12">
        <v>88</v>
      </c>
      <c r="S20" s="12">
        <v>54</v>
      </c>
      <c r="T20" s="12">
        <v>95</v>
      </c>
      <c r="U20" s="12">
        <v>61</v>
      </c>
      <c r="V20" s="12">
        <v>124</v>
      </c>
      <c r="W20" s="12">
        <v>43</v>
      </c>
      <c r="X20" s="12">
        <v>60</v>
      </c>
      <c r="Y20" s="12">
        <v>121</v>
      </c>
      <c r="Z20" s="12">
        <v>133</v>
      </c>
      <c r="AA20" s="12">
        <v>110</v>
      </c>
      <c r="AB20" s="12">
        <v>160</v>
      </c>
      <c r="AC20" s="12">
        <v>93</v>
      </c>
      <c r="AD20" s="12">
        <v>88</v>
      </c>
      <c r="AE20" s="12">
        <v>47</v>
      </c>
      <c r="AF20" s="12">
        <v>59</v>
      </c>
    </row>
    <row r="21" spans="1:32" ht="31.5" x14ac:dyDescent="0.45">
      <c r="A21" s="19"/>
      <c r="B21" s="13" t="s">
        <v>331</v>
      </c>
      <c r="C21" s="14">
        <v>0.11</v>
      </c>
      <c r="D21" s="14">
        <v>0.12</v>
      </c>
      <c r="E21" s="14">
        <v>0.09</v>
      </c>
      <c r="F21" s="14">
        <v>7.0000000000000007E-2</v>
      </c>
      <c r="G21" s="14">
        <v>7.0000000000000007E-2</v>
      </c>
      <c r="H21" s="14">
        <v>0.08</v>
      </c>
      <c r="I21" s="14">
        <v>0.08</v>
      </c>
      <c r="J21" s="14">
        <v>0.08</v>
      </c>
      <c r="K21" s="14">
        <v>0.05</v>
      </c>
      <c r="L21" s="14">
        <v>0.09</v>
      </c>
      <c r="M21" s="14">
        <v>0.16</v>
      </c>
      <c r="N21" s="14">
        <v>0.13</v>
      </c>
      <c r="O21" s="14">
        <v>0.1</v>
      </c>
      <c r="P21" s="14">
        <v>0.18</v>
      </c>
      <c r="Q21" s="14">
        <v>0.14000000000000001</v>
      </c>
      <c r="R21" s="14">
        <v>0.18</v>
      </c>
      <c r="S21" s="14">
        <v>0.05</v>
      </c>
      <c r="T21" s="14">
        <v>0.09</v>
      </c>
      <c r="U21" s="14">
        <v>0.12</v>
      </c>
      <c r="V21" s="14">
        <v>0.12</v>
      </c>
      <c r="W21" s="14">
        <v>0.08</v>
      </c>
      <c r="X21" s="14">
        <v>0.06</v>
      </c>
      <c r="Y21" s="14">
        <v>0.12</v>
      </c>
      <c r="Z21" s="14">
        <v>0.13</v>
      </c>
      <c r="AA21" s="14">
        <v>0.11</v>
      </c>
      <c r="AB21" s="14">
        <v>0.16</v>
      </c>
      <c r="AC21" s="14">
        <v>0.09</v>
      </c>
      <c r="AD21" s="14">
        <v>0.09</v>
      </c>
      <c r="AE21" s="14">
        <v>0.05</v>
      </c>
      <c r="AF21" s="14">
        <v>0.06</v>
      </c>
    </row>
    <row r="22" spans="1:32" ht="31.5" x14ac:dyDescent="0.45">
      <c r="A22" s="19"/>
      <c r="B22" s="11" t="s">
        <v>332</v>
      </c>
      <c r="C22" s="12">
        <v>5883</v>
      </c>
      <c r="D22" s="12">
        <v>249</v>
      </c>
      <c r="E22" s="12">
        <v>180</v>
      </c>
      <c r="F22" s="12">
        <v>197</v>
      </c>
      <c r="G22" s="12">
        <v>267</v>
      </c>
      <c r="H22" s="12">
        <v>259</v>
      </c>
      <c r="I22" s="12">
        <v>345</v>
      </c>
      <c r="J22" s="12">
        <v>85</v>
      </c>
      <c r="K22" s="12">
        <v>205</v>
      </c>
      <c r="L22" s="12">
        <v>246</v>
      </c>
      <c r="M22" s="12">
        <v>215</v>
      </c>
      <c r="N22" s="12">
        <v>212</v>
      </c>
      <c r="O22" s="12">
        <v>200</v>
      </c>
      <c r="P22" s="12">
        <v>232</v>
      </c>
      <c r="Q22" s="12">
        <v>194</v>
      </c>
      <c r="R22" s="12">
        <v>156</v>
      </c>
      <c r="S22" s="12">
        <v>249</v>
      </c>
      <c r="T22" s="12">
        <v>278</v>
      </c>
      <c r="U22" s="12">
        <v>94</v>
      </c>
      <c r="V22" s="12">
        <v>272</v>
      </c>
      <c r="W22" s="12">
        <v>111</v>
      </c>
      <c r="X22" s="12">
        <v>315</v>
      </c>
      <c r="Y22" s="12">
        <v>203</v>
      </c>
      <c r="Z22" s="12">
        <v>180</v>
      </c>
      <c r="AA22" s="12">
        <v>284</v>
      </c>
      <c r="AB22" s="12">
        <v>243</v>
      </c>
      <c r="AC22" s="12">
        <v>269</v>
      </c>
      <c r="AD22" s="12">
        <v>279</v>
      </c>
      <c r="AE22" s="12">
        <v>281</v>
      </c>
      <c r="AF22" s="12">
        <v>453</v>
      </c>
    </row>
    <row r="23" spans="1:32" ht="25.9" customHeight="1" x14ac:dyDescent="0.45">
      <c r="A23" s="19"/>
      <c r="B23" s="13" t="s">
        <v>333</v>
      </c>
      <c r="C23" s="14">
        <v>0.22</v>
      </c>
      <c r="D23" s="14">
        <v>0.25</v>
      </c>
      <c r="E23" s="14">
        <v>0.17</v>
      </c>
      <c r="F23" s="14">
        <v>0.2</v>
      </c>
      <c r="G23" s="14">
        <v>0.27</v>
      </c>
      <c r="H23" s="14">
        <v>0.21</v>
      </c>
      <c r="I23" s="14">
        <v>0.23</v>
      </c>
      <c r="J23" s="14">
        <v>0.28999999999999998</v>
      </c>
      <c r="K23" s="14">
        <v>0.2</v>
      </c>
      <c r="L23" s="14">
        <v>0.24</v>
      </c>
      <c r="M23" s="14">
        <v>0.21</v>
      </c>
      <c r="N23" s="14">
        <v>0.21</v>
      </c>
      <c r="O23" s="14">
        <v>0.2</v>
      </c>
      <c r="P23" s="14">
        <v>0.23</v>
      </c>
      <c r="Q23" s="14">
        <v>0.19</v>
      </c>
      <c r="R23" s="14">
        <v>0.31</v>
      </c>
      <c r="S23" s="14">
        <v>0.25</v>
      </c>
      <c r="T23" s="14">
        <v>0.28000000000000003</v>
      </c>
      <c r="U23" s="14">
        <v>0.19</v>
      </c>
      <c r="V23" s="14">
        <v>0.27</v>
      </c>
      <c r="W23" s="14">
        <v>0.22</v>
      </c>
      <c r="X23" s="14">
        <v>0.31</v>
      </c>
      <c r="Y23" s="14">
        <v>0.2</v>
      </c>
      <c r="Z23" s="14">
        <v>0.18</v>
      </c>
      <c r="AA23" s="14">
        <v>0.27</v>
      </c>
      <c r="AB23" s="14">
        <v>0.24</v>
      </c>
      <c r="AC23" s="14">
        <v>0.27</v>
      </c>
      <c r="AD23" s="14">
        <v>0.28000000000000003</v>
      </c>
      <c r="AE23" s="14">
        <v>0.28000000000000003</v>
      </c>
      <c r="AF23" s="14">
        <v>0.42</v>
      </c>
    </row>
    <row r="24" spans="1:32" ht="21.4" x14ac:dyDescent="0.45">
      <c r="A24" s="19"/>
      <c r="B24" s="11" t="s">
        <v>334</v>
      </c>
      <c r="C24" s="12">
        <v>1886</v>
      </c>
      <c r="D24" s="12">
        <v>63</v>
      </c>
      <c r="E24" s="12">
        <v>75</v>
      </c>
      <c r="F24" s="12">
        <v>40</v>
      </c>
      <c r="G24" s="12">
        <v>70</v>
      </c>
      <c r="H24" s="12">
        <v>49</v>
      </c>
      <c r="I24" s="12">
        <v>62</v>
      </c>
      <c r="J24" s="12">
        <v>13</v>
      </c>
      <c r="K24" s="12">
        <v>96</v>
      </c>
      <c r="L24" s="12">
        <v>113</v>
      </c>
      <c r="M24" s="12">
        <v>40</v>
      </c>
      <c r="N24" s="12">
        <v>43</v>
      </c>
      <c r="O24" s="12">
        <v>103</v>
      </c>
      <c r="P24" s="12">
        <v>99</v>
      </c>
      <c r="Q24" s="12">
        <v>84</v>
      </c>
      <c r="R24" s="12">
        <v>38</v>
      </c>
      <c r="S24" s="12">
        <v>39</v>
      </c>
      <c r="T24" s="12">
        <v>48</v>
      </c>
      <c r="U24" s="12">
        <v>22</v>
      </c>
      <c r="V24" s="12">
        <v>71</v>
      </c>
      <c r="W24" s="12">
        <v>74</v>
      </c>
      <c r="X24" s="12">
        <v>89</v>
      </c>
      <c r="Y24" s="12">
        <v>72</v>
      </c>
      <c r="Z24" s="12">
        <v>97</v>
      </c>
      <c r="AA24" s="12">
        <v>51</v>
      </c>
      <c r="AB24" s="12">
        <v>145</v>
      </c>
      <c r="AC24" s="12">
        <v>55</v>
      </c>
      <c r="AD24" s="12">
        <v>60</v>
      </c>
      <c r="AE24" s="12">
        <v>71</v>
      </c>
      <c r="AF24" s="12">
        <v>50</v>
      </c>
    </row>
    <row r="25" spans="1:32" x14ac:dyDescent="0.45">
      <c r="A25" s="19"/>
      <c r="B25" s="13" t="s">
        <v>335</v>
      </c>
      <c r="C25" s="14">
        <v>7.0000000000000007E-2</v>
      </c>
      <c r="D25" s="14">
        <v>0.06</v>
      </c>
      <c r="E25" s="14">
        <v>7.0000000000000007E-2</v>
      </c>
      <c r="F25" s="14">
        <v>0.04</v>
      </c>
      <c r="G25" s="14">
        <v>7.0000000000000007E-2</v>
      </c>
      <c r="H25" s="14">
        <v>0.04</v>
      </c>
      <c r="I25" s="14">
        <v>0.04</v>
      </c>
      <c r="J25" s="14">
        <v>0.05</v>
      </c>
      <c r="K25" s="14">
        <v>0.1</v>
      </c>
      <c r="L25" s="14">
        <v>0.11</v>
      </c>
      <c r="M25" s="14">
        <v>0.04</v>
      </c>
      <c r="N25" s="14">
        <v>0.04</v>
      </c>
      <c r="O25" s="14">
        <v>0.1</v>
      </c>
      <c r="P25" s="14">
        <v>0.1</v>
      </c>
      <c r="Q25" s="14">
        <v>0.08</v>
      </c>
      <c r="R25" s="14">
        <v>0.08</v>
      </c>
      <c r="S25" s="14">
        <v>0.04</v>
      </c>
      <c r="T25" s="14">
        <v>0.05</v>
      </c>
      <c r="U25" s="14">
        <v>0.04</v>
      </c>
      <c r="V25" s="14">
        <v>7.0000000000000007E-2</v>
      </c>
      <c r="W25" s="14">
        <v>0.15</v>
      </c>
      <c r="X25" s="14">
        <v>0.09</v>
      </c>
      <c r="Y25" s="14">
        <v>7.0000000000000007E-2</v>
      </c>
      <c r="Z25" s="14">
        <v>0.1</v>
      </c>
      <c r="AA25" s="14">
        <v>0.05</v>
      </c>
      <c r="AB25" s="14">
        <v>0.14000000000000001</v>
      </c>
      <c r="AC25" s="14">
        <v>0.05</v>
      </c>
      <c r="AD25" s="14">
        <v>0.06</v>
      </c>
      <c r="AE25" s="14">
        <v>7.0000000000000007E-2</v>
      </c>
      <c r="AF25" s="14">
        <v>0.05</v>
      </c>
    </row>
    <row r="26" spans="1:32" x14ac:dyDescent="0.45">
      <c r="A26" s="19"/>
      <c r="B26" s="11" t="s">
        <v>336</v>
      </c>
      <c r="C26" s="12">
        <v>4039</v>
      </c>
      <c r="D26" s="12">
        <v>112</v>
      </c>
      <c r="E26" s="12">
        <v>352</v>
      </c>
      <c r="F26" s="12">
        <v>225</v>
      </c>
      <c r="G26" s="12">
        <v>126</v>
      </c>
      <c r="H26" s="12">
        <v>110</v>
      </c>
      <c r="I26" s="12">
        <v>140</v>
      </c>
      <c r="J26" s="12">
        <v>30</v>
      </c>
      <c r="K26" s="12">
        <v>293</v>
      </c>
      <c r="L26" s="12">
        <v>254</v>
      </c>
      <c r="M26" s="12">
        <v>149</v>
      </c>
      <c r="N26" s="12">
        <v>133</v>
      </c>
      <c r="O26" s="12">
        <v>91</v>
      </c>
      <c r="P26" s="12">
        <v>230</v>
      </c>
      <c r="Q26" s="12">
        <v>203</v>
      </c>
      <c r="R26" s="12">
        <v>37</v>
      </c>
      <c r="S26" s="12">
        <v>152</v>
      </c>
      <c r="T26" s="12">
        <v>209</v>
      </c>
      <c r="U26" s="12">
        <v>91</v>
      </c>
      <c r="V26" s="12">
        <v>221</v>
      </c>
      <c r="W26" s="12">
        <v>74</v>
      </c>
      <c r="X26" s="12">
        <v>104</v>
      </c>
      <c r="Y26" s="12">
        <v>118</v>
      </c>
      <c r="Z26" s="12">
        <v>281</v>
      </c>
      <c r="AA26" s="12">
        <v>101</v>
      </c>
      <c r="AB26" s="12">
        <v>269</v>
      </c>
      <c r="AC26" s="12">
        <v>139</v>
      </c>
      <c r="AD26" s="12">
        <v>236</v>
      </c>
      <c r="AE26" s="12">
        <v>162</v>
      </c>
      <c r="AF26" s="12">
        <v>114</v>
      </c>
    </row>
    <row r="27" spans="1:32" x14ac:dyDescent="0.45">
      <c r="A27" s="19"/>
      <c r="B27" s="13" t="s">
        <v>337</v>
      </c>
      <c r="C27" s="14">
        <v>0.15</v>
      </c>
      <c r="D27" s="14">
        <v>0.11</v>
      </c>
      <c r="E27" s="14">
        <v>0.34</v>
      </c>
      <c r="F27" s="14">
        <v>0.22</v>
      </c>
      <c r="G27" s="14">
        <v>0.13</v>
      </c>
      <c r="H27" s="14">
        <v>0.09</v>
      </c>
      <c r="I27" s="14">
        <v>0.09</v>
      </c>
      <c r="J27" s="14">
        <v>0.1</v>
      </c>
      <c r="K27" s="14">
        <v>0.28999999999999998</v>
      </c>
      <c r="L27" s="14">
        <v>0.25</v>
      </c>
      <c r="M27" s="14">
        <v>0.15</v>
      </c>
      <c r="N27" s="14">
        <v>0.13</v>
      </c>
      <c r="O27" s="14">
        <v>0.09</v>
      </c>
      <c r="P27" s="14">
        <v>0.23</v>
      </c>
      <c r="Q27" s="14">
        <v>0.2</v>
      </c>
      <c r="R27" s="14">
        <v>7.0000000000000007E-2</v>
      </c>
      <c r="S27" s="14">
        <v>0.15</v>
      </c>
      <c r="T27" s="14">
        <v>0.21</v>
      </c>
      <c r="U27" s="14">
        <v>0.18</v>
      </c>
      <c r="V27" s="14">
        <v>0.22</v>
      </c>
      <c r="W27" s="14">
        <v>0.15</v>
      </c>
      <c r="X27" s="14">
        <v>0.1</v>
      </c>
      <c r="Y27" s="14">
        <v>0.12</v>
      </c>
      <c r="Z27" s="14">
        <v>0.28000000000000003</v>
      </c>
      <c r="AA27" s="14">
        <v>0.1</v>
      </c>
      <c r="AB27" s="14">
        <v>0.26</v>
      </c>
      <c r="AC27" s="14">
        <v>0.14000000000000001</v>
      </c>
      <c r="AD27" s="14">
        <v>0.24</v>
      </c>
      <c r="AE27" s="14">
        <v>0.16</v>
      </c>
      <c r="AF27" s="14">
        <v>0.11</v>
      </c>
    </row>
    <row r="28" spans="1:32" ht="21.4" x14ac:dyDescent="0.45">
      <c r="A28" s="19"/>
      <c r="B28" s="11" t="s">
        <v>338</v>
      </c>
      <c r="C28" s="12">
        <v>5608</v>
      </c>
      <c r="D28" s="12">
        <v>214</v>
      </c>
      <c r="E28" s="12">
        <v>185</v>
      </c>
      <c r="F28" s="12">
        <v>276</v>
      </c>
      <c r="G28" s="12">
        <v>256</v>
      </c>
      <c r="H28" s="12">
        <v>231</v>
      </c>
      <c r="I28" s="12">
        <v>317</v>
      </c>
      <c r="J28" s="12">
        <v>85</v>
      </c>
      <c r="K28" s="12">
        <v>272</v>
      </c>
      <c r="L28" s="12">
        <v>214</v>
      </c>
      <c r="M28" s="12">
        <v>212</v>
      </c>
      <c r="N28" s="12">
        <v>172</v>
      </c>
      <c r="O28" s="12">
        <v>228</v>
      </c>
      <c r="P28" s="12">
        <v>267</v>
      </c>
      <c r="Q28" s="12">
        <v>241</v>
      </c>
      <c r="R28" s="12">
        <v>121</v>
      </c>
      <c r="S28" s="12">
        <v>297</v>
      </c>
      <c r="T28" s="12">
        <v>205</v>
      </c>
      <c r="U28" s="12">
        <v>105</v>
      </c>
      <c r="V28" s="12">
        <v>188</v>
      </c>
      <c r="W28" s="12">
        <v>112</v>
      </c>
      <c r="X28" s="12">
        <v>246</v>
      </c>
      <c r="Y28" s="12">
        <v>304</v>
      </c>
      <c r="Z28" s="12">
        <v>158</v>
      </c>
      <c r="AA28" s="12">
        <v>140</v>
      </c>
      <c r="AB28" s="12">
        <v>180</v>
      </c>
      <c r="AC28" s="12">
        <v>242</v>
      </c>
      <c r="AD28" s="12">
        <v>259</v>
      </c>
      <c r="AE28" s="12">
        <v>207</v>
      </c>
      <c r="AF28" s="12">
        <v>348</v>
      </c>
    </row>
    <row r="29" spans="1:32" ht="21.4" x14ac:dyDescent="0.45">
      <c r="A29" s="19"/>
      <c r="B29" s="13" t="s">
        <v>339</v>
      </c>
      <c r="C29" s="14">
        <v>0.21</v>
      </c>
      <c r="D29" s="14">
        <v>0.21</v>
      </c>
      <c r="E29" s="14">
        <v>0.18</v>
      </c>
      <c r="F29" s="14">
        <v>0.27</v>
      </c>
      <c r="G29" s="14">
        <v>0.26</v>
      </c>
      <c r="H29" s="14">
        <v>0.19</v>
      </c>
      <c r="I29" s="14">
        <v>0.21</v>
      </c>
      <c r="J29" s="14">
        <v>0.28999999999999998</v>
      </c>
      <c r="K29" s="14">
        <v>0.27</v>
      </c>
      <c r="L29" s="14">
        <v>0.21</v>
      </c>
      <c r="M29" s="14">
        <v>0.21</v>
      </c>
      <c r="N29" s="14">
        <v>0.17</v>
      </c>
      <c r="O29" s="14">
        <v>0.23</v>
      </c>
      <c r="P29" s="14">
        <v>0.26</v>
      </c>
      <c r="Q29" s="14">
        <v>0.24</v>
      </c>
      <c r="R29" s="14">
        <v>0.24</v>
      </c>
      <c r="S29" s="14">
        <v>0.3</v>
      </c>
      <c r="T29" s="14">
        <v>0.2</v>
      </c>
      <c r="U29" s="14">
        <v>0.21</v>
      </c>
      <c r="V29" s="14">
        <v>0.19</v>
      </c>
      <c r="W29" s="14">
        <v>0.22</v>
      </c>
      <c r="X29" s="14">
        <v>0.24</v>
      </c>
      <c r="Y29" s="14">
        <v>0.3</v>
      </c>
      <c r="Z29" s="14">
        <v>0.16</v>
      </c>
      <c r="AA29" s="14">
        <v>0.13</v>
      </c>
      <c r="AB29" s="14">
        <v>0.17</v>
      </c>
      <c r="AC29" s="14">
        <v>0.24</v>
      </c>
      <c r="AD29" s="14">
        <v>0.26</v>
      </c>
      <c r="AE29" s="14">
        <v>0.2</v>
      </c>
      <c r="AF29" s="14">
        <v>0.32</v>
      </c>
    </row>
    <row r="30" spans="1:32" ht="41.65" x14ac:dyDescent="0.45">
      <c r="A30" s="19"/>
      <c r="B30" s="11" t="s">
        <v>340</v>
      </c>
      <c r="C30" s="12">
        <v>3711</v>
      </c>
      <c r="D30" s="12">
        <v>107</v>
      </c>
      <c r="E30" s="12">
        <v>113</v>
      </c>
      <c r="F30" s="12">
        <v>125</v>
      </c>
      <c r="G30" s="12">
        <v>167</v>
      </c>
      <c r="H30" s="12">
        <v>136</v>
      </c>
      <c r="I30" s="12">
        <v>176</v>
      </c>
      <c r="J30" s="12">
        <v>40</v>
      </c>
      <c r="K30" s="12">
        <v>94</v>
      </c>
      <c r="L30" s="12">
        <v>122</v>
      </c>
      <c r="M30" s="12">
        <v>173</v>
      </c>
      <c r="N30" s="12">
        <v>160</v>
      </c>
      <c r="O30" s="12">
        <v>159</v>
      </c>
      <c r="P30" s="12">
        <v>171</v>
      </c>
      <c r="Q30" s="12">
        <v>172</v>
      </c>
      <c r="R30" s="12">
        <v>77</v>
      </c>
      <c r="S30" s="12">
        <v>76</v>
      </c>
      <c r="T30" s="12">
        <v>98</v>
      </c>
      <c r="U30" s="12">
        <v>52</v>
      </c>
      <c r="V30" s="12">
        <v>133</v>
      </c>
      <c r="W30" s="12">
        <v>72</v>
      </c>
      <c r="X30" s="12">
        <v>121</v>
      </c>
      <c r="Y30" s="12">
        <v>126</v>
      </c>
      <c r="Z30" s="12">
        <v>119</v>
      </c>
      <c r="AA30" s="12">
        <v>180</v>
      </c>
      <c r="AB30" s="12">
        <v>129</v>
      </c>
      <c r="AC30" s="12">
        <v>124</v>
      </c>
      <c r="AD30" s="12">
        <v>147</v>
      </c>
      <c r="AE30" s="12">
        <v>168</v>
      </c>
      <c r="AF30" s="12">
        <v>169</v>
      </c>
    </row>
    <row r="31" spans="1:32" ht="31.5" x14ac:dyDescent="0.45">
      <c r="A31" s="19"/>
      <c r="B31" s="13" t="s">
        <v>341</v>
      </c>
      <c r="C31" s="14">
        <v>0.14000000000000001</v>
      </c>
      <c r="D31" s="14">
        <v>0.11</v>
      </c>
      <c r="E31" s="14">
        <v>0.11</v>
      </c>
      <c r="F31" s="14">
        <v>0.12</v>
      </c>
      <c r="G31" s="14">
        <v>0.17</v>
      </c>
      <c r="H31" s="14">
        <v>0.11</v>
      </c>
      <c r="I31" s="14">
        <v>0.12</v>
      </c>
      <c r="J31" s="14">
        <v>0.14000000000000001</v>
      </c>
      <c r="K31" s="14">
        <v>0.09</v>
      </c>
      <c r="L31" s="14">
        <v>0.12</v>
      </c>
      <c r="M31" s="14">
        <v>0.17</v>
      </c>
      <c r="N31" s="14">
        <v>0.16</v>
      </c>
      <c r="O31" s="14">
        <v>0.16</v>
      </c>
      <c r="P31" s="14">
        <v>0.17</v>
      </c>
      <c r="Q31" s="14">
        <v>0.17</v>
      </c>
      <c r="R31" s="14">
        <v>0.15</v>
      </c>
      <c r="S31" s="14">
        <v>0.08</v>
      </c>
      <c r="T31" s="14">
        <v>0.1</v>
      </c>
      <c r="U31" s="14">
        <v>0.1</v>
      </c>
      <c r="V31" s="14">
        <v>0.13</v>
      </c>
      <c r="W31" s="14">
        <v>0.14000000000000001</v>
      </c>
      <c r="X31" s="14">
        <v>0.12</v>
      </c>
      <c r="Y31" s="14">
        <v>0.13</v>
      </c>
      <c r="Z31" s="14">
        <v>0.12</v>
      </c>
      <c r="AA31" s="14">
        <v>0.17</v>
      </c>
      <c r="AB31" s="14">
        <v>0.12</v>
      </c>
      <c r="AC31" s="14">
        <v>0.12</v>
      </c>
      <c r="AD31" s="14">
        <v>0.15</v>
      </c>
      <c r="AE31" s="14">
        <v>0.17</v>
      </c>
      <c r="AF31" s="14">
        <v>0.16</v>
      </c>
    </row>
    <row r="32" spans="1:32" x14ac:dyDescent="0.45">
      <c r="A32" s="19"/>
      <c r="B32" s="11" t="s">
        <v>342</v>
      </c>
      <c r="C32" s="12">
        <v>8541</v>
      </c>
      <c r="D32" s="12">
        <v>303</v>
      </c>
      <c r="E32" s="12">
        <v>239</v>
      </c>
      <c r="F32" s="12">
        <v>286</v>
      </c>
      <c r="G32" s="12">
        <v>388</v>
      </c>
      <c r="H32" s="12">
        <v>623</v>
      </c>
      <c r="I32" s="12">
        <v>721</v>
      </c>
      <c r="J32" s="12">
        <v>98</v>
      </c>
      <c r="K32" s="12">
        <v>147</v>
      </c>
      <c r="L32" s="12">
        <v>242</v>
      </c>
      <c r="M32" s="12">
        <v>289</v>
      </c>
      <c r="N32" s="12">
        <v>336</v>
      </c>
      <c r="O32" s="12">
        <v>271</v>
      </c>
      <c r="P32" s="12">
        <v>155</v>
      </c>
      <c r="Q32" s="12">
        <v>277</v>
      </c>
      <c r="R32" s="12">
        <v>157</v>
      </c>
      <c r="S32" s="12">
        <v>195</v>
      </c>
      <c r="T32" s="12">
        <v>196</v>
      </c>
      <c r="U32" s="12">
        <v>172</v>
      </c>
      <c r="V32" s="12">
        <v>365</v>
      </c>
      <c r="W32" s="12">
        <v>164</v>
      </c>
      <c r="X32" s="12">
        <v>383</v>
      </c>
      <c r="Y32" s="12">
        <v>305</v>
      </c>
      <c r="Z32" s="12">
        <v>213</v>
      </c>
      <c r="AA32" s="12">
        <v>275</v>
      </c>
      <c r="AB32" s="12">
        <v>261</v>
      </c>
      <c r="AC32" s="12">
        <v>161</v>
      </c>
      <c r="AD32" s="12">
        <v>164</v>
      </c>
      <c r="AE32" s="12">
        <v>408</v>
      </c>
      <c r="AF32" s="12">
        <v>571</v>
      </c>
    </row>
    <row r="33" spans="1:32" x14ac:dyDescent="0.45">
      <c r="A33" s="19"/>
      <c r="B33" s="13" t="s">
        <v>343</v>
      </c>
      <c r="C33" s="14">
        <v>0.32</v>
      </c>
      <c r="D33" s="14">
        <v>0.3</v>
      </c>
      <c r="E33" s="14">
        <v>0.23</v>
      </c>
      <c r="F33" s="14">
        <v>0.28000000000000003</v>
      </c>
      <c r="G33" s="14">
        <v>0.39</v>
      </c>
      <c r="H33" s="14">
        <v>0.52</v>
      </c>
      <c r="I33" s="14">
        <v>0.48</v>
      </c>
      <c r="J33" s="14">
        <v>0.33</v>
      </c>
      <c r="K33" s="14">
        <v>0.15</v>
      </c>
      <c r="L33" s="14">
        <v>0.24</v>
      </c>
      <c r="M33" s="14">
        <v>0.28999999999999998</v>
      </c>
      <c r="N33" s="14">
        <v>0.34</v>
      </c>
      <c r="O33" s="14">
        <v>0.27</v>
      </c>
      <c r="P33" s="14">
        <v>0.15</v>
      </c>
      <c r="Q33" s="14">
        <v>0.27</v>
      </c>
      <c r="R33" s="14">
        <v>0.31</v>
      </c>
      <c r="S33" s="14">
        <v>0.19</v>
      </c>
      <c r="T33" s="14">
        <v>0.2</v>
      </c>
      <c r="U33" s="14">
        <v>0.34</v>
      </c>
      <c r="V33" s="14">
        <v>0.36</v>
      </c>
      <c r="W33" s="14">
        <v>0.33</v>
      </c>
      <c r="X33" s="14">
        <v>0.38</v>
      </c>
      <c r="Y33" s="14">
        <v>0.3</v>
      </c>
      <c r="Z33" s="14">
        <v>0.21</v>
      </c>
      <c r="AA33" s="14">
        <v>0.26</v>
      </c>
      <c r="AB33" s="14">
        <v>0.25</v>
      </c>
      <c r="AC33" s="14">
        <v>0.16</v>
      </c>
      <c r="AD33" s="14">
        <v>0.16</v>
      </c>
      <c r="AE33" s="14">
        <v>0.4</v>
      </c>
      <c r="AF33" s="14">
        <v>0.53</v>
      </c>
    </row>
    <row r="34" spans="1:32" x14ac:dyDescent="0.45">
      <c r="A34" s="19"/>
      <c r="B34" s="11" t="s">
        <v>344</v>
      </c>
      <c r="C34" s="12">
        <v>5635</v>
      </c>
      <c r="D34" s="12">
        <v>160</v>
      </c>
      <c r="E34" s="12">
        <v>254</v>
      </c>
      <c r="F34" s="12">
        <v>190</v>
      </c>
      <c r="G34" s="12">
        <v>230</v>
      </c>
      <c r="H34" s="12">
        <v>391</v>
      </c>
      <c r="I34" s="12">
        <v>463</v>
      </c>
      <c r="J34" s="12">
        <v>73</v>
      </c>
      <c r="K34" s="12">
        <v>186</v>
      </c>
      <c r="L34" s="12">
        <v>180</v>
      </c>
      <c r="M34" s="12">
        <v>335</v>
      </c>
      <c r="N34" s="12">
        <v>266</v>
      </c>
      <c r="O34" s="12">
        <v>131</v>
      </c>
      <c r="P34" s="12">
        <v>233</v>
      </c>
      <c r="Q34" s="12">
        <v>167</v>
      </c>
      <c r="R34" s="12">
        <v>152</v>
      </c>
      <c r="S34" s="12">
        <v>186</v>
      </c>
      <c r="T34" s="12">
        <v>133</v>
      </c>
      <c r="U34" s="12">
        <v>65</v>
      </c>
      <c r="V34" s="12">
        <v>200</v>
      </c>
      <c r="W34" s="12">
        <v>135</v>
      </c>
      <c r="X34" s="12">
        <v>260</v>
      </c>
      <c r="Y34" s="12">
        <v>220</v>
      </c>
      <c r="Z34" s="12">
        <v>142</v>
      </c>
      <c r="AA34" s="12">
        <v>157</v>
      </c>
      <c r="AB34" s="12">
        <v>235</v>
      </c>
      <c r="AC34" s="12">
        <v>235</v>
      </c>
      <c r="AD34" s="12">
        <v>179</v>
      </c>
      <c r="AE34" s="12">
        <v>328</v>
      </c>
      <c r="AF34" s="12">
        <v>205</v>
      </c>
    </row>
    <row r="35" spans="1:32" x14ac:dyDescent="0.45">
      <c r="A35" s="19"/>
      <c r="B35" s="13" t="s">
        <v>345</v>
      </c>
      <c r="C35" s="14">
        <v>0.21</v>
      </c>
      <c r="D35" s="14">
        <v>0.16</v>
      </c>
      <c r="E35" s="14">
        <v>0.24</v>
      </c>
      <c r="F35" s="14">
        <v>0.19</v>
      </c>
      <c r="G35" s="14">
        <v>0.23</v>
      </c>
      <c r="H35" s="14">
        <v>0.32</v>
      </c>
      <c r="I35" s="14">
        <v>0.31</v>
      </c>
      <c r="J35" s="14">
        <v>0.25</v>
      </c>
      <c r="K35" s="14">
        <v>0.19</v>
      </c>
      <c r="L35" s="14">
        <v>0.18</v>
      </c>
      <c r="M35" s="14">
        <v>0.33</v>
      </c>
      <c r="N35" s="14">
        <v>0.27</v>
      </c>
      <c r="O35" s="14">
        <v>0.13</v>
      </c>
      <c r="P35" s="14">
        <v>0.23</v>
      </c>
      <c r="Q35" s="14">
        <v>0.16</v>
      </c>
      <c r="R35" s="14">
        <v>0.3</v>
      </c>
      <c r="S35" s="14">
        <v>0.19</v>
      </c>
      <c r="T35" s="14">
        <v>0.13</v>
      </c>
      <c r="U35" s="14">
        <v>0.13</v>
      </c>
      <c r="V35" s="14">
        <v>0.2</v>
      </c>
      <c r="W35" s="14">
        <v>0.27</v>
      </c>
      <c r="X35" s="14">
        <v>0.26</v>
      </c>
      <c r="Y35" s="14">
        <v>0.22</v>
      </c>
      <c r="Z35" s="14">
        <v>0.14000000000000001</v>
      </c>
      <c r="AA35" s="14">
        <v>0.15</v>
      </c>
      <c r="AB35" s="14">
        <v>0.23</v>
      </c>
      <c r="AC35" s="14">
        <v>0.23</v>
      </c>
      <c r="AD35" s="14">
        <v>0.18</v>
      </c>
      <c r="AE35" s="14">
        <v>0.33</v>
      </c>
      <c r="AF35" s="14">
        <v>0.19</v>
      </c>
    </row>
    <row r="36" spans="1:32" ht="41.65" x14ac:dyDescent="0.45">
      <c r="A36" s="19"/>
      <c r="B36" s="11" t="s">
        <v>346</v>
      </c>
      <c r="C36" s="12">
        <v>3784</v>
      </c>
      <c r="D36" s="12">
        <v>186</v>
      </c>
      <c r="E36" s="12">
        <v>240</v>
      </c>
      <c r="F36" s="12">
        <v>217</v>
      </c>
      <c r="G36" s="12">
        <v>180</v>
      </c>
      <c r="H36" s="12">
        <v>91</v>
      </c>
      <c r="I36" s="12">
        <v>128</v>
      </c>
      <c r="J36" s="12">
        <v>38</v>
      </c>
      <c r="K36" s="12">
        <v>265</v>
      </c>
      <c r="L36" s="12">
        <v>128</v>
      </c>
      <c r="M36" s="12">
        <v>197</v>
      </c>
      <c r="N36" s="12">
        <v>118</v>
      </c>
      <c r="O36" s="12">
        <v>135</v>
      </c>
      <c r="P36" s="12">
        <v>191</v>
      </c>
      <c r="Q36" s="12">
        <v>162</v>
      </c>
      <c r="R36" s="12">
        <v>95</v>
      </c>
      <c r="S36" s="12">
        <v>156</v>
      </c>
      <c r="T36" s="12">
        <v>185</v>
      </c>
      <c r="U36" s="12">
        <v>58</v>
      </c>
      <c r="V36" s="12">
        <v>190</v>
      </c>
      <c r="W36" s="12">
        <v>86</v>
      </c>
      <c r="X36" s="12">
        <v>126</v>
      </c>
      <c r="Y36" s="12">
        <v>176</v>
      </c>
      <c r="Z36" s="12">
        <v>177</v>
      </c>
      <c r="AA36" s="12">
        <v>165</v>
      </c>
      <c r="AB36" s="12">
        <v>237</v>
      </c>
      <c r="AC36" s="12">
        <v>157</v>
      </c>
      <c r="AD36" s="12">
        <v>210</v>
      </c>
      <c r="AE36" s="12">
        <v>89</v>
      </c>
      <c r="AF36" s="12">
        <v>114</v>
      </c>
    </row>
    <row r="37" spans="1:32" ht="41.65" x14ac:dyDescent="0.45">
      <c r="A37" s="19"/>
      <c r="B37" s="13" t="s">
        <v>347</v>
      </c>
      <c r="C37" s="14">
        <v>0.14000000000000001</v>
      </c>
      <c r="D37" s="14">
        <v>0.19</v>
      </c>
      <c r="E37" s="14">
        <v>0.23</v>
      </c>
      <c r="F37" s="14">
        <v>0.22</v>
      </c>
      <c r="G37" s="14">
        <v>0.18</v>
      </c>
      <c r="H37" s="14">
        <v>7.0000000000000007E-2</v>
      </c>
      <c r="I37" s="14">
        <v>0.09</v>
      </c>
      <c r="J37" s="14">
        <v>0.13</v>
      </c>
      <c r="K37" s="14">
        <v>0.26</v>
      </c>
      <c r="L37" s="14">
        <v>0.13</v>
      </c>
      <c r="M37" s="14">
        <v>0.19</v>
      </c>
      <c r="N37" s="14">
        <v>0.12</v>
      </c>
      <c r="O37" s="14">
        <v>0.13</v>
      </c>
      <c r="P37" s="14">
        <v>0.19</v>
      </c>
      <c r="Q37" s="14">
        <v>0.16</v>
      </c>
      <c r="R37" s="14">
        <v>0.19</v>
      </c>
      <c r="S37" s="14">
        <v>0.16</v>
      </c>
      <c r="T37" s="14">
        <v>0.18</v>
      </c>
      <c r="U37" s="14">
        <v>0.11</v>
      </c>
      <c r="V37" s="14">
        <v>0.19</v>
      </c>
      <c r="W37" s="14">
        <v>0.17</v>
      </c>
      <c r="X37" s="14">
        <v>0.12</v>
      </c>
      <c r="Y37" s="14">
        <v>0.17</v>
      </c>
      <c r="Z37" s="14">
        <v>0.17</v>
      </c>
      <c r="AA37" s="14">
        <v>0.16</v>
      </c>
      <c r="AB37" s="14">
        <v>0.23</v>
      </c>
      <c r="AC37" s="14">
        <v>0.16</v>
      </c>
      <c r="AD37" s="14">
        <v>0.21</v>
      </c>
      <c r="AE37" s="14">
        <v>0.09</v>
      </c>
      <c r="AF37" s="14">
        <v>0.11</v>
      </c>
    </row>
    <row r="38" spans="1:32" ht="21.4" x14ac:dyDescent="0.45">
      <c r="A38" s="19"/>
      <c r="B38" s="11" t="s">
        <v>348</v>
      </c>
      <c r="C38" s="12">
        <v>1322</v>
      </c>
      <c r="D38" s="12">
        <v>73</v>
      </c>
      <c r="E38" s="12">
        <v>38</v>
      </c>
      <c r="F38" s="12">
        <v>22</v>
      </c>
      <c r="G38" s="12">
        <v>41</v>
      </c>
      <c r="H38" s="12">
        <v>62</v>
      </c>
      <c r="I38" s="12">
        <v>74</v>
      </c>
      <c r="J38" s="12">
        <v>12</v>
      </c>
      <c r="K38" s="12">
        <v>43</v>
      </c>
      <c r="L38" s="12">
        <v>74</v>
      </c>
      <c r="M38" s="12">
        <v>29</v>
      </c>
      <c r="N38" s="12">
        <v>40</v>
      </c>
      <c r="O38" s="12">
        <v>34</v>
      </c>
      <c r="P38" s="12">
        <v>37</v>
      </c>
      <c r="Q38" s="12">
        <v>71</v>
      </c>
      <c r="R38" s="12">
        <v>7</v>
      </c>
      <c r="S38" s="12">
        <v>26</v>
      </c>
      <c r="T38" s="12">
        <v>25</v>
      </c>
      <c r="U38" s="12">
        <v>29</v>
      </c>
      <c r="V38" s="12">
        <v>46</v>
      </c>
      <c r="W38" s="12">
        <v>19</v>
      </c>
      <c r="X38" s="12">
        <v>37</v>
      </c>
      <c r="Y38" s="12">
        <v>109</v>
      </c>
      <c r="Z38" s="12">
        <v>71</v>
      </c>
      <c r="AA38" s="12">
        <v>40</v>
      </c>
      <c r="AB38" s="12">
        <v>68</v>
      </c>
      <c r="AC38" s="12">
        <v>25</v>
      </c>
      <c r="AD38" s="12">
        <v>41</v>
      </c>
      <c r="AE38" s="12">
        <v>18</v>
      </c>
      <c r="AF38" s="12">
        <v>69</v>
      </c>
    </row>
    <row r="39" spans="1:32" ht="21.4" x14ac:dyDescent="0.45">
      <c r="A39" s="19"/>
      <c r="B39" s="13" t="s">
        <v>349</v>
      </c>
      <c r="C39" s="14">
        <v>0.05</v>
      </c>
      <c r="D39" s="14">
        <v>7.0000000000000007E-2</v>
      </c>
      <c r="E39" s="14">
        <v>0.04</v>
      </c>
      <c r="F39" s="14">
        <v>0.02</v>
      </c>
      <c r="G39" s="14">
        <v>0.04</v>
      </c>
      <c r="H39" s="14">
        <v>0.05</v>
      </c>
      <c r="I39" s="14">
        <v>0.05</v>
      </c>
      <c r="J39" s="14">
        <v>0.04</v>
      </c>
      <c r="K39" s="14">
        <v>0.04</v>
      </c>
      <c r="L39" s="14">
        <v>7.0000000000000007E-2</v>
      </c>
      <c r="M39" s="14">
        <v>0.03</v>
      </c>
      <c r="N39" s="14">
        <v>0.04</v>
      </c>
      <c r="O39" s="14">
        <v>0.03</v>
      </c>
      <c r="P39" s="14">
        <v>0.04</v>
      </c>
      <c r="Q39" s="14">
        <v>7.0000000000000007E-2</v>
      </c>
      <c r="R39" s="14">
        <v>0.01</v>
      </c>
      <c r="S39" s="14">
        <v>0.03</v>
      </c>
      <c r="T39" s="14">
        <v>0.02</v>
      </c>
      <c r="U39" s="14">
        <v>0.06</v>
      </c>
      <c r="V39" s="14">
        <v>0.05</v>
      </c>
      <c r="W39" s="14">
        <v>0.04</v>
      </c>
      <c r="X39" s="14">
        <v>0.04</v>
      </c>
      <c r="Y39" s="14">
        <v>0.11</v>
      </c>
      <c r="Z39" s="14">
        <v>7.0000000000000007E-2</v>
      </c>
      <c r="AA39" s="14">
        <v>0.04</v>
      </c>
      <c r="AB39" s="14">
        <v>7.0000000000000007E-2</v>
      </c>
      <c r="AC39" s="14">
        <v>0.02</v>
      </c>
      <c r="AD39" s="14">
        <v>0.04</v>
      </c>
      <c r="AE39" s="14">
        <v>0.02</v>
      </c>
      <c r="AF39" s="14">
        <v>0.06</v>
      </c>
    </row>
    <row r="40" spans="1:32" x14ac:dyDescent="0.45">
      <c r="A40" s="19"/>
      <c r="B40" s="11" t="s">
        <v>350</v>
      </c>
      <c r="C40" s="12">
        <v>11763</v>
      </c>
      <c r="D40" s="12">
        <v>387</v>
      </c>
      <c r="E40" s="12">
        <v>517</v>
      </c>
      <c r="F40" s="12">
        <v>475</v>
      </c>
      <c r="G40" s="12">
        <v>432</v>
      </c>
      <c r="H40" s="12">
        <v>665</v>
      </c>
      <c r="I40" s="12">
        <v>825</v>
      </c>
      <c r="J40" s="12">
        <v>160</v>
      </c>
      <c r="K40" s="12">
        <v>545</v>
      </c>
      <c r="L40" s="12">
        <v>400</v>
      </c>
      <c r="M40" s="12">
        <v>541</v>
      </c>
      <c r="N40" s="12">
        <v>374</v>
      </c>
      <c r="O40" s="12">
        <v>487</v>
      </c>
      <c r="P40" s="12">
        <v>415</v>
      </c>
      <c r="Q40" s="12">
        <v>404</v>
      </c>
      <c r="R40" s="12">
        <v>239</v>
      </c>
      <c r="S40" s="12">
        <v>499</v>
      </c>
      <c r="T40" s="12">
        <v>626</v>
      </c>
      <c r="U40" s="12">
        <v>244</v>
      </c>
      <c r="V40" s="12">
        <v>434</v>
      </c>
      <c r="W40" s="12">
        <v>195</v>
      </c>
      <c r="X40" s="12">
        <v>377</v>
      </c>
      <c r="Y40" s="12">
        <v>460</v>
      </c>
      <c r="Z40" s="12">
        <v>398</v>
      </c>
      <c r="AA40" s="12">
        <v>493</v>
      </c>
      <c r="AB40" s="12">
        <v>310</v>
      </c>
      <c r="AC40" s="12">
        <v>524</v>
      </c>
      <c r="AD40" s="12">
        <v>542</v>
      </c>
      <c r="AE40" s="12">
        <v>477</v>
      </c>
      <c r="AF40" s="12">
        <v>422</v>
      </c>
    </row>
    <row r="41" spans="1:32" x14ac:dyDescent="0.45">
      <c r="A41" s="19"/>
      <c r="B41" s="13" t="s">
        <v>351</v>
      </c>
      <c r="C41" s="14">
        <v>0.45</v>
      </c>
      <c r="D41" s="14">
        <v>0.38</v>
      </c>
      <c r="E41" s="14">
        <v>0.5</v>
      </c>
      <c r="F41" s="14">
        <v>0.47</v>
      </c>
      <c r="G41" s="14">
        <v>0.43</v>
      </c>
      <c r="H41" s="14">
        <v>0.55000000000000004</v>
      </c>
      <c r="I41" s="14">
        <v>0.55000000000000004</v>
      </c>
      <c r="J41" s="14">
        <v>0.54</v>
      </c>
      <c r="K41" s="14">
        <v>0.54</v>
      </c>
      <c r="L41" s="14">
        <v>0.4</v>
      </c>
      <c r="M41" s="14">
        <v>0.53</v>
      </c>
      <c r="N41" s="14">
        <v>0.37</v>
      </c>
      <c r="O41" s="14">
        <v>0.48</v>
      </c>
      <c r="P41" s="14">
        <v>0.41</v>
      </c>
      <c r="Q41" s="14">
        <v>0.39</v>
      </c>
      <c r="R41" s="14">
        <v>0.48</v>
      </c>
      <c r="S41" s="14">
        <v>0.5</v>
      </c>
      <c r="T41" s="14">
        <v>0.62</v>
      </c>
      <c r="U41" s="14">
        <v>0.48</v>
      </c>
      <c r="V41" s="14">
        <v>0.43</v>
      </c>
      <c r="W41" s="14">
        <v>0.39</v>
      </c>
      <c r="X41" s="14">
        <v>0.37</v>
      </c>
      <c r="Y41" s="14">
        <v>0.46</v>
      </c>
      <c r="Z41" s="14">
        <v>0.39</v>
      </c>
      <c r="AA41" s="14">
        <v>0.47</v>
      </c>
      <c r="AB41" s="14">
        <v>0.3</v>
      </c>
      <c r="AC41" s="14">
        <v>0.52</v>
      </c>
      <c r="AD41" s="14">
        <v>0.54</v>
      </c>
      <c r="AE41" s="14">
        <v>0.47</v>
      </c>
      <c r="AF41" s="14">
        <v>0.39</v>
      </c>
    </row>
    <row r="42" spans="1:32" x14ac:dyDescent="0.45">
      <c r="A42" s="19"/>
      <c r="B42" s="11" t="s">
        <v>249</v>
      </c>
      <c r="C42" s="12">
        <v>138</v>
      </c>
      <c r="D42" s="12">
        <v>5</v>
      </c>
      <c r="E42" s="12">
        <v>1</v>
      </c>
      <c r="F42" s="12">
        <v>3</v>
      </c>
      <c r="G42" s="12">
        <v>2</v>
      </c>
      <c r="H42" s="12">
        <v>10</v>
      </c>
      <c r="I42" s="12">
        <v>11</v>
      </c>
      <c r="J42" s="12">
        <v>1</v>
      </c>
      <c r="K42" s="12">
        <v>27</v>
      </c>
      <c r="L42" s="12">
        <v>1</v>
      </c>
      <c r="M42" s="12">
        <v>1</v>
      </c>
      <c r="N42" s="12">
        <v>7</v>
      </c>
      <c r="O42" s="12">
        <v>2</v>
      </c>
      <c r="P42" s="12">
        <v>0</v>
      </c>
      <c r="Q42" s="12">
        <v>7</v>
      </c>
      <c r="R42" s="12">
        <v>0</v>
      </c>
      <c r="S42" s="12">
        <v>12</v>
      </c>
      <c r="T42" s="12">
        <v>7</v>
      </c>
      <c r="U42" s="12">
        <v>1</v>
      </c>
      <c r="V42" s="12">
        <v>2</v>
      </c>
      <c r="W42" s="12">
        <v>0</v>
      </c>
      <c r="X42" s="12">
        <v>5</v>
      </c>
      <c r="Y42" s="12">
        <v>20</v>
      </c>
      <c r="Z42" s="12">
        <v>1</v>
      </c>
      <c r="AA42" s="12">
        <v>3</v>
      </c>
      <c r="AB42" s="12">
        <v>14</v>
      </c>
      <c r="AC42" s="12">
        <v>3</v>
      </c>
      <c r="AD42" s="12">
        <v>1</v>
      </c>
      <c r="AE42" s="12">
        <v>2</v>
      </c>
      <c r="AF42" s="12">
        <v>1</v>
      </c>
    </row>
    <row r="43" spans="1:32" x14ac:dyDescent="0.45">
      <c r="A43" s="19"/>
      <c r="B43" s="13" t="s">
        <v>250</v>
      </c>
      <c r="C43" s="14">
        <v>0.01</v>
      </c>
      <c r="D43" s="15" t="s">
        <v>185</v>
      </c>
      <c r="E43" s="15" t="s">
        <v>185</v>
      </c>
      <c r="F43" s="15" t="s">
        <v>185</v>
      </c>
      <c r="G43" s="15" t="s">
        <v>185</v>
      </c>
      <c r="H43" s="14">
        <v>0.01</v>
      </c>
      <c r="I43" s="14">
        <v>0.01</v>
      </c>
      <c r="J43" s="15" t="s">
        <v>185</v>
      </c>
      <c r="K43" s="14">
        <v>0.03</v>
      </c>
      <c r="L43" s="15" t="s">
        <v>185</v>
      </c>
      <c r="M43" s="15" t="s">
        <v>185</v>
      </c>
      <c r="N43" s="14">
        <v>0.01</v>
      </c>
      <c r="O43" s="15" t="s">
        <v>185</v>
      </c>
      <c r="P43" s="15" t="s">
        <v>185</v>
      </c>
      <c r="Q43" s="14">
        <v>0.01</v>
      </c>
      <c r="R43" s="15" t="s">
        <v>185</v>
      </c>
      <c r="S43" s="14">
        <v>0.01</v>
      </c>
      <c r="T43" s="14">
        <v>0.01</v>
      </c>
      <c r="U43" s="15" t="s">
        <v>185</v>
      </c>
      <c r="V43" s="15" t="s">
        <v>185</v>
      </c>
      <c r="W43" s="15" t="s">
        <v>185</v>
      </c>
      <c r="X43" s="15" t="s">
        <v>185</v>
      </c>
      <c r="Y43" s="14">
        <v>0.02</v>
      </c>
      <c r="Z43" s="15" t="s">
        <v>185</v>
      </c>
      <c r="AA43" s="15" t="s">
        <v>185</v>
      </c>
      <c r="AB43" s="14">
        <v>0.01</v>
      </c>
      <c r="AC43" s="15" t="s">
        <v>185</v>
      </c>
      <c r="AD43" s="15" t="s">
        <v>185</v>
      </c>
      <c r="AE43" s="15" t="s">
        <v>185</v>
      </c>
      <c r="AF43" s="15" t="s">
        <v>185</v>
      </c>
    </row>
    <row r="44" spans="1:32" x14ac:dyDescent="0.45">
      <c r="A44" s="19"/>
      <c r="B44" s="11" t="s">
        <v>317</v>
      </c>
      <c r="C44" s="12">
        <v>164</v>
      </c>
      <c r="D44" s="12">
        <v>3</v>
      </c>
      <c r="E44" s="12">
        <v>9</v>
      </c>
      <c r="F44" s="12">
        <v>14</v>
      </c>
      <c r="G44" s="12">
        <v>6</v>
      </c>
      <c r="H44" s="12">
        <v>3</v>
      </c>
      <c r="I44" s="12">
        <v>5</v>
      </c>
      <c r="J44" s="12">
        <v>2</v>
      </c>
      <c r="K44" s="12">
        <v>4</v>
      </c>
      <c r="L44" s="12">
        <v>2</v>
      </c>
      <c r="M44" s="12">
        <v>2</v>
      </c>
      <c r="N44" s="12">
        <v>10</v>
      </c>
      <c r="O44" s="12">
        <v>12</v>
      </c>
      <c r="P44" s="12">
        <v>0</v>
      </c>
      <c r="Q44" s="12">
        <v>7</v>
      </c>
      <c r="R44" s="12">
        <v>1</v>
      </c>
      <c r="S44" s="12">
        <v>8</v>
      </c>
      <c r="T44" s="12">
        <v>5</v>
      </c>
      <c r="U44" s="12">
        <v>0</v>
      </c>
      <c r="V44" s="12">
        <v>0</v>
      </c>
      <c r="W44" s="12">
        <v>0</v>
      </c>
      <c r="X44" s="12">
        <v>7</v>
      </c>
      <c r="Y44" s="12">
        <v>9</v>
      </c>
      <c r="Z44" s="12">
        <v>5</v>
      </c>
      <c r="AA44" s="12">
        <v>1</v>
      </c>
      <c r="AB44" s="12">
        <v>0</v>
      </c>
      <c r="AC44" s="12">
        <v>4</v>
      </c>
      <c r="AD44" s="12">
        <v>3</v>
      </c>
      <c r="AE44" s="12">
        <v>3</v>
      </c>
      <c r="AF44" s="12">
        <v>1</v>
      </c>
    </row>
    <row r="45" spans="1:32" x14ac:dyDescent="0.45">
      <c r="A45" s="19"/>
      <c r="B45" s="13" t="s">
        <v>318</v>
      </c>
      <c r="C45" s="14">
        <v>0.01</v>
      </c>
      <c r="D45" s="15" t="s">
        <v>185</v>
      </c>
      <c r="E45" s="14">
        <v>0.01</v>
      </c>
      <c r="F45" s="14">
        <v>0.01</v>
      </c>
      <c r="G45" s="14">
        <v>0.01</v>
      </c>
      <c r="H45" s="15" t="s">
        <v>185</v>
      </c>
      <c r="I45" s="15" t="s">
        <v>185</v>
      </c>
      <c r="J45" s="14">
        <v>0.01</v>
      </c>
      <c r="K45" s="15" t="s">
        <v>185</v>
      </c>
      <c r="L45" s="15" t="s">
        <v>185</v>
      </c>
      <c r="M45" s="15" t="s">
        <v>185</v>
      </c>
      <c r="N45" s="14">
        <v>0.01</v>
      </c>
      <c r="O45" s="14">
        <v>0.01</v>
      </c>
      <c r="P45" s="15" t="s">
        <v>185</v>
      </c>
      <c r="Q45" s="14">
        <v>0.01</v>
      </c>
      <c r="R45" s="15" t="s">
        <v>185</v>
      </c>
      <c r="S45" s="14">
        <v>0.01</v>
      </c>
      <c r="T45" s="15" t="s">
        <v>185</v>
      </c>
      <c r="U45" s="15" t="s">
        <v>185</v>
      </c>
      <c r="V45" s="15" t="s">
        <v>185</v>
      </c>
      <c r="W45" s="15" t="s">
        <v>185</v>
      </c>
      <c r="X45" s="14">
        <v>0.01</v>
      </c>
      <c r="Y45" s="14">
        <v>0.01</v>
      </c>
      <c r="Z45" s="14">
        <v>0.01</v>
      </c>
      <c r="AA45" s="15" t="s">
        <v>185</v>
      </c>
      <c r="AB45" s="15" t="s">
        <v>185</v>
      </c>
      <c r="AC45" s="15" t="s">
        <v>185</v>
      </c>
      <c r="AD45" s="15" t="s">
        <v>185</v>
      </c>
      <c r="AE45" s="15" t="s">
        <v>185</v>
      </c>
      <c r="AF45" s="15" t="s">
        <v>185</v>
      </c>
    </row>
    <row r="46" spans="1:32" x14ac:dyDescent="0.45">
      <c r="A46" s="19"/>
      <c r="B46" s="11" t="s">
        <v>197</v>
      </c>
      <c r="C46" s="12">
        <v>240</v>
      </c>
      <c r="D46" s="12">
        <v>0</v>
      </c>
      <c r="E46" s="12">
        <v>15</v>
      </c>
      <c r="F46" s="12">
        <v>48</v>
      </c>
      <c r="G46" s="12">
        <v>7</v>
      </c>
      <c r="H46" s="12">
        <v>5</v>
      </c>
      <c r="I46" s="12">
        <v>5</v>
      </c>
      <c r="J46" s="12">
        <v>0</v>
      </c>
      <c r="K46" s="12">
        <v>11</v>
      </c>
      <c r="L46" s="12">
        <v>9</v>
      </c>
      <c r="M46" s="12">
        <v>5</v>
      </c>
      <c r="N46" s="12">
        <v>8</v>
      </c>
      <c r="O46" s="12">
        <v>17</v>
      </c>
      <c r="P46" s="12">
        <v>0</v>
      </c>
      <c r="Q46" s="12">
        <v>4</v>
      </c>
      <c r="R46" s="12">
        <v>1</v>
      </c>
      <c r="S46" s="12">
        <v>10</v>
      </c>
      <c r="T46" s="12">
        <v>14</v>
      </c>
      <c r="U46" s="12">
        <v>3</v>
      </c>
      <c r="V46" s="12">
        <v>9</v>
      </c>
      <c r="W46" s="12">
        <v>2</v>
      </c>
      <c r="X46" s="12">
        <v>1</v>
      </c>
      <c r="Y46" s="12">
        <v>2</v>
      </c>
      <c r="Z46" s="12">
        <v>18</v>
      </c>
      <c r="AA46" s="12">
        <v>16</v>
      </c>
      <c r="AB46" s="12">
        <v>11</v>
      </c>
      <c r="AC46" s="12">
        <v>4</v>
      </c>
      <c r="AD46" s="12">
        <v>1</v>
      </c>
      <c r="AE46" s="12">
        <v>9</v>
      </c>
      <c r="AF46" s="12">
        <v>3</v>
      </c>
    </row>
    <row r="47" spans="1:32" x14ac:dyDescent="0.45">
      <c r="A47" s="19"/>
      <c r="B47" s="13" t="s">
        <v>198</v>
      </c>
      <c r="C47" s="14">
        <v>0.01</v>
      </c>
      <c r="D47" s="15" t="s">
        <v>185</v>
      </c>
      <c r="E47" s="14">
        <v>0.01</v>
      </c>
      <c r="F47" s="14">
        <v>0.05</v>
      </c>
      <c r="G47" s="14">
        <v>0.01</v>
      </c>
      <c r="H47" s="15" t="s">
        <v>185</v>
      </c>
      <c r="I47" s="15" t="s">
        <v>185</v>
      </c>
      <c r="J47" s="15" t="s">
        <v>185</v>
      </c>
      <c r="K47" s="14">
        <v>0.01</v>
      </c>
      <c r="L47" s="14">
        <v>0.01</v>
      </c>
      <c r="M47" s="14">
        <v>0.01</v>
      </c>
      <c r="N47" s="14">
        <v>0.01</v>
      </c>
      <c r="O47" s="14">
        <v>0.02</v>
      </c>
      <c r="P47" s="15" t="s">
        <v>185</v>
      </c>
      <c r="Q47" s="15" t="s">
        <v>185</v>
      </c>
      <c r="R47" s="15" t="s">
        <v>185</v>
      </c>
      <c r="S47" s="14">
        <v>0.01</v>
      </c>
      <c r="T47" s="14">
        <v>0.01</v>
      </c>
      <c r="U47" s="14">
        <v>0.01</v>
      </c>
      <c r="V47" s="14">
        <v>0.01</v>
      </c>
      <c r="W47" s="15" t="s">
        <v>185</v>
      </c>
      <c r="X47" s="15" t="s">
        <v>185</v>
      </c>
      <c r="Y47" s="15" t="s">
        <v>185</v>
      </c>
      <c r="Z47" s="14">
        <v>0.02</v>
      </c>
      <c r="AA47" s="14">
        <v>0.02</v>
      </c>
      <c r="AB47" s="14">
        <v>0.01</v>
      </c>
      <c r="AC47" s="15" t="s">
        <v>185</v>
      </c>
      <c r="AD47" s="15" t="s">
        <v>185</v>
      </c>
      <c r="AE47" s="14">
        <v>0.01</v>
      </c>
      <c r="AF47" s="15" t="s">
        <v>185</v>
      </c>
    </row>
  </sheetData>
  <mergeCells count="9">
    <mergeCell ref="B4:F4"/>
    <mergeCell ref="A10:A47"/>
    <mergeCell ref="H3:L3"/>
    <mergeCell ref="C8:AF8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47</v>
      </c>
      <c r="C3" s="18"/>
      <c r="D3" s="18"/>
      <c r="E3" s="18"/>
      <c r="F3" s="18"/>
      <c r="H3" s="18" t="s">
        <v>48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HYPERLINK("#Content!A25","&lt;&lt;Back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354</v>
      </c>
      <c r="C12" s="12">
        <v>11651</v>
      </c>
      <c r="D12" s="12">
        <v>449</v>
      </c>
      <c r="E12" s="12">
        <v>381</v>
      </c>
      <c r="F12" s="12">
        <v>237</v>
      </c>
      <c r="G12" s="12">
        <v>657</v>
      </c>
      <c r="H12" s="12">
        <v>755</v>
      </c>
      <c r="I12" s="12">
        <v>883</v>
      </c>
      <c r="J12" s="12">
        <v>128</v>
      </c>
      <c r="K12" s="12">
        <v>286</v>
      </c>
      <c r="L12" s="12">
        <v>667</v>
      </c>
      <c r="M12" s="12">
        <v>431</v>
      </c>
      <c r="N12" s="12">
        <v>436</v>
      </c>
      <c r="O12" s="12">
        <v>301</v>
      </c>
      <c r="P12" s="12">
        <v>393</v>
      </c>
      <c r="Q12" s="12">
        <v>446</v>
      </c>
      <c r="R12" s="12">
        <v>200</v>
      </c>
      <c r="S12" s="12">
        <v>281</v>
      </c>
      <c r="T12" s="12">
        <v>425</v>
      </c>
      <c r="U12" s="12">
        <v>237</v>
      </c>
      <c r="V12" s="12">
        <v>358</v>
      </c>
      <c r="W12" s="12">
        <v>263</v>
      </c>
      <c r="X12" s="12">
        <v>670</v>
      </c>
      <c r="Y12" s="12">
        <v>355</v>
      </c>
      <c r="Z12" s="12">
        <v>262</v>
      </c>
      <c r="AA12" s="12">
        <v>677</v>
      </c>
      <c r="AB12" s="12">
        <v>348</v>
      </c>
      <c r="AC12" s="12">
        <v>308</v>
      </c>
      <c r="AD12" s="12">
        <v>356</v>
      </c>
      <c r="AE12" s="12">
        <v>560</v>
      </c>
      <c r="AF12" s="12">
        <v>840</v>
      </c>
    </row>
    <row r="13" spans="1:32" x14ac:dyDescent="0.45">
      <c r="A13" s="19"/>
      <c r="B13" s="13" t="s">
        <v>203</v>
      </c>
      <c r="C13" s="14">
        <v>0.44</v>
      </c>
      <c r="D13" s="14">
        <v>0.45</v>
      </c>
      <c r="E13" s="14">
        <v>0.37</v>
      </c>
      <c r="F13" s="14">
        <v>0.24</v>
      </c>
      <c r="G13" s="14">
        <v>0.66</v>
      </c>
      <c r="H13" s="14">
        <v>0.62</v>
      </c>
      <c r="I13" s="14">
        <v>0.59</v>
      </c>
      <c r="J13" s="14">
        <v>0.44</v>
      </c>
      <c r="K13" s="14">
        <v>0.28999999999999998</v>
      </c>
      <c r="L13" s="14">
        <v>0.66</v>
      </c>
      <c r="M13" s="14">
        <v>0.43</v>
      </c>
      <c r="N13" s="14">
        <v>0.43</v>
      </c>
      <c r="O13" s="14">
        <v>0.3</v>
      </c>
      <c r="P13" s="14">
        <v>0.39</v>
      </c>
      <c r="Q13" s="14">
        <v>0.43</v>
      </c>
      <c r="R13" s="14">
        <v>0.4</v>
      </c>
      <c r="S13" s="14">
        <v>0.28000000000000003</v>
      </c>
      <c r="T13" s="14">
        <v>0.42</v>
      </c>
      <c r="U13" s="14">
        <v>0.47</v>
      </c>
      <c r="V13" s="14">
        <v>0.35</v>
      </c>
      <c r="W13" s="14">
        <v>0.52</v>
      </c>
      <c r="X13" s="14">
        <v>0.66</v>
      </c>
      <c r="Y13" s="14">
        <v>0.35</v>
      </c>
      <c r="Z13" s="14">
        <v>0.26</v>
      </c>
      <c r="AA13" s="14">
        <v>0.65</v>
      </c>
      <c r="AB13" s="14">
        <v>0.34</v>
      </c>
      <c r="AC13" s="14">
        <v>0.31</v>
      </c>
      <c r="AD13" s="14">
        <v>0.36</v>
      </c>
      <c r="AE13" s="14">
        <v>0.56000000000000005</v>
      </c>
      <c r="AF13" s="14">
        <v>0.78</v>
      </c>
    </row>
    <row r="14" spans="1:32" x14ac:dyDescent="0.45">
      <c r="A14" s="19"/>
      <c r="B14" s="11" t="s">
        <v>355</v>
      </c>
      <c r="C14" s="12">
        <v>4808</v>
      </c>
      <c r="D14" s="12">
        <v>207</v>
      </c>
      <c r="E14" s="12">
        <v>224</v>
      </c>
      <c r="F14" s="12">
        <v>317</v>
      </c>
      <c r="G14" s="12">
        <v>104</v>
      </c>
      <c r="H14" s="12">
        <v>169</v>
      </c>
      <c r="I14" s="12">
        <v>236</v>
      </c>
      <c r="J14" s="12">
        <v>67</v>
      </c>
      <c r="K14" s="12">
        <v>259</v>
      </c>
      <c r="L14" s="12">
        <v>66</v>
      </c>
      <c r="M14" s="12">
        <v>190</v>
      </c>
      <c r="N14" s="12">
        <v>146</v>
      </c>
      <c r="O14" s="12">
        <v>219</v>
      </c>
      <c r="P14" s="12">
        <v>288</v>
      </c>
      <c r="Q14" s="12">
        <v>145</v>
      </c>
      <c r="R14" s="12">
        <v>99</v>
      </c>
      <c r="S14" s="12">
        <v>194</v>
      </c>
      <c r="T14" s="12">
        <v>158</v>
      </c>
      <c r="U14" s="12">
        <v>114</v>
      </c>
      <c r="V14" s="12">
        <v>259</v>
      </c>
      <c r="W14" s="12">
        <v>95</v>
      </c>
      <c r="X14" s="12">
        <v>136</v>
      </c>
      <c r="Y14" s="12">
        <v>289</v>
      </c>
      <c r="Z14" s="12">
        <v>228</v>
      </c>
      <c r="AA14" s="12">
        <v>38</v>
      </c>
      <c r="AB14" s="12">
        <v>331</v>
      </c>
      <c r="AC14" s="12">
        <v>297</v>
      </c>
      <c r="AD14" s="12">
        <v>255</v>
      </c>
      <c r="AE14" s="12">
        <v>117</v>
      </c>
      <c r="AF14" s="12">
        <v>99</v>
      </c>
    </row>
    <row r="15" spans="1:32" x14ac:dyDescent="0.45">
      <c r="A15" s="19"/>
      <c r="B15" s="13" t="s">
        <v>205</v>
      </c>
      <c r="C15" s="14">
        <v>0.18</v>
      </c>
      <c r="D15" s="14">
        <v>0.2</v>
      </c>
      <c r="E15" s="14">
        <v>0.21</v>
      </c>
      <c r="F15" s="14">
        <v>0.31</v>
      </c>
      <c r="G15" s="14">
        <v>0.1</v>
      </c>
      <c r="H15" s="14">
        <v>0.14000000000000001</v>
      </c>
      <c r="I15" s="14">
        <v>0.15</v>
      </c>
      <c r="J15" s="14">
        <v>0.23</v>
      </c>
      <c r="K15" s="14">
        <v>0.26</v>
      </c>
      <c r="L15" s="14">
        <v>7.0000000000000007E-2</v>
      </c>
      <c r="M15" s="14">
        <v>0.19</v>
      </c>
      <c r="N15" s="14">
        <v>0.15</v>
      </c>
      <c r="O15" s="14">
        <v>0.22</v>
      </c>
      <c r="P15" s="14">
        <v>0.28999999999999998</v>
      </c>
      <c r="Q15" s="14">
        <v>0.14000000000000001</v>
      </c>
      <c r="R15" s="14">
        <v>0.2</v>
      </c>
      <c r="S15" s="14">
        <v>0.19</v>
      </c>
      <c r="T15" s="14">
        <v>0.16</v>
      </c>
      <c r="U15" s="14">
        <v>0.23</v>
      </c>
      <c r="V15" s="14">
        <v>0.26</v>
      </c>
      <c r="W15" s="14">
        <v>0.19</v>
      </c>
      <c r="X15" s="14">
        <v>0.13</v>
      </c>
      <c r="Y15" s="14">
        <v>0.28999999999999998</v>
      </c>
      <c r="Z15" s="14">
        <v>0.22</v>
      </c>
      <c r="AA15" s="14">
        <v>0.04</v>
      </c>
      <c r="AB15" s="14">
        <v>0.32</v>
      </c>
      <c r="AC15" s="14">
        <v>0.28999999999999998</v>
      </c>
      <c r="AD15" s="14">
        <v>0.25</v>
      </c>
      <c r="AE15" s="14">
        <v>0.11</v>
      </c>
      <c r="AF15" s="14">
        <v>0.09</v>
      </c>
    </row>
    <row r="16" spans="1:32" x14ac:dyDescent="0.45">
      <c r="A16" s="19"/>
      <c r="B16" s="11" t="s">
        <v>356</v>
      </c>
      <c r="C16" s="12">
        <v>9097</v>
      </c>
      <c r="D16" s="12">
        <v>344</v>
      </c>
      <c r="E16" s="12">
        <v>359</v>
      </c>
      <c r="F16" s="12">
        <v>434</v>
      </c>
      <c r="G16" s="12">
        <v>215</v>
      </c>
      <c r="H16" s="12">
        <v>264</v>
      </c>
      <c r="I16" s="12">
        <v>358</v>
      </c>
      <c r="J16" s="12">
        <v>94</v>
      </c>
      <c r="K16" s="12">
        <v>406</v>
      </c>
      <c r="L16" s="12">
        <v>242</v>
      </c>
      <c r="M16" s="12">
        <v>345</v>
      </c>
      <c r="N16" s="12">
        <v>380</v>
      </c>
      <c r="O16" s="12">
        <v>446</v>
      </c>
      <c r="P16" s="12">
        <v>327</v>
      </c>
      <c r="Q16" s="12">
        <v>386</v>
      </c>
      <c r="R16" s="12">
        <v>182</v>
      </c>
      <c r="S16" s="12">
        <v>478</v>
      </c>
      <c r="T16" s="12">
        <v>360</v>
      </c>
      <c r="U16" s="12">
        <v>136</v>
      </c>
      <c r="V16" s="12">
        <v>370</v>
      </c>
      <c r="W16" s="12">
        <v>130</v>
      </c>
      <c r="X16" s="12">
        <v>203</v>
      </c>
      <c r="Y16" s="12">
        <v>336</v>
      </c>
      <c r="Z16" s="12">
        <v>513</v>
      </c>
      <c r="AA16" s="12">
        <v>236</v>
      </c>
      <c r="AB16" s="12">
        <v>325</v>
      </c>
      <c r="AC16" s="12">
        <v>375</v>
      </c>
      <c r="AD16" s="12">
        <v>367</v>
      </c>
      <c r="AE16" s="12">
        <v>304</v>
      </c>
      <c r="AF16" s="12">
        <v>133</v>
      </c>
    </row>
    <row r="17" spans="1:32" x14ac:dyDescent="0.45">
      <c r="A17" s="19"/>
      <c r="B17" s="13" t="s">
        <v>357</v>
      </c>
      <c r="C17" s="14">
        <v>0.35</v>
      </c>
      <c r="D17" s="14">
        <v>0.34</v>
      </c>
      <c r="E17" s="14">
        <v>0.34</v>
      </c>
      <c r="F17" s="14">
        <v>0.43</v>
      </c>
      <c r="G17" s="14">
        <v>0.21</v>
      </c>
      <c r="H17" s="14">
        <v>0.22</v>
      </c>
      <c r="I17" s="14">
        <v>0.24</v>
      </c>
      <c r="J17" s="14">
        <v>0.32</v>
      </c>
      <c r="K17" s="14">
        <v>0.4</v>
      </c>
      <c r="L17" s="14">
        <v>0.24</v>
      </c>
      <c r="M17" s="14">
        <v>0.34</v>
      </c>
      <c r="N17" s="14">
        <v>0.38</v>
      </c>
      <c r="O17" s="14">
        <v>0.44</v>
      </c>
      <c r="P17" s="14">
        <v>0.32</v>
      </c>
      <c r="Q17" s="14">
        <v>0.38</v>
      </c>
      <c r="R17" s="14">
        <v>0.36</v>
      </c>
      <c r="S17" s="14">
        <v>0.48</v>
      </c>
      <c r="T17" s="14">
        <v>0.36</v>
      </c>
      <c r="U17" s="14">
        <v>0.27</v>
      </c>
      <c r="V17" s="14">
        <v>0.37</v>
      </c>
      <c r="W17" s="14">
        <v>0.26</v>
      </c>
      <c r="X17" s="14">
        <v>0.2</v>
      </c>
      <c r="Y17" s="14">
        <v>0.33</v>
      </c>
      <c r="Z17" s="14">
        <v>0.51</v>
      </c>
      <c r="AA17" s="14">
        <v>0.23</v>
      </c>
      <c r="AB17" s="14">
        <v>0.32</v>
      </c>
      <c r="AC17" s="14">
        <v>0.37</v>
      </c>
      <c r="AD17" s="14">
        <v>0.37</v>
      </c>
      <c r="AE17" s="14">
        <v>0.3</v>
      </c>
      <c r="AF17" s="14">
        <v>0.13</v>
      </c>
    </row>
    <row r="18" spans="1:32" x14ac:dyDescent="0.45">
      <c r="A18" s="19"/>
      <c r="B18" s="11" t="s">
        <v>197</v>
      </c>
      <c r="C18" s="12">
        <v>798</v>
      </c>
      <c r="D18" s="12">
        <v>6</v>
      </c>
      <c r="E18" s="12">
        <v>81</v>
      </c>
      <c r="F18" s="12">
        <v>19</v>
      </c>
      <c r="G18" s="12">
        <v>28</v>
      </c>
      <c r="H18" s="12">
        <v>22</v>
      </c>
      <c r="I18" s="12">
        <v>26</v>
      </c>
      <c r="J18" s="12">
        <v>4</v>
      </c>
      <c r="K18" s="12">
        <v>53</v>
      </c>
      <c r="L18" s="12">
        <v>32</v>
      </c>
      <c r="M18" s="12">
        <v>45</v>
      </c>
      <c r="N18" s="12">
        <v>38</v>
      </c>
      <c r="O18" s="12">
        <v>40</v>
      </c>
      <c r="P18" s="12">
        <v>2</v>
      </c>
      <c r="Q18" s="12">
        <v>47</v>
      </c>
      <c r="R18" s="12">
        <v>21</v>
      </c>
      <c r="S18" s="12">
        <v>51</v>
      </c>
      <c r="T18" s="12">
        <v>61</v>
      </c>
      <c r="U18" s="12">
        <v>16</v>
      </c>
      <c r="V18" s="12">
        <v>25</v>
      </c>
      <c r="W18" s="12">
        <v>16</v>
      </c>
      <c r="X18" s="12">
        <v>7</v>
      </c>
      <c r="Y18" s="12">
        <v>27</v>
      </c>
      <c r="Z18" s="12">
        <v>14</v>
      </c>
      <c r="AA18" s="12">
        <v>89</v>
      </c>
      <c r="AB18" s="12">
        <v>26</v>
      </c>
      <c r="AC18" s="12">
        <v>26</v>
      </c>
      <c r="AD18" s="12">
        <v>24</v>
      </c>
      <c r="AE18" s="12">
        <v>27</v>
      </c>
      <c r="AF18" s="12">
        <v>2</v>
      </c>
    </row>
    <row r="19" spans="1:32" x14ac:dyDescent="0.45">
      <c r="A19" s="19"/>
      <c r="B19" s="13" t="s">
        <v>198</v>
      </c>
      <c r="C19" s="14">
        <v>0.03</v>
      </c>
      <c r="D19" s="14">
        <v>0.01</v>
      </c>
      <c r="E19" s="14">
        <v>0.08</v>
      </c>
      <c r="F19" s="14">
        <v>0.02</v>
      </c>
      <c r="G19" s="14">
        <v>0.03</v>
      </c>
      <c r="H19" s="14">
        <v>0.02</v>
      </c>
      <c r="I19" s="14">
        <v>0.02</v>
      </c>
      <c r="J19" s="14">
        <v>0.01</v>
      </c>
      <c r="K19" s="14">
        <v>0.05</v>
      </c>
      <c r="L19" s="14">
        <v>0.03</v>
      </c>
      <c r="M19" s="14">
        <v>0.04</v>
      </c>
      <c r="N19" s="14">
        <v>0.04</v>
      </c>
      <c r="O19" s="14">
        <v>0.04</v>
      </c>
      <c r="P19" s="15" t="s">
        <v>185</v>
      </c>
      <c r="Q19" s="14">
        <v>0.05</v>
      </c>
      <c r="R19" s="14">
        <v>0.04</v>
      </c>
      <c r="S19" s="14">
        <v>0.05</v>
      </c>
      <c r="T19" s="14">
        <v>0.06</v>
      </c>
      <c r="U19" s="14">
        <v>0.03</v>
      </c>
      <c r="V19" s="14">
        <v>0.02</v>
      </c>
      <c r="W19" s="14">
        <v>0.03</v>
      </c>
      <c r="X19" s="14">
        <v>0.01</v>
      </c>
      <c r="Y19" s="14">
        <v>0.03</v>
      </c>
      <c r="Z19" s="14">
        <v>0.01</v>
      </c>
      <c r="AA19" s="14">
        <v>0.08</v>
      </c>
      <c r="AB19" s="14">
        <v>0.02</v>
      </c>
      <c r="AC19" s="14">
        <v>0.03</v>
      </c>
      <c r="AD19" s="14">
        <v>0.02</v>
      </c>
      <c r="AE19" s="14">
        <v>0.03</v>
      </c>
      <c r="AF19" s="15" t="s">
        <v>185</v>
      </c>
    </row>
  </sheetData>
  <mergeCells count="9">
    <mergeCell ref="H3:L3"/>
    <mergeCell ref="C8:AF8"/>
    <mergeCell ref="B3:F3"/>
    <mergeCell ref="B5:F5"/>
    <mergeCell ref="A10:A19"/>
    <mergeCell ref="H5:L5"/>
    <mergeCell ref="B10:B11"/>
    <mergeCell ref="H4:L4"/>
    <mergeCell ref="B4:F4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49</v>
      </c>
      <c r="C3" s="18"/>
      <c r="D3" s="18"/>
      <c r="E3" s="18"/>
      <c r="F3" s="18"/>
      <c r="H3" s="18" t="s">
        <v>50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HYPERLINK("#Content!A26","&lt;&lt;Back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31.5" x14ac:dyDescent="0.45">
      <c r="A12" s="19"/>
      <c r="B12" s="11" t="s">
        <v>358</v>
      </c>
      <c r="C12" s="12">
        <v>2631</v>
      </c>
      <c r="D12" s="12">
        <v>107</v>
      </c>
      <c r="E12" s="12">
        <v>139</v>
      </c>
      <c r="F12" s="12">
        <v>156</v>
      </c>
      <c r="G12" s="12">
        <v>117</v>
      </c>
      <c r="H12" s="12">
        <v>102</v>
      </c>
      <c r="I12" s="12">
        <v>141</v>
      </c>
      <c r="J12" s="12">
        <v>39</v>
      </c>
      <c r="K12" s="12">
        <v>119</v>
      </c>
      <c r="L12" s="12">
        <v>77</v>
      </c>
      <c r="M12" s="12">
        <v>93</v>
      </c>
      <c r="N12" s="12">
        <v>67</v>
      </c>
      <c r="O12" s="12">
        <v>102</v>
      </c>
      <c r="P12" s="12">
        <v>101</v>
      </c>
      <c r="Q12" s="12">
        <v>139</v>
      </c>
      <c r="R12" s="12">
        <v>29</v>
      </c>
      <c r="S12" s="12">
        <v>90</v>
      </c>
      <c r="T12" s="12">
        <v>109</v>
      </c>
      <c r="U12" s="12">
        <v>53</v>
      </c>
      <c r="V12" s="12">
        <v>74</v>
      </c>
      <c r="W12" s="12">
        <v>30</v>
      </c>
      <c r="X12" s="12">
        <v>117</v>
      </c>
      <c r="Y12" s="12">
        <v>90</v>
      </c>
      <c r="Z12" s="12">
        <v>81</v>
      </c>
      <c r="AA12" s="12">
        <v>108</v>
      </c>
      <c r="AB12" s="12">
        <v>81</v>
      </c>
      <c r="AC12" s="12">
        <v>125</v>
      </c>
      <c r="AD12" s="12">
        <v>123</v>
      </c>
      <c r="AE12" s="12">
        <v>104</v>
      </c>
      <c r="AF12" s="12">
        <v>117</v>
      </c>
    </row>
    <row r="13" spans="1:32" ht="21.4" x14ac:dyDescent="0.45">
      <c r="A13" s="19"/>
      <c r="B13" s="13" t="s">
        <v>359</v>
      </c>
      <c r="C13" s="14">
        <v>0.1</v>
      </c>
      <c r="D13" s="14">
        <v>0.11</v>
      </c>
      <c r="E13" s="14">
        <v>0.13</v>
      </c>
      <c r="F13" s="14">
        <v>0.16</v>
      </c>
      <c r="G13" s="14">
        <v>0.12</v>
      </c>
      <c r="H13" s="14">
        <v>0.08</v>
      </c>
      <c r="I13" s="14">
        <v>0.09</v>
      </c>
      <c r="J13" s="14">
        <v>0.13</v>
      </c>
      <c r="K13" s="14">
        <v>0.12</v>
      </c>
      <c r="L13" s="14">
        <v>0.08</v>
      </c>
      <c r="M13" s="14">
        <v>0.09</v>
      </c>
      <c r="N13" s="14">
        <v>7.0000000000000007E-2</v>
      </c>
      <c r="O13" s="14">
        <v>0.1</v>
      </c>
      <c r="P13" s="14">
        <v>0.1</v>
      </c>
      <c r="Q13" s="14">
        <v>0.13</v>
      </c>
      <c r="R13" s="14">
        <v>0.06</v>
      </c>
      <c r="S13" s="14">
        <v>0.09</v>
      </c>
      <c r="T13" s="14">
        <v>0.11</v>
      </c>
      <c r="U13" s="14">
        <v>0.11</v>
      </c>
      <c r="V13" s="14">
        <v>7.0000000000000007E-2</v>
      </c>
      <c r="W13" s="14">
        <v>0.06</v>
      </c>
      <c r="X13" s="14">
        <v>0.12</v>
      </c>
      <c r="Y13" s="14">
        <v>0.09</v>
      </c>
      <c r="Z13" s="14">
        <v>0.08</v>
      </c>
      <c r="AA13" s="14">
        <v>0.1</v>
      </c>
      <c r="AB13" s="14">
        <v>0.08</v>
      </c>
      <c r="AC13" s="14">
        <v>0.12</v>
      </c>
      <c r="AD13" s="14">
        <v>0.12</v>
      </c>
      <c r="AE13" s="14">
        <v>0.1</v>
      </c>
      <c r="AF13" s="14">
        <v>0.11</v>
      </c>
    </row>
    <row r="14" spans="1:32" x14ac:dyDescent="0.45">
      <c r="A14" s="19"/>
      <c r="B14" s="11" t="s">
        <v>360</v>
      </c>
      <c r="C14" s="12">
        <v>4520</v>
      </c>
      <c r="D14" s="12">
        <v>193</v>
      </c>
      <c r="E14" s="12">
        <v>108</v>
      </c>
      <c r="F14" s="12">
        <v>190</v>
      </c>
      <c r="G14" s="12">
        <v>288</v>
      </c>
      <c r="H14" s="12">
        <v>269</v>
      </c>
      <c r="I14" s="12">
        <v>321</v>
      </c>
      <c r="J14" s="12">
        <v>52</v>
      </c>
      <c r="K14" s="12">
        <v>140</v>
      </c>
      <c r="L14" s="12">
        <v>108</v>
      </c>
      <c r="M14" s="12">
        <v>149</v>
      </c>
      <c r="N14" s="12">
        <v>90</v>
      </c>
      <c r="O14" s="12">
        <v>175</v>
      </c>
      <c r="P14" s="12">
        <v>105</v>
      </c>
      <c r="Q14" s="12">
        <v>155</v>
      </c>
      <c r="R14" s="12">
        <v>121</v>
      </c>
      <c r="S14" s="12">
        <v>226</v>
      </c>
      <c r="T14" s="12">
        <v>297</v>
      </c>
      <c r="U14" s="12">
        <v>103</v>
      </c>
      <c r="V14" s="12">
        <v>141</v>
      </c>
      <c r="W14" s="12">
        <v>41</v>
      </c>
      <c r="X14" s="12">
        <v>207</v>
      </c>
      <c r="Y14" s="12">
        <v>123</v>
      </c>
      <c r="Z14" s="12">
        <v>245</v>
      </c>
      <c r="AA14" s="12">
        <v>169</v>
      </c>
      <c r="AB14" s="12">
        <v>137</v>
      </c>
      <c r="AC14" s="12">
        <v>90</v>
      </c>
      <c r="AD14" s="12">
        <v>122</v>
      </c>
      <c r="AE14" s="12">
        <v>223</v>
      </c>
      <c r="AF14" s="12">
        <v>166</v>
      </c>
    </row>
    <row r="15" spans="1:32" x14ac:dyDescent="0.45">
      <c r="A15" s="19"/>
      <c r="B15" s="13" t="s">
        <v>361</v>
      </c>
      <c r="C15" s="14">
        <v>0.17</v>
      </c>
      <c r="D15" s="14">
        <v>0.19</v>
      </c>
      <c r="E15" s="14">
        <v>0.1</v>
      </c>
      <c r="F15" s="14">
        <v>0.19</v>
      </c>
      <c r="G15" s="14">
        <v>0.28999999999999998</v>
      </c>
      <c r="H15" s="14">
        <v>0.22</v>
      </c>
      <c r="I15" s="14">
        <v>0.21</v>
      </c>
      <c r="J15" s="14">
        <v>0.18</v>
      </c>
      <c r="K15" s="14">
        <v>0.14000000000000001</v>
      </c>
      <c r="L15" s="14">
        <v>0.11</v>
      </c>
      <c r="M15" s="14">
        <v>0.15</v>
      </c>
      <c r="N15" s="14">
        <v>0.09</v>
      </c>
      <c r="O15" s="14">
        <v>0.17</v>
      </c>
      <c r="P15" s="14">
        <v>0.1</v>
      </c>
      <c r="Q15" s="14">
        <v>0.15</v>
      </c>
      <c r="R15" s="14">
        <v>0.24</v>
      </c>
      <c r="S15" s="14">
        <v>0.23</v>
      </c>
      <c r="T15" s="14">
        <v>0.3</v>
      </c>
      <c r="U15" s="14">
        <v>0.2</v>
      </c>
      <c r="V15" s="14">
        <v>0.14000000000000001</v>
      </c>
      <c r="W15" s="14">
        <v>0.08</v>
      </c>
      <c r="X15" s="14">
        <v>0.2</v>
      </c>
      <c r="Y15" s="14">
        <v>0.12</v>
      </c>
      <c r="Z15" s="14">
        <v>0.24</v>
      </c>
      <c r="AA15" s="14">
        <v>0.16</v>
      </c>
      <c r="AB15" s="14">
        <v>0.13</v>
      </c>
      <c r="AC15" s="14">
        <v>0.09</v>
      </c>
      <c r="AD15" s="14">
        <v>0.12</v>
      </c>
      <c r="AE15" s="14">
        <v>0.22</v>
      </c>
      <c r="AF15" s="14">
        <v>0.16</v>
      </c>
    </row>
    <row r="16" spans="1:32" ht="21.4" x14ac:dyDescent="0.45">
      <c r="A16" s="19"/>
      <c r="B16" s="11" t="s">
        <v>362</v>
      </c>
      <c r="C16" s="12">
        <v>1442</v>
      </c>
      <c r="D16" s="12">
        <v>46</v>
      </c>
      <c r="E16" s="12">
        <v>75</v>
      </c>
      <c r="F16" s="12">
        <v>58</v>
      </c>
      <c r="G16" s="12">
        <v>87</v>
      </c>
      <c r="H16" s="12">
        <v>84</v>
      </c>
      <c r="I16" s="12">
        <v>97</v>
      </c>
      <c r="J16" s="12">
        <v>13</v>
      </c>
      <c r="K16" s="12">
        <v>95</v>
      </c>
      <c r="L16" s="12">
        <v>41</v>
      </c>
      <c r="M16" s="12">
        <v>48</v>
      </c>
      <c r="N16" s="12">
        <v>42</v>
      </c>
      <c r="O16" s="12">
        <v>42</v>
      </c>
      <c r="P16" s="12">
        <v>49</v>
      </c>
      <c r="Q16" s="12">
        <v>51</v>
      </c>
      <c r="R16" s="12">
        <v>22</v>
      </c>
      <c r="S16" s="12">
        <v>78</v>
      </c>
      <c r="T16" s="12">
        <v>90</v>
      </c>
      <c r="U16" s="12">
        <v>54</v>
      </c>
      <c r="V16" s="12">
        <v>56</v>
      </c>
      <c r="W16" s="12">
        <v>15</v>
      </c>
      <c r="X16" s="12">
        <v>51</v>
      </c>
      <c r="Y16" s="12">
        <v>57</v>
      </c>
      <c r="Z16" s="12">
        <v>53</v>
      </c>
      <c r="AA16" s="12">
        <v>11</v>
      </c>
      <c r="AB16" s="12">
        <v>86</v>
      </c>
      <c r="AC16" s="12">
        <v>66</v>
      </c>
      <c r="AD16" s="12">
        <v>60</v>
      </c>
      <c r="AE16" s="12">
        <v>98</v>
      </c>
      <c r="AF16" s="12">
        <v>102</v>
      </c>
    </row>
    <row r="17" spans="1:32" ht="21.4" x14ac:dyDescent="0.45">
      <c r="A17" s="19"/>
      <c r="B17" s="13" t="s">
        <v>363</v>
      </c>
      <c r="C17" s="14">
        <v>0.05</v>
      </c>
      <c r="D17" s="14">
        <v>0.05</v>
      </c>
      <c r="E17" s="14">
        <v>7.0000000000000007E-2</v>
      </c>
      <c r="F17" s="14">
        <v>0.06</v>
      </c>
      <c r="G17" s="14">
        <v>0.09</v>
      </c>
      <c r="H17" s="14">
        <v>7.0000000000000007E-2</v>
      </c>
      <c r="I17" s="14">
        <v>7.0000000000000007E-2</v>
      </c>
      <c r="J17" s="14">
        <v>0.05</v>
      </c>
      <c r="K17" s="14">
        <v>0.1</v>
      </c>
      <c r="L17" s="14">
        <v>0.04</v>
      </c>
      <c r="M17" s="14">
        <v>0.05</v>
      </c>
      <c r="N17" s="14">
        <v>0.04</v>
      </c>
      <c r="O17" s="14">
        <v>0.04</v>
      </c>
      <c r="P17" s="14">
        <v>0.05</v>
      </c>
      <c r="Q17" s="14">
        <v>0.05</v>
      </c>
      <c r="R17" s="14">
        <v>0.05</v>
      </c>
      <c r="S17" s="14">
        <v>0.08</v>
      </c>
      <c r="T17" s="14">
        <v>0.09</v>
      </c>
      <c r="U17" s="14">
        <v>0.11</v>
      </c>
      <c r="V17" s="14">
        <v>0.06</v>
      </c>
      <c r="W17" s="14">
        <v>0.03</v>
      </c>
      <c r="X17" s="14">
        <v>0.05</v>
      </c>
      <c r="Y17" s="14">
        <v>0.06</v>
      </c>
      <c r="Z17" s="14">
        <v>0.05</v>
      </c>
      <c r="AA17" s="14">
        <v>0.01</v>
      </c>
      <c r="AB17" s="14">
        <v>0.08</v>
      </c>
      <c r="AC17" s="14">
        <v>7.0000000000000007E-2</v>
      </c>
      <c r="AD17" s="14">
        <v>0.06</v>
      </c>
      <c r="AE17" s="14">
        <v>0.1</v>
      </c>
      <c r="AF17" s="14">
        <v>0.09</v>
      </c>
    </row>
    <row r="18" spans="1:32" ht="31.5" x14ac:dyDescent="0.45">
      <c r="A18" s="19"/>
      <c r="B18" s="11" t="s">
        <v>364</v>
      </c>
      <c r="C18" s="12">
        <v>748</v>
      </c>
      <c r="D18" s="12">
        <v>21</v>
      </c>
      <c r="E18" s="12">
        <v>31</v>
      </c>
      <c r="F18" s="12">
        <v>12</v>
      </c>
      <c r="G18" s="12">
        <v>27</v>
      </c>
      <c r="H18" s="12">
        <v>38</v>
      </c>
      <c r="I18" s="12">
        <v>44</v>
      </c>
      <c r="J18" s="12">
        <v>6</v>
      </c>
      <c r="K18" s="12">
        <v>36</v>
      </c>
      <c r="L18" s="12">
        <v>13</v>
      </c>
      <c r="M18" s="12">
        <v>17</v>
      </c>
      <c r="N18" s="12">
        <v>35</v>
      </c>
      <c r="O18" s="12">
        <v>23</v>
      </c>
      <c r="P18" s="12">
        <v>33</v>
      </c>
      <c r="Q18" s="12">
        <v>36</v>
      </c>
      <c r="R18" s="12">
        <v>3</v>
      </c>
      <c r="S18" s="12">
        <v>42</v>
      </c>
      <c r="T18" s="12">
        <v>59</v>
      </c>
      <c r="U18" s="12">
        <v>14</v>
      </c>
      <c r="V18" s="12">
        <v>38</v>
      </c>
      <c r="W18" s="12">
        <v>15</v>
      </c>
      <c r="X18" s="12">
        <v>11</v>
      </c>
      <c r="Y18" s="12">
        <v>27</v>
      </c>
      <c r="Z18" s="12">
        <v>36</v>
      </c>
      <c r="AA18" s="12">
        <v>9</v>
      </c>
      <c r="AB18" s="12">
        <v>47</v>
      </c>
      <c r="AC18" s="12">
        <v>40</v>
      </c>
      <c r="AD18" s="12">
        <v>39</v>
      </c>
      <c r="AE18" s="12">
        <v>7</v>
      </c>
      <c r="AF18" s="12">
        <v>13</v>
      </c>
    </row>
    <row r="19" spans="1:32" ht="21.4" x14ac:dyDescent="0.45">
      <c r="A19" s="19"/>
      <c r="B19" s="13" t="s">
        <v>365</v>
      </c>
      <c r="C19" s="14">
        <v>0.03</v>
      </c>
      <c r="D19" s="14">
        <v>0.02</v>
      </c>
      <c r="E19" s="14">
        <v>0.03</v>
      </c>
      <c r="F19" s="14">
        <v>0.01</v>
      </c>
      <c r="G19" s="14">
        <v>0.03</v>
      </c>
      <c r="H19" s="14">
        <v>0.03</v>
      </c>
      <c r="I19" s="14">
        <v>0.03</v>
      </c>
      <c r="J19" s="14">
        <v>0.02</v>
      </c>
      <c r="K19" s="14">
        <v>0.04</v>
      </c>
      <c r="L19" s="14">
        <v>0.01</v>
      </c>
      <c r="M19" s="14">
        <v>0.02</v>
      </c>
      <c r="N19" s="14">
        <v>0.04</v>
      </c>
      <c r="O19" s="14">
        <v>0.02</v>
      </c>
      <c r="P19" s="14">
        <v>0.03</v>
      </c>
      <c r="Q19" s="14">
        <v>0.03</v>
      </c>
      <c r="R19" s="14">
        <v>0.01</v>
      </c>
      <c r="S19" s="14">
        <v>0.04</v>
      </c>
      <c r="T19" s="14">
        <v>0.06</v>
      </c>
      <c r="U19" s="14">
        <v>0.03</v>
      </c>
      <c r="V19" s="14">
        <v>0.04</v>
      </c>
      <c r="W19" s="14">
        <v>0.03</v>
      </c>
      <c r="X19" s="14">
        <v>0.01</v>
      </c>
      <c r="Y19" s="14">
        <v>0.03</v>
      </c>
      <c r="Z19" s="14">
        <v>0.04</v>
      </c>
      <c r="AA19" s="14">
        <v>0.01</v>
      </c>
      <c r="AB19" s="14">
        <v>0.05</v>
      </c>
      <c r="AC19" s="14">
        <v>0.04</v>
      </c>
      <c r="AD19" s="14">
        <v>0.04</v>
      </c>
      <c r="AE19" s="14">
        <v>0.01</v>
      </c>
      <c r="AF19" s="14">
        <v>0.01</v>
      </c>
    </row>
    <row r="20" spans="1:32" ht="31.5" x14ac:dyDescent="0.45">
      <c r="A20" s="19"/>
      <c r="B20" s="11" t="s">
        <v>366</v>
      </c>
      <c r="C20" s="12">
        <v>1048</v>
      </c>
      <c r="D20" s="12">
        <v>59</v>
      </c>
      <c r="E20" s="12">
        <v>39</v>
      </c>
      <c r="F20" s="12">
        <v>31</v>
      </c>
      <c r="G20" s="12">
        <v>55</v>
      </c>
      <c r="H20" s="12">
        <v>41</v>
      </c>
      <c r="I20" s="12">
        <v>48</v>
      </c>
      <c r="J20" s="12">
        <v>7</v>
      </c>
      <c r="K20" s="12">
        <v>52</v>
      </c>
      <c r="L20" s="12">
        <v>62</v>
      </c>
      <c r="M20" s="12">
        <v>39</v>
      </c>
      <c r="N20" s="12">
        <v>38</v>
      </c>
      <c r="O20" s="12">
        <v>35</v>
      </c>
      <c r="P20" s="12">
        <v>40</v>
      </c>
      <c r="Q20" s="12">
        <v>37</v>
      </c>
      <c r="R20" s="12">
        <v>26</v>
      </c>
      <c r="S20" s="12">
        <v>31</v>
      </c>
      <c r="T20" s="12">
        <v>17</v>
      </c>
      <c r="U20" s="12">
        <v>19</v>
      </c>
      <c r="V20" s="12">
        <v>37</v>
      </c>
      <c r="W20" s="12">
        <v>51</v>
      </c>
      <c r="X20" s="12">
        <v>97</v>
      </c>
      <c r="Y20" s="12">
        <v>55</v>
      </c>
      <c r="Z20" s="12">
        <v>35</v>
      </c>
      <c r="AA20" s="12">
        <v>21</v>
      </c>
      <c r="AB20" s="12">
        <v>45</v>
      </c>
      <c r="AC20" s="12">
        <v>62</v>
      </c>
      <c r="AD20" s="12">
        <v>36</v>
      </c>
      <c r="AE20" s="12">
        <v>59</v>
      </c>
      <c r="AF20" s="12">
        <v>52</v>
      </c>
    </row>
    <row r="21" spans="1:32" ht="31.5" x14ac:dyDescent="0.45">
      <c r="A21" s="19"/>
      <c r="B21" s="13" t="s">
        <v>367</v>
      </c>
      <c r="C21" s="14">
        <v>0.04</v>
      </c>
      <c r="D21" s="14">
        <v>0.06</v>
      </c>
      <c r="E21" s="14">
        <v>0.04</v>
      </c>
      <c r="F21" s="14">
        <v>0.03</v>
      </c>
      <c r="G21" s="14">
        <v>0.05</v>
      </c>
      <c r="H21" s="14">
        <v>0.03</v>
      </c>
      <c r="I21" s="14">
        <v>0.03</v>
      </c>
      <c r="J21" s="14">
        <v>0.02</v>
      </c>
      <c r="K21" s="14">
        <v>0.05</v>
      </c>
      <c r="L21" s="14">
        <v>0.06</v>
      </c>
      <c r="M21" s="14">
        <v>0.04</v>
      </c>
      <c r="N21" s="14">
        <v>0.04</v>
      </c>
      <c r="O21" s="14">
        <v>0.04</v>
      </c>
      <c r="P21" s="14">
        <v>0.04</v>
      </c>
      <c r="Q21" s="14">
        <v>0.04</v>
      </c>
      <c r="R21" s="14">
        <v>0.05</v>
      </c>
      <c r="S21" s="14">
        <v>0.03</v>
      </c>
      <c r="T21" s="14">
        <v>0.02</v>
      </c>
      <c r="U21" s="14">
        <v>0.04</v>
      </c>
      <c r="V21" s="14">
        <v>0.04</v>
      </c>
      <c r="W21" s="14">
        <v>0.1</v>
      </c>
      <c r="X21" s="14">
        <v>0.1</v>
      </c>
      <c r="Y21" s="14">
        <v>0.05</v>
      </c>
      <c r="Z21" s="14">
        <v>0.03</v>
      </c>
      <c r="AA21" s="14">
        <v>0.02</v>
      </c>
      <c r="AB21" s="14">
        <v>0.04</v>
      </c>
      <c r="AC21" s="14">
        <v>0.06</v>
      </c>
      <c r="AD21" s="14">
        <v>0.04</v>
      </c>
      <c r="AE21" s="14">
        <v>0.06</v>
      </c>
      <c r="AF21" s="14">
        <v>0.05</v>
      </c>
    </row>
    <row r="22" spans="1:32" ht="41.65" x14ac:dyDescent="0.45">
      <c r="A22" s="19"/>
      <c r="B22" s="11" t="s">
        <v>368</v>
      </c>
      <c r="C22" s="12">
        <v>2351</v>
      </c>
      <c r="D22" s="12">
        <v>78</v>
      </c>
      <c r="E22" s="12">
        <v>69</v>
      </c>
      <c r="F22" s="12">
        <v>57</v>
      </c>
      <c r="G22" s="12">
        <v>88</v>
      </c>
      <c r="H22" s="12">
        <v>128</v>
      </c>
      <c r="I22" s="12">
        <v>155</v>
      </c>
      <c r="J22" s="12">
        <v>27</v>
      </c>
      <c r="K22" s="12">
        <v>40</v>
      </c>
      <c r="L22" s="12">
        <v>89</v>
      </c>
      <c r="M22" s="12">
        <v>72</v>
      </c>
      <c r="N22" s="12">
        <v>111</v>
      </c>
      <c r="O22" s="12">
        <v>79</v>
      </c>
      <c r="P22" s="12">
        <v>74</v>
      </c>
      <c r="Q22" s="12">
        <v>73</v>
      </c>
      <c r="R22" s="12">
        <v>53</v>
      </c>
      <c r="S22" s="12">
        <v>68</v>
      </c>
      <c r="T22" s="12">
        <v>52</v>
      </c>
      <c r="U22" s="12">
        <v>44</v>
      </c>
      <c r="V22" s="12">
        <v>80</v>
      </c>
      <c r="W22" s="12">
        <v>65</v>
      </c>
      <c r="X22" s="12">
        <v>131</v>
      </c>
      <c r="Y22" s="12">
        <v>96</v>
      </c>
      <c r="Z22" s="12">
        <v>72</v>
      </c>
      <c r="AA22" s="12">
        <v>67</v>
      </c>
      <c r="AB22" s="12">
        <v>101</v>
      </c>
      <c r="AC22" s="12">
        <v>74</v>
      </c>
      <c r="AD22" s="12">
        <v>78</v>
      </c>
      <c r="AE22" s="12">
        <v>87</v>
      </c>
      <c r="AF22" s="12">
        <v>190</v>
      </c>
    </row>
    <row r="23" spans="1:32" ht="31.5" x14ac:dyDescent="0.45">
      <c r="A23" s="19"/>
      <c r="B23" s="13" t="s">
        <v>369</v>
      </c>
      <c r="C23" s="14">
        <v>0.09</v>
      </c>
      <c r="D23" s="14">
        <v>0.08</v>
      </c>
      <c r="E23" s="14">
        <v>7.0000000000000007E-2</v>
      </c>
      <c r="F23" s="14">
        <v>0.06</v>
      </c>
      <c r="G23" s="14">
        <v>0.09</v>
      </c>
      <c r="H23" s="14">
        <v>0.11</v>
      </c>
      <c r="I23" s="14">
        <v>0.1</v>
      </c>
      <c r="J23" s="14">
        <v>0.09</v>
      </c>
      <c r="K23" s="14">
        <v>0.04</v>
      </c>
      <c r="L23" s="14">
        <v>0.09</v>
      </c>
      <c r="M23" s="14">
        <v>7.0000000000000007E-2</v>
      </c>
      <c r="N23" s="14">
        <v>0.11</v>
      </c>
      <c r="O23" s="14">
        <v>0.08</v>
      </c>
      <c r="P23" s="14">
        <v>7.0000000000000007E-2</v>
      </c>
      <c r="Q23" s="14">
        <v>7.0000000000000007E-2</v>
      </c>
      <c r="R23" s="14">
        <v>0.11</v>
      </c>
      <c r="S23" s="14">
        <v>7.0000000000000007E-2</v>
      </c>
      <c r="T23" s="14">
        <v>0.05</v>
      </c>
      <c r="U23" s="14">
        <v>0.09</v>
      </c>
      <c r="V23" s="14">
        <v>0.08</v>
      </c>
      <c r="W23" s="14">
        <v>0.13</v>
      </c>
      <c r="X23" s="14">
        <v>0.13</v>
      </c>
      <c r="Y23" s="14">
        <v>0.1</v>
      </c>
      <c r="Z23" s="14">
        <v>7.0000000000000007E-2</v>
      </c>
      <c r="AA23" s="14">
        <v>0.06</v>
      </c>
      <c r="AB23" s="14">
        <v>0.1</v>
      </c>
      <c r="AC23" s="14">
        <v>7.0000000000000007E-2</v>
      </c>
      <c r="AD23" s="14">
        <v>0.08</v>
      </c>
      <c r="AE23" s="14">
        <v>0.09</v>
      </c>
      <c r="AF23" s="14">
        <v>0.18</v>
      </c>
    </row>
    <row r="24" spans="1:32" ht="21.4" x14ac:dyDescent="0.45">
      <c r="A24" s="19"/>
      <c r="B24" s="11" t="s">
        <v>370</v>
      </c>
      <c r="C24" s="12">
        <v>3362</v>
      </c>
      <c r="D24" s="12">
        <v>100</v>
      </c>
      <c r="E24" s="12">
        <v>154</v>
      </c>
      <c r="F24" s="12">
        <v>158</v>
      </c>
      <c r="G24" s="12">
        <v>103</v>
      </c>
      <c r="H24" s="12">
        <v>139</v>
      </c>
      <c r="I24" s="12">
        <v>195</v>
      </c>
      <c r="J24" s="12">
        <v>56</v>
      </c>
      <c r="K24" s="12">
        <v>165</v>
      </c>
      <c r="L24" s="12">
        <v>85</v>
      </c>
      <c r="M24" s="12">
        <v>192</v>
      </c>
      <c r="N24" s="12">
        <v>119</v>
      </c>
      <c r="O24" s="12">
        <v>133</v>
      </c>
      <c r="P24" s="12">
        <v>132</v>
      </c>
      <c r="Q24" s="12">
        <v>132</v>
      </c>
      <c r="R24" s="12">
        <v>24</v>
      </c>
      <c r="S24" s="12">
        <v>114</v>
      </c>
      <c r="T24" s="12">
        <v>87</v>
      </c>
      <c r="U24" s="12">
        <v>44</v>
      </c>
      <c r="V24" s="12">
        <v>164</v>
      </c>
      <c r="W24" s="12">
        <v>43</v>
      </c>
      <c r="X24" s="12">
        <v>110</v>
      </c>
      <c r="Y24" s="12">
        <v>110</v>
      </c>
      <c r="Z24" s="12">
        <v>109</v>
      </c>
      <c r="AA24" s="12">
        <v>210</v>
      </c>
      <c r="AB24" s="12">
        <v>106</v>
      </c>
      <c r="AC24" s="12">
        <v>155</v>
      </c>
      <c r="AD24" s="12">
        <v>123</v>
      </c>
      <c r="AE24" s="12">
        <v>174</v>
      </c>
      <c r="AF24" s="12">
        <v>131</v>
      </c>
    </row>
    <row r="25" spans="1:32" ht="21.4" x14ac:dyDescent="0.45">
      <c r="A25" s="19"/>
      <c r="B25" s="13" t="s">
        <v>371</v>
      </c>
      <c r="C25" s="14">
        <v>0.13</v>
      </c>
      <c r="D25" s="14">
        <v>0.1</v>
      </c>
      <c r="E25" s="14">
        <v>0.15</v>
      </c>
      <c r="F25" s="14">
        <v>0.16</v>
      </c>
      <c r="G25" s="14">
        <v>0.1</v>
      </c>
      <c r="H25" s="14">
        <v>0.11</v>
      </c>
      <c r="I25" s="14">
        <v>0.13</v>
      </c>
      <c r="J25" s="14">
        <v>0.19</v>
      </c>
      <c r="K25" s="14">
        <v>0.16</v>
      </c>
      <c r="L25" s="14">
        <v>0.09</v>
      </c>
      <c r="M25" s="14">
        <v>0.19</v>
      </c>
      <c r="N25" s="14">
        <v>0.12</v>
      </c>
      <c r="O25" s="14">
        <v>0.13</v>
      </c>
      <c r="P25" s="14">
        <v>0.13</v>
      </c>
      <c r="Q25" s="14">
        <v>0.13</v>
      </c>
      <c r="R25" s="14">
        <v>0.05</v>
      </c>
      <c r="S25" s="14">
        <v>0.11</v>
      </c>
      <c r="T25" s="14">
        <v>0.09</v>
      </c>
      <c r="U25" s="14">
        <v>0.09</v>
      </c>
      <c r="V25" s="14">
        <v>0.16</v>
      </c>
      <c r="W25" s="14">
        <v>0.09</v>
      </c>
      <c r="X25" s="14">
        <v>0.11</v>
      </c>
      <c r="Y25" s="14">
        <v>0.11</v>
      </c>
      <c r="Z25" s="14">
        <v>0.11</v>
      </c>
      <c r="AA25" s="14">
        <v>0.2</v>
      </c>
      <c r="AB25" s="14">
        <v>0.1</v>
      </c>
      <c r="AC25" s="14">
        <v>0.15</v>
      </c>
      <c r="AD25" s="14">
        <v>0.12</v>
      </c>
      <c r="AE25" s="14">
        <v>0.17</v>
      </c>
      <c r="AF25" s="14">
        <v>0.12</v>
      </c>
    </row>
    <row r="26" spans="1:32" x14ac:dyDescent="0.45">
      <c r="A26" s="19"/>
      <c r="B26" s="11" t="s">
        <v>372</v>
      </c>
      <c r="C26" s="12">
        <v>1293</v>
      </c>
      <c r="D26" s="12">
        <v>44</v>
      </c>
      <c r="E26" s="12">
        <v>46</v>
      </c>
      <c r="F26" s="12">
        <v>42</v>
      </c>
      <c r="G26" s="12">
        <v>48</v>
      </c>
      <c r="H26" s="12">
        <v>92</v>
      </c>
      <c r="I26" s="12">
        <v>103</v>
      </c>
      <c r="J26" s="12">
        <v>11</v>
      </c>
      <c r="K26" s="12">
        <v>42</v>
      </c>
      <c r="L26" s="12">
        <v>70</v>
      </c>
      <c r="M26" s="12">
        <v>43</v>
      </c>
      <c r="N26" s="12">
        <v>37</v>
      </c>
      <c r="O26" s="12">
        <v>50</v>
      </c>
      <c r="P26" s="12">
        <v>63</v>
      </c>
      <c r="Q26" s="12">
        <v>51</v>
      </c>
      <c r="R26" s="12">
        <v>12</v>
      </c>
      <c r="S26" s="12">
        <v>44</v>
      </c>
      <c r="T26" s="12">
        <v>36</v>
      </c>
      <c r="U26" s="12">
        <v>24</v>
      </c>
      <c r="V26" s="12">
        <v>44</v>
      </c>
      <c r="W26" s="12">
        <v>13</v>
      </c>
      <c r="X26" s="12">
        <v>45</v>
      </c>
      <c r="Y26" s="12">
        <v>44</v>
      </c>
      <c r="Z26" s="12">
        <v>55</v>
      </c>
      <c r="AA26" s="12">
        <v>26</v>
      </c>
      <c r="AB26" s="12">
        <v>38</v>
      </c>
      <c r="AC26" s="12">
        <v>54</v>
      </c>
      <c r="AD26" s="12">
        <v>38</v>
      </c>
      <c r="AE26" s="12">
        <v>19</v>
      </c>
      <c r="AF26" s="12">
        <v>22</v>
      </c>
    </row>
    <row r="27" spans="1:32" x14ac:dyDescent="0.45">
      <c r="A27" s="19"/>
      <c r="B27" s="13" t="s">
        <v>373</v>
      </c>
      <c r="C27" s="14">
        <v>0.05</v>
      </c>
      <c r="D27" s="14">
        <v>0.04</v>
      </c>
      <c r="E27" s="14">
        <v>0.04</v>
      </c>
      <c r="F27" s="14">
        <v>0.04</v>
      </c>
      <c r="G27" s="14">
        <v>0.05</v>
      </c>
      <c r="H27" s="14">
        <v>0.08</v>
      </c>
      <c r="I27" s="14">
        <v>7.0000000000000007E-2</v>
      </c>
      <c r="J27" s="14">
        <v>0.04</v>
      </c>
      <c r="K27" s="14">
        <v>0.04</v>
      </c>
      <c r="L27" s="14">
        <v>7.0000000000000007E-2</v>
      </c>
      <c r="M27" s="14">
        <v>0.04</v>
      </c>
      <c r="N27" s="14">
        <v>0.04</v>
      </c>
      <c r="O27" s="14">
        <v>0.05</v>
      </c>
      <c r="P27" s="14">
        <v>0.06</v>
      </c>
      <c r="Q27" s="14">
        <v>0.05</v>
      </c>
      <c r="R27" s="14">
        <v>0.02</v>
      </c>
      <c r="S27" s="14">
        <v>0.04</v>
      </c>
      <c r="T27" s="14">
        <v>0.04</v>
      </c>
      <c r="U27" s="14">
        <v>0.05</v>
      </c>
      <c r="V27" s="14">
        <v>0.04</v>
      </c>
      <c r="W27" s="14">
        <v>0.03</v>
      </c>
      <c r="X27" s="14">
        <v>0.05</v>
      </c>
      <c r="Y27" s="14">
        <v>0.04</v>
      </c>
      <c r="Z27" s="14">
        <v>0.05</v>
      </c>
      <c r="AA27" s="14">
        <v>0.03</v>
      </c>
      <c r="AB27" s="14">
        <v>0.04</v>
      </c>
      <c r="AC27" s="14">
        <v>0.05</v>
      </c>
      <c r="AD27" s="14">
        <v>0.04</v>
      </c>
      <c r="AE27" s="14">
        <v>0.02</v>
      </c>
      <c r="AF27" s="14">
        <v>0.02</v>
      </c>
    </row>
    <row r="28" spans="1:32" x14ac:dyDescent="0.45">
      <c r="A28" s="19"/>
      <c r="B28" s="11" t="s">
        <v>374</v>
      </c>
      <c r="C28" s="12">
        <v>976</v>
      </c>
      <c r="D28" s="12">
        <v>47</v>
      </c>
      <c r="E28" s="12">
        <v>42</v>
      </c>
      <c r="F28" s="12">
        <v>19</v>
      </c>
      <c r="G28" s="12">
        <v>11</v>
      </c>
      <c r="H28" s="12">
        <v>60</v>
      </c>
      <c r="I28" s="12">
        <v>76</v>
      </c>
      <c r="J28" s="12">
        <v>16</v>
      </c>
      <c r="K28" s="12">
        <v>33</v>
      </c>
      <c r="L28" s="12">
        <v>57</v>
      </c>
      <c r="M28" s="12">
        <v>28</v>
      </c>
      <c r="N28" s="12">
        <v>32</v>
      </c>
      <c r="O28" s="12">
        <v>44</v>
      </c>
      <c r="P28" s="12">
        <v>42</v>
      </c>
      <c r="Q28" s="12">
        <v>38</v>
      </c>
      <c r="R28" s="12">
        <v>17</v>
      </c>
      <c r="S28" s="12">
        <v>21</v>
      </c>
      <c r="T28" s="12">
        <v>13</v>
      </c>
      <c r="U28" s="12">
        <v>22</v>
      </c>
      <c r="V28" s="12">
        <v>51</v>
      </c>
      <c r="W28" s="12">
        <v>37</v>
      </c>
      <c r="X28" s="12">
        <v>24</v>
      </c>
      <c r="Y28" s="12">
        <v>42</v>
      </c>
      <c r="Z28" s="12">
        <v>12</v>
      </c>
      <c r="AA28" s="12">
        <v>53</v>
      </c>
      <c r="AB28" s="12">
        <v>44</v>
      </c>
      <c r="AC28" s="12">
        <v>35</v>
      </c>
      <c r="AD28" s="12">
        <v>64</v>
      </c>
      <c r="AE28" s="12">
        <v>16</v>
      </c>
      <c r="AF28" s="12">
        <v>6</v>
      </c>
    </row>
    <row r="29" spans="1:32" x14ac:dyDescent="0.45">
      <c r="A29" s="19"/>
      <c r="B29" s="13" t="s">
        <v>375</v>
      </c>
      <c r="C29" s="14">
        <v>0.04</v>
      </c>
      <c r="D29" s="14">
        <v>0.05</v>
      </c>
      <c r="E29" s="14">
        <v>0.04</v>
      </c>
      <c r="F29" s="14">
        <v>0.02</v>
      </c>
      <c r="G29" s="14">
        <v>0.01</v>
      </c>
      <c r="H29" s="14">
        <v>0.05</v>
      </c>
      <c r="I29" s="14">
        <v>0.05</v>
      </c>
      <c r="J29" s="14">
        <v>0.05</v>
      </c>
      <c r="K29" s="14">
        <v>0.03</v>
      </c>
      <c r="L29" s="14">
        <v>0.06</v>
      </c>
      <c r="M29" s="14">
        <v>0.03</v>
      </c>
      <c r="N29" s="14">
        <v>0.03</v>
      </c>
      <c r="O29" s="14">
        <v>0.04</v>
      </c>
      <c r="P29" s="14">
        <v>0.04</v>
      </c>
      <c r="Q29" s="14">
        <v>0.04</v>
      </c>
      <c r="R29" s="14">
        <v>0.03</v>
      </c>
      <c r="S29" s="14">
        <v>0.02</v>
      </c>
      <c r="T29" s="14">
        <v>0.01</v>
      </c>
      <c r="U29" s="14">
        <v>0.04</v>
      </c>
      <c r="V29" s="14">
        <v>0.05</v>
      </c>
      <c r="W29" s="14">
        <v>0.08</v>
      </c>
      <c r="X29" s="14">
        <v>0.02</v>
      </c>
      <c r="Y29" s="14">
        <v>0.04</v>
      </c>
      <c r="Z29" s="14">
        <v>0.01</v>
      </c>
      <c r="AA29" s="14">
        <v>0.05</v>
      </c>
      <c r="AB29" s="14">
        <v>0.04</v>
      </c>
      <c r="AC29" s="14">
        <v>0.04</v>
      </c>
      <c r="AD29" s="14">
        <v>7.0000000000000007E-2</v>
      </c>
      <c r="AE29" s="14">
        <v>0.02</v>
      </c>
      <c r="AF29" s="14">
        <v>0.01</v>
      </c>
    </row>
    <row r="30" spans="1:32" ht="31.5" x14ac:dyDescent="0.45">
      <c r="A30" s="19"/>
      <c r="B30" s="11" t="s">
        <v>376</v>
      </c>
      <c r="C30" s="12">
        <v>1508</v>
      </c>
      <c r="D30" s="12">
        <v>77</v>
      </c>
      <c r="E30" s="12">
        <v>32</v>
      </c>
      <c r="F30" s="12">
        <v>35</v>
      </c>
      <c r="G30" s="12">
        <v>74</v>
      </c>
      <c r="H30" s="12">
        <v>56</v>
      </c>
      <c r="I30" s="12">
        <v>69</v>
      </c>
      <c r="J30" s="12">
        <v>12</v>
      </c>
      <c r="K30" s="12">
        <v>20</v>
      </c>
      <c r="L30" s="12">
        <v>82</v>
      </c>
      <c r="M30" s="12">
        <v>35</v>
      </c>
      <c r="N30" s="12">
        <v>43</v>
      </c>
      <c r="O30" s="12">
        <v>74</v>
      </c>
      <c r="P30" s="12">
        <v>43</v>
      </c>
      <c r="Q30" s="12">
        <v>68</v>
      </c>
      <c r="R30" s="12">
        <v>16</v>
      </c>
      <c r="S30" s="12">
        <v>19</v>
      </c>
      <c r="T30" s="12">
        <v>24</v>
      </c>
      <c r="U30" s="12">
        <v>28</v>
      </c>
      <c r="V30" s="12">
        <v>48</v>
      </c>
      <c r="W30" s="12">
        <v>47</v>
      </c>
      <c r="X30" s="12">
        <v>64</v>
      </c>
      <c r="Y30" s="12">
        <v>80</v>
      </c>
      <c r="Z30" s="12">
        <v>61</v>
      </c>
      <c r="AA30" s="12">
        <v>47</v>
      </c>
      <c r="AB30" s="12">
        <v>31</v>
      </c>
      <c r="AC30" s="12">
        <v>37</v>
      </c>
      <c r="AD30" s="12">
        <v>53</v>
      </c>
      <c r="AE30" s="12">
        <v>56</v>
      </c>
      <c r="AF30" s="12">
        <v>161</v>
      </c>
    </row>
    <row r="31" spans="1:32" ht="21.4" x14ac:dyDescent="0.45">
      <c r="A31" s="19"/>
      <c r="B31" s="13" t="s">
        <v>377</v>
      </c>
      <c r="C31" s="14">
        <v>0.06</v>
      </c>
      <c r="D31" s="14">
        <v>0.08</v>
      </c>
      <c r="E31" s="14">
        <v>0.03</v>
      </c>
      <c r="F31" s="14">
        <v>0.03</v>
      </c>
      <c r="G31" s="14">
        <v>7.0000000000000007E-2</v>
      </c>
      <c r="H31" s="14">
        <v>0.05</v>
      </c>
      <c r="I31" s="14">
        <v>0.05</v>
      </c>
      <c r="J31" s="14">
        <v>0.04</v>
      </c>
      <c r="K31" s="14">
        <v>0.02</v>
      </c>
      <c r="L31" s="14">
        <v>0.08</v>
      </c>
      <c r="M31" s="14">
        <v>0.04</v>
      </c>
      <c r="N31" s="14">
        <v>0.04</v>
      </c>
      <c r="O31" s="14">
        <v>7.0000000000000007E-2</v>
      </c>
      <c r="P31" s="14">
        <v>0.04</v>
      </c>
      <c r="Q31" s="14">
        <v>7.0000000000000007E-2</v>
      </c>
      <c r="R31" s="14">
        <v>0.03</v>
      </c>
      <c r="S31" s="14">
        <v>0.02</v>
      </c>
      <c r="T31" s="14">
        <v>0.02</v>
      </c>
      <c r="U31" s="14">
        <v>0.06</v>
      </c>
      <c r="V31" s="14">
        <v>0.05</v>
      </c>
      <c r="W31" s="14">
        <v>0.09</v>
      </c>
      <c r="X31" s="14">
        <v>0.06</v>
      </c>
      <c r="Y31" s="14">
        <v>0.08</v>
      </c>
      <c r="Z31" s="14">
        <v>0.06</v>
      </c>
      <c r="AA31" s="14">
        <v>0.05</v>
      </c>
      <c r="AB31" s="14">
        <v>0.03</v>
      </c>
      <c r="AC31" s="14">
        <v>0.04</v>
      </c>
      <c r="AD31" s="14">
        <v>0.05</v>
      </c>
      <c r="AE31" s="14">
        <v>0.06</v>
      </c>
      <c r="AF31" s="14">
        <v>0.15</v>
      </c>
    </row>
    <row r="32" spans="1:32" ht="21.4" x14ac:dyDescent="0.45">
      <c r="A32" s="19"/>
      <c r="B32" s="11" t="s">
        <v>378</v>
      </c>
      <c r="C32" s="12">
        <v>2144</v>
      </c>
      <c r="D32" s="12">
        <v>104</v>
      </c>
      <c r="E32" s="12">
        <v>108</v>
      </c>
      <c r="F32" s="12">
        <v>77</v>
      </c>
      <c r="G32" s="12">
        <v>18</v>
      </c>
      <c r="H32" s="12">
        <v>43</v>
      </c>
      <c r="I32" s="12">
        <v>58</v>
      </c>
      <c r="J32" s="12">
        <v>16</v>
      </c>
      <c r="K32" s="12">
        <v>83</v>
      </c>
      <c r="L32" s="12">
        <v>119</v>
      </c>
      <c r="M32" s="12">
        <v>115</v>
      </c>
      <c r="N32" s="12">
        <v>104</v>
      </c>
      <c r="O32" s="12">
        <v>96</v>
      </c>
      <c r="P32" s="12">
        <v>150</v>
      </c>
      <c r="Q32" s="12">
        <v>71</v>
      </c>
      <c r="R32" s="12">
        <v>32</v>
      </c>
      <c r="S32" s="12">
        <v>64</v>
      </c>
      <c r="T32" s="12">
        <v>84</v>
      </c>
      <c r="U32" s="12">
        <v>27</v>
      </c>
      <c r="V32" s="12">
        <v>107</v>
      </c>
      <c r="W32" s="12">
        <v>46</v>
      </c>
      <c r="X32" s="12">
        <v>38</v>
      </c>
      <c r="Y32" s="12">
        <v>92</v>
      </c>
      <c r="Z32" s="12">
        <v>110</v>
      </c>
      <c r="AA32" s="12">
        <v>106</v>
      </c>
      <c r="AB32" s="12">
        <v>131</v>
      </c>
      <c r="AC32" s="12">
        <v>116</v>
      </c>
      <c r="AD32" s="12">
        <v>152</v>
      </c>
      <c r="AE32" s="12">
        <v>75</v>
      </c>
      <c r="AF32" s="12">
        <v>48</v>
      </c>
    </row>
    <row r="33" spans="1:32" x14ac:dyDescent="0.45">
      <c r="A33" s="19"/>
      <c r="B33" s="13" t="s">
        <v>379</v>
      </c>
      <c r="C33" s="14">
        <v>0.08</v>
      </c>
      <c r="D33" s="14">
        <v>0.1</v>
      </c>
      <c r="E33" s="14">
        <v>0.1</v>
      </c>
      <c r="F33" s="14">
        <v>0.08</v>
      </c>
      <c r="G33" s="14">
        <v>0.02</v>
      </c>
      <c r="H33" s="14">
        <v>0.04</v>
      </c>
      <c r="I33" s="14">
        <v>0.04</v>
      </c>
      <c r="J33" s="14">
        <v>0.05</v>
      </c>
      <c r="K33" s="14">
        <v>0.08</v>
      </c>
      <c r="L33" s="14">
        <v>0.12</v>
      </c>
      <c r="M33" s="14">
        <v>0.11</v>
      </c>
      <c r="N33" s="14">
        <v>0.1</v>
      </c>
      <c r="O33" s="14">
        <v>0.1</v>
      </c>
      <c r="P33" s="14">
        <v>0.15</v>
      </c>
      <c r="Q33" s="14">
        <v>7.0000000000000007E-2</v>
      </c>
      <c r="R33" s="14">
        <v>0.06</v>
      </c>
      <c r="S33" s="14">
        <v>0.06</v>
      </c>
      <c r="T33" s="14">
        <v>0.08</v>
      </c>
      <c r="U33" s="14">
        <v>0.05</v>
      </c>
      <c r="V33" s="14">
        <v>0.11</v>
      </c>
      <c r="W33" s="14">
        <v>0.09</v>
      </c>
      <c r="X33" s="14">
        <v>0.04</v>
      </c>
      <c r="Y33" s="14">
        <v>0.09</v>
      </c>
      <c r="Z33" s="14">
        <v>0.11</v>
      </c>
      <c r="AA33" s="14">
        <v>0.1</v>
      </c>
      <c r="AB33" s="14">
        <v>0.13</v>
      </c>
      <c r="AC33" s="14">
        <v>0.12</v>
      </c>
      <c r="AD33" s="14">
        <v>0.15</v>
      </c>
      <c r="AE33" s="14">
        <v>7.0000000000000007E-2</v>
      </c>
      <c r="AF33" s="14">
        <v>0.05</v>
      </c>
    </row>
    <row r="34" spans="1:32" x14ac:dyDescent="0.45">
      <c r="A34" s="19"/>
      <c r="B34" s="11" t="s">
        <v>380</v>
      </c>
      <c r="C34" s="12">
        <v>1935</v>
      </c>
      <c r="D34" s="12">
        <v>65</v>
      </c>
      <c r="E34" s="12">
        <v>44</v>
      </c>
      <c r="F34" s="12">
        <v>64</v>
      </c>
      <c r="G34" s="12">
        <v>55</v>
      </c>
      <c r="H34" s="12">
        <v>64</v>
      </c>
      <c r="I34" s="12">
        <v>84</v>
      </c>
      <c r="J34" s="12">
        <v>20</v>
      </c>
      <c r="K34" s="12">
        <v>57</v>
      </c>
      <c r="L34" s="12">
        <v>92</v>
      </c>
      <c r="M34" s="12">
        <v>74</v>
      </c>
      <c r="N34" s="12">
        <v>171</v>
      </c>
      <c r="O34" s="12">
        <v>76</v>
      </c>
      <c r="P34" s="12">
        <v>55</v>
      </c>
      <c r="Q34" s="12">
        <v>68</v>
      </c>
      <c r="R34" s="12">
        <v>76</v>
      </c>
      <c r="S34" s="12">
        <v>77</v>
      </c>
      <c r="T34" s="12">
        <v>57</v>
      </c>
      <c r="U34" s="12">
        <v>36</v>
      </c>
      <c r="V34" s="12">
        <v>69</v>
      </c>
      <c r="W34" s="12">
        <v>57</v>
      </c>
      <c r="X34" s="12">
        <v>75</v>
      </c>
      <c r="Y34" s="12">
        <v>45</v>
      </c>
      <c r="Z34" s="12">
        <v>37</v>
      </c>
      <c r="AA34" s="12">
        <v>67</v>
      </c>
      <c r="AB34" s="12">
        <v>69</v>
      </c>
      <c r="AC34" s="12">
        <v>49</v>
      </c>
      <c r="AD34" s="12">
        <v>61</v>
      </c>
      <c r="AE34" s="12">
        <v>45</v>
      </c>
      <c r="AF34" s="12">
        <v>45</v>
      </c>
    </row>
    <row r="35" spans="1:32" x14ac:dyDescent="0.45">
      <c r="A35" s="19"/>
      <c r="B35" s="13" t="s">
        <v>381</v>
      </c>
      <c r="C35" s="14">
        <v>7.0000000000000007E-2</v>
      </c>
      <c r="D35" s="14">
        <v>0.06</v>
      </c>
      <c r="E35" s="14">
        <v>0.04</v>
      </c>
      <c r="F35" s="14">
        <v>0.06</v>
      </c>
      <c r="G35" s="14">
        <v>0.05</v>
      </c>
      <c r="H35" s="14">
        <v>0.05</v>
      </c>
      <c r="I35" s="14">
        <v>0.06</v>
      </c>
      <c r="J35" s="14">
        <v>7.0000000000000007E-2</v>
      </c>
      <c r="K35" s="14">
        <v>0.06</v>
      </c>
      <c r="L35" s="14">
        <v>0.09</v>
      </c>
      <c r="M35" s="14">
        <v>7.0000000000000007E-2</v>
      </c>
      <c r="N35" s="14">
        <v>0.17</v>
      </c>
      <c r="O35" s="14">
        <v>0.08</v>
      </c>
      <c r="P35" s="14">
        <v>0.06</v>
      </c>
      <c r="Q35" s="14">
        <v>7.0000000000000007E-2</v>
      </c>
      <c r="R35" s="14">
        <v>0.15</v>
      </c>
      <c r="S35" s="14">
        <v>0.08</v>
      </c>
      <c r="T35" s="14">
        <v>0.06</v>
      </c>
      <c r="U35" s="14">
        <v>7.0000000000000007E-2</v>
      </c>
      <c r="V35" s="14">
        <v>7.0000000000000007E-2</v>
      </c>
      <c r="W35" s="14">
        <v>0.11</v>
      </c>
      <c r="X35" s="14">
        <v>7.0000000000000007E-2</v>
      </c>
      <c r="Y35" s="14">
        <v>0.04</v>
      </c>
      <c r="Z35" s="14">
        <v>0.04</v>
      </c>
      <c r="AA35" s="14">
        <v>0.06</v>
      </c>
      <c r="AB35" s="14">
        <v>7.0000000000000007E-2</v>
      </c>
      <c r="AC35" s="14">
        <v>0.05</v>
      </c>
      <c r="AD35" s="14">
        <v>0.06</v>
      </c>
      <c r="AE35" s="14">
        <v>0.04</v>
      </c>
      <c r="AF35" s="14">
        <v>0.04</v>
      </c>
    </row>
    <row r="36" spans="1:32" ht="31.5" x14ac:dyDescent="0.45">
      <c r="A36" s="19"/>
      <c r="B36" s="11" t="s">
        <v>382</v>
      </c>
      <c r="C36" s="12">
        <v>1349</v>
      </c>
      <c r="D36" s="12">
        <v>39</v>
      </c>
      <c r="E36" s="12">
        <v>102</v>
      </c>
      <c r="F36" s="12">
        <v>53</v>
      </c>
      <c r="G36" s="12">
        <v>10</v>
      </c>
      <c r="H36" s="12">
        <v>69</v>
      </c>
      <c r="I36" s="12">
        <v>81</v>
      </c>
      <c r="J36" s="12">
        <v>12</v>
      </c>
      <c r="K36" s="12">
        <v>48</v>
      </c>
      <c r="L36" s="12">
        <v>59</v>
      </c>
      <c r="M36" s="12">
        <v>81</v>
      </c>
      <c r="N36" s="12">
        <v>66</v>
      </c>
      <c r="O36" s="12">
        <v>27</v>
      </c>
      <c r="P36" s="12">
        <v>104</v>
      </c>
      <c r="Q36" s="12">
        <v>47</v>
      </c>
      <c r="R36" s="12">
        <v>37</v>
      </c>
      <c r="S36" s="12">
        <v>85</v>
      </c>
      <c r="T36" s="12">
        <v>39</v>
      </c>
      <c r="U36" s="12">
        <v>17</v>
      </c>
      <c r="V36" s="12">
        <v>76</v>
      </c>
      <c r="W36" s="12">
        <v>23</v>
      </c>
      <c r="X36" s="12">
        <v>22</v>
      </c>
      <c r="Y36" s="12">
        <v>87</v>
      </c>
      <c r="Z36" s="12">
        <v>81</v>
      </c>
      <c r="AA36" s="12">
        <v>47</v>
      </c>
      <c r="AB36" s="12">
        <v>62</v>
      </c>
      <c r="AC36" s="12">
        <v>63</v>
      </c>
      <c r="AD36" s="12">
        <v>41</v>
      </c>
      <c r="AE36" s="12">
        <v>20</v>
      </c>
      <c r="AF36" s="12">
        <v>11</v>
      </c>
    </row>
    <row r="37" spans="1:32" ht="21.4" x14ac:dyDescent="0.45">
      <c r="A37" s="19"/>
      <c r="B37" s="13" t="s">
        <v>383</v>
      </c>
      <c r="C37" s="14">
        <v>0.05</v>
      </c>
      <c r="D37" s="14">
        <v>0.04</v>
      </c>
      <c r="E37" s="14">
        <v>0.1</v>
      </c>
      <c r="F37" s="14">
        <v>0.05</v>
      </c>
      <c r="G37" s="14">
        <v>0.01</v>
      </c>
      <c r="H37" s="14">
        <v>0.06</v>
      </c>
      <c r="I37" s="14">
        <v>0.05</v>
      </c>
      <c r="J37" s="14">
        <v>0.04</v>
      </c>
      <c r="K37" s="14">
        <v>0.05</v>
      </c>
      <c r="L37" s="14">
        <v>0.06</v>
      </c>
      <c r="M37" s="14">
        <v>0.08</v>
      </c>
      <c r="N37" s="14">
        <v>7.0000000000000007E-2</v>
      </c>
      <c r="O37" s="14">
        <v>0.03</v>
      </c>
      <c r="P37" s="14">
        <v>0.1</v>
      </c>
      <c r="Q37" s="14">
        <v>0.04</v>
      </c>
      <c r="R37" s="14">
        <v>7.0000000000000007E-2</v>
      </c>
      <c r="S37" s="14">
        <v>0.08</v>
      </c>
      <c r="T37" s="14">
        <v>0.04</v>
      </c>
      <c r="U37" s="14">
        <v>0.03</v>
      </c>
      <c r="V37" s="14">
        <v>7.0000000000000007E-2</v>
      </c>
      <c r="W37" s="14">
        <v>0.05</v>
      </c>
      <c r="X37" s="14">
        <v>0.02</v>
      </c>
      <c r="Y37" s="14">
        <v>0.09</v>
      </c>
      <c r="Z37" s="14">
        <v>0.08</v>
      </c>
      <c r="AA37" s="14">
        <v>0.05</v>
      </c>
      <c r="AB37" s="14">
        <v>0.06</v>
      </c>
      <c r="AC37" s="14">
        <v>0.06</v>
      </c>
      <c r="AD37" s="14">
        <v>0.04</v>
      </c>
      <c r="AE37" s="14">
        <v>0.02</v>
      </c>
      <c r="AF37" s="14">
        <v>0.01</v>
      </c>
    </row>
    <row r="38" spans="1:32" x14ac:dyDescent="0.45">
      <c r="A38" s="19"/>
      <c r="B38" s="11" t="s">
        <v>384</v>
      </c>
      <c r="C38" s="12">
        <v>497</v>
      </c>
      <c r="D38" s="12">
        <v>24</v>
      </c>
      <c r="E38" s="12">
        <v>25</v>
      </c>
      <c r="F38" s="12">
        <v>11</v>
      </c>
      <c r="G38" s="12">
        <v>6</v>
      </c>
      <c r="H38" s="12">
        <v>11</v>
      </c>
      <c r="I38" s="12">
        <v>16</v>
      </c>
      <c r="J38" s="12">
        <v>4</v>
      </c>
      <c r="K38" s="12">
        <v>32</v>
      </c>
      <c r="L38" s="12">
        <v>25</v>
      </c>
      <c r="M38" s="12">
        <v>18</v>
      </c>
      <c r="N38" s="12">
        <v>23</v>
      </c>
      <c r="O38" s="12">
        <v>20</v>
      </c>
      <c r="P38" s="12">
        <v>19</v>
      </c>
      <c r="Q38" s="12">
        <v>30</v>
      </c>
      <c r="R38" s="12">
        <v>25</v>
      </c>
      <c r="S38" s="12">
        <v>22</v>
      </c>
      <c r="T38" s="12">
        <v>14</v>
      </c>
      <c r="U38" s="12">
        <v>17</v>
      </c>
      <c r="V38" s="12">
        <v>12</v>
      </c>
      <c r="W38" s="12">
        <v>17</v>
      </c>
      <c r="X38" s="12">
        <v>13</v>
      </c>
      <c r="Y38" s="12">
        <v>35</v>
      </c>
      <c r="Z38" s="12">
        <v>9</v>
      </c>
      <c r="AA38" s="12">
        <v>49</v>
      </c>
      <c r="AB38" s="12">
        <v>29</v>
      </c>
      <c r="AC38" s="12">
        <v>26</v>
      </c>
      <c r="AD38" s="12">
        <v>7</v>
      </c>
      <c r="AE38" s="12">
        <v>6</v>
      </c>
      <c r="AF38" s="12">
        <v>5</v>
      </c>
    </row>
    <row r="39" spans="1:32" x14ac:dyDescent="0.45">
      <c r="A39" s="19"/>
      <c r="B39" s="13" t="s">
        <v>385</v>
      </c>
      <c r="C39" s="14">
        <v>0.02</v>
      </c>
      <c r="D39" s="14">
        <v>0.02</v>
      </c>
      <c r="E39" s="14">
        <v>0.03</v>
      </c>
      <c r="F39" s="14">
        <v>0.01</v>
      </c>
      <c r="G39" s="15" t="s">
        <v>185</v>
      </c>
      <c r="H39" s="14">
        <v>0.01</v>
      </c>
      <c r="I39" s="14">
        <v>0.01</v>
      </c>
      <c r="J39" s="14">
        <v>0.02</v>
      </c>
      <c r="K39" s="14">
        <v>0.03</v>
      </c>
      <c r="L39" s="14">
        <v>0.02</v>
      </c>
      <c r="M39" s="14">
        <v>0.02</v>
      </c>
      <c r="N39" s="14">
        <v>0.02</v>
      </c>
      <c r="O39" s="14">
        <v>0.02</v>
      </c>
      <c r="P39" s="14">
        <v>0.02</v>
      </c>
      <c r="Q39" s="14">
        <v>0.03</v>
      </c>
      <c r="R39" s="14">
        <v>0.05</v>
      </c>
      <c r="S39" s="14">
        <v>0.02</v>
      </c>
      <c r="T39" s="14">
        <v>0.01</v>
      </c>
      <c r="U39" s="14">
        <v>0.03</v>
      </c>
      <c r="V39" s="14">
        <v>0.01</v>
      </c>
      <c r="W39" s="14">
        <v>0.03</v>
      </c>
      <c r="X39" s="14">
        <v>0.01</v>
      </c>
      <c r="Y39" s="14">
        <v>0.04</v>
      </c>
      <c r="Z39" s="14">
        <v>0.01</v>
      </c>
      <c r="AA39" s="14">
        <v>0.05</v>
      </c>
      <c r="AB39" s="14">
        <v>0.03</v>
      </c>
      <c r="AC39" s="14">
        <v>0.03</v>
      </c>
      <c r="AD39" s="14">
        <v>0.01</v>
      </c>
      <c r="AE39" s="14">
        <v>0.01</v>
      </c>
      <c r="AF39" s="15" t="s">
        <v>185</v>
      </c>
    </row>
    <row r="40" spans="1:32" x14ac:dyDescent="0.45">
      <c r="A40" s="19"/>
      <c r="B40" s="11" t="s">
        <v>249</v>
      </c>
      <c r="C40" s="12">
        <v>54</v>
      </c>
      <c r="D40" s="12">
        <v>0</v>
      </c>
      <c r="E40" s="12">
        <v>0</v>
      </c>
      <c r="F40" s="12">
        <v>1</v>
      </c>
      <c r="G40" s="12">
        <v>2</v>
      </c>
      <c r="H40" s="12">
        <v>1</v>
      </c>
      <c r="I40" s="12">
        <v>1</v>
      </c>
      <c r="J40" s="12">
        <v>0</v>
      </c>
      <c r="K40" s="12">
        <v>12</v>
      </c>
      <c r="L40" s="12">
        <v>3</v>
      </c>
      <c r="M40" s="12">
        <v>1</v>
      </c>
      <c r="N40" s="12">
        <v>3</v>
      </c>
      <c r="O40" s="12">
        <v>1</v>
      </c>
      <c r="P40" s="12">
        <v>0</v>
      </c>
      <c r="Q40" s="12">
        <v>4</v>
      </c>
      <c r="R40" s="12">
        <v>0</v>
      </c>
      <c r="S40" s="12">
        <v>3</v>
      </c>
      <c r="T40" s="12">
        <v>2</v>
      </c>
      <c r="U40" s="12">
        <v>0</v>
      </c>
      <c r="V40" s="12">
        <v>0</v>
      </c>
      <c r="W40" s="12">
        <v>0</v>
      </c>
      <c r="X40" s="12">
        <v>1</v>
      </c>
      <c r="Y40" s="12">
        <v>10</v>
      </c>
      <c r="Z40" s="12">
        <v>1</v>
      </c>
      <c r="AA40" s="12">
        <v>4</v>
      </c>
      <c r="AB40" s="12">
        <v>4</v>
      </c>
      <c r="AC40" s="12">
        <v>0</v>
      </c>
      <c r="AD40" s="12">
        <v>0</v>
      </c>
      <c r="AE40" s="12">
        <v>3</v>
      </c>
      <c r="AF40" s="12">
        <v>1</v>
      </c>
    </row>
    <row r="41" spans="1:32" x14ac:dyDescent="0.45">
      <c r="A41" s="19"/>
      <c r="B41" s="13" t="s">
        <v>250</v>
      </c>
      <c r="C41" s="15" t="s">
        <v>185</v>
      </c>
      <c r="D41" s="15" t="s">
        <v>185</v>
      </c>
      <c r="E41" s="15" t="s">
        <v>185</v>
      </c>
      <c r="F41" s="15" t="s">
        <v>185</v>
      </c>
      <c r="G41" s="15" t="s">
        <v>185</v>
      </c>
      <c r="H41" s="15" t="s">
        <v>185</v>
      </c>
      <c r="I41" s="15" t="s">
        <v>185</v>
      </c>
      <c r="J41" s="15" t="s">
        <v>185</v>
      </c>
      <c r="K41" s="14">
        <v>0.01</v>
      </c>
      <c r="L41" s="15" t="s">
        <v>185</v>
      </c>
      <c r="M41" s="15" t="s">
        <v>185</v>
      </c>
      <c r="N41" s="15" t="s">
        <v>185</v>
      </c>
      <c r="O41" s="15" t="s">
        <v>185</v>
      </c>
      <c r="P41" s="15" t="s">
        <v>185</v>
      </c>
      <c r="Q41" s="15" t="s">
        <v>185</v>
      </c>
      <c r="R41" s="15" t="s">
        <v>185</v>
      </c>
      <c r="S41" s="15" t="s">
        <v>185</v>
      </c>
      <c r="T41" s="15" t="s">
        <v>185</v>
      </c>
      <c r="U41" s="15" t="s">
        <v>185</v>
      </c>
      <c r="V41" s="15" t="s">
        <v>185</v>
      </c>
      <c r="W41" s="15" t="s">
        <v>185</v>
      </c>
      <c r="X41" s="15" t="s">
        <v>185</v>
      </c>
      <c r="Y41" s="14">
        <v>0.01</v>
      </c>
      <c r="Z41" s="15" t="s">
        <v>185</v>
      </c>
      <c r="AA41" s="15" t="s">
        <v>185</v>
      </c>
      <c r="AB41" s="15" t="s">
        <v>185</v>
      </c>
      <c r="AC41" s="15" t="s">
        <v>185</v>
      </c>
      <c r="AD41" s="15" t="s">
        <v>185</v>
      </c>
      <c r="AE41" s="15" t="s">
        <v>185</v>
      </c>
      <c r="AF41" s="15" t="s">
        <v>185</v>
      </c>
    </row>
    <row r="42" spans="1:32" x14ac:dyDescent="0.45">
      <c r="A42" s="19"/>
      <c r="B42" s="11" t="s">
        <v>317</v>
      </c>
      <c r="C42" s="12">
        <v>155</v>
      </c>
      <c r="D42" s="12">
        <v>0</v>
      </c>
      <c r="E42" s="12">
        <v>9</v>
      </c>
      <c r="F42" s="12">
        <v>6</v>
      </c>
      <c r="G42" s="12">
        <v>6</v>
      </c>
      <c r="H42" s="12">
        <v>5</v>
      </c>
      <c r="I42" s="12">
        <v>7</v>
      </c>
      <c r="J42" s="12">
        <v>1</v>
      </c>
      <c r="K42" s="12">
        <v>7</v>
      </c>
      <c r="L42" s="12">
        <v>2</v>
      </c>
      <c r="M42" s="12">
        <v>2</v>
      </c>
      <c r="N42" s="12">
        <v>4</v>
      </c>
      <c r="O42" s="12">
        <v>15</v>
      </c>
      <c r="P42" s="12">
        <v>0</v>
      </c>
      <c r="Q42" s="12">
        <v>6</v>
      </c>
      <c r="R42" s="12">
        <v>2</v>
      </c>
      <c r="S42" s="12">
        <v>5</v>
      </c>
      <c r="T42" s="12">
        <v>4</v>
      </c>
      <c r="U42" s="12">
        <v>1</v>
      </c>
      <c r="V42" s="12">
        <v>2</v>
      </c>
      <c r="W42" s="12">
        <v>0</v>
      </c>
      <c r="X42" s="12">
        <v>8</v>
      </c>
      <c r="Y42" s="12">
        <v>11</v>
      </c>
      <c r="Z42" s="12">
        <v>6</v>
      </c>
      <c r="AA42" s="12">
        <v>0</v>
      </c>
      <c r="AB42" s="12">
        <v>2</v>
      </c>
      <c r="AC42" s="12">
        <v>4</v>
      </c>
      <c r="AD42" s="12">
        <v>1</v>
      </c>
      <c r="AE42" s="12">
        <v>2</v>
      </c>
      <c r="AF42" s="12">
        <v>0</v>
      </c>
    </row>
    <row r="43" spans="1:32" x14ac:dyDescent="0.45">
      <c r="A43" s="19"/>
      <c r="B43" s="13" t="s">
        <v>318</v>
      </c>
      <c r="C43" s="14">
        <v>0.01</v>
      </c>
      <c r="D43" s="15" t="s">
        <v>185</v>
      </c>
      <c r="E43" s="14">
        <v>0.01</v>
      </c>
      <c r="F43" s="14">
        <v>0.01</v>
      </c>
      <c r="G43" s="14">
        <v>0.01</v>
      </c>
      <c r="H43" s="15" t="s">
        <v>185</v>
      </c>
      <c r="I43" s="15" t="s">
        <v>185</v>
      </c>
      <c r="J43" s="14">
        <v>0.01</v>
      </c>
      <c r="K43" s="14">
        <v>0.01</v>
      </c>
      <c r="L43" s="15" t="s">
        <v>185</v>
      </c>
      <c r="M43" s="15" t="s">
        <v>185</v>
      </c>
      <c r="N43" s="15" t="s">
        <v>185</v>
      </c>
      <c r="O43" s="14">
        <v>0.02</v>
      </c>
      <c r="P43" s="15" t="s">
        <v>185</v>
      </c>
      <c r="Q43" s="14">
        <v>0.01</v>
      </c>
      <c r="R43" s="14">
        <v>0.01</v>
      </c>
      <c r="S43" s="14">
        <v>0.01</v>
      </c>
      <c r="T43" s="15" t="s">
        <v>185</v>
      </c>
      <c r="U43" s="15" t="s">
        <v>185</v>
      </c>
      <c r="V43" s="15" t="s">
        <v>185</v>
      </c>
      <c r="W43" s="15" t="s">
        <v>185</v>
      </c>
      <c r="X43" s="14">
        <v>0.01</v>
      </c>
      <c r="Y43" s="14">
        <v>0.01</v>
      </c>
      <c r="Z43" s="14">
        <v>0.01</v>
      </c>
      <c r="AA43" s="15" t="s">
        <v>185</v>
      </c>
      <c r="AB43" s="15" t="s">
        <v>185</v>
      </c>
      <c r="AC43" s="15" t="s">
        <v>185</v>
      </c>
      <c r="AD43" s="15" t="s">
        <v>185</v>
      </c>
      <c r="AE43" s="15" t="s">
        <v>185</v>
      </c>
      <c r="AF43" s="15" t="s">
        <v>185</v>
      </c>
    </row>
    <row r="44" spans="1:32" x14ac:dyDescent="0.45">
      <c r="A44" s="19"/>
      <c r="B44" s="11" t="s">
        <v>197</v>
      </c>
      <c r="C44" s="12">
        <v>339</v>
      </c>
      <c r="D44" s="12">
        <v>2</v>
      </c>
      <c r="E44" s="12">
        <v>23</v>
      </c>
      <c r="F44" s="12">
        <v>35</v>
      </c>
      <c r="G44" s="12">
        <v>8</v>
      </c>
      <c r="H44" s="12">
        <v>7</v>
      </c>
      <c r="I44" s="12">
        <v>8</v>
      </c>
      <c r="J44" s="12">
        <v>1</v>
      </c>
      <c r="K44" s="12">
        <v>21</v>
      </c>
      <c r="L44" s="12">
        <v>21</v>
      </c>
      <c r="M44" s="12">
        <v>4</v>
      </c>
      <c r="N44" s="12">
        <v>15</v>
      </c>
      <c r="O44" s="12">
        <v>15</v>
      </c>
      <c r="P44" s="12">
        <v>4</v>
      </c>
      <c r="Q44" s="12">
        <v>19</v>
      </c>
      <c r="R44" s="12">
        <v>5</v>
      </c>
      <c r="S44" s="12">
        <v>17</v>
      </c>
      <c r="T44" s="12">
        <v>20</v>
      </c>
      <c r="U44" s="12">
        <v>0</v>
      </c>
      <c r="V44" s="12">
        <v>12</v>
      </c>
      <c r="W44" s="12">
        <v>2</v>
      </c>
      <c r="X44" s="12">
        <v>1</v>
      </c>
      <c r="Y44" s="12">
        <v>2</v>
      </c>
      <c r="Z44" s="12">
        <v>15</v>
      </c>
      <c r="AA44" s="12">
        <v>48</v>
      </c>
      <c r="AB44" s="12">
        <v>18</v>
      </c>
      <c r="AC44" s="12">
        <v>8</v>
      </c>
      <c r="AD44" s="12">
        <v>3</v>
      </c>
      <c r="AE44" s="12">
        <v>14</v>
      </c>
      <c r="AF44" s="12">
        <v>2</v>
      </c>
    </row>
    <row r="45" spans="1:32" x14ac:dyDescent="0.45">
      <c r="A45" s="19"/>
      <c r="B45" s="13" t="s">
        <v>198</v>
      </c>
      <c r="C45" s="14">
        <v>0.01</v>
      </c>
      <c r="D45" s="15" t="s">
        <v>185</v>
      </c>
      <c r="E45" s="14">
        <v>0.02</v>
      </c>
      <c r="F45" s="14">
        <v>0.03</v>
      </c>
      <c r="G45" s="14">
        <v>0.01</v>
      </c>
      <c r="H45" s="14">
        <v>0.01</v>
      </c>
      <c r="I45" s="14">
        <v>0.01</v>
      </c>
      <c r="J45" s="15" t="s">
        <v>185</v>
      </c>
      <c r="K45" s="14">
        <v>0.02</v>
      </c>
      <c r="L45" s="14">
        <v>0.02</v>
      </c>
      <c r="M45" s="15" t="s">
        <v>185</v>
      </c>
      <c r="N45" s="14">
        <v>0.02</v>
      </c>
      <c r="O45" s="14">
        <v>0.01</v>
      </c>
      <c r="P45" s="14">
        <v>0.01</v>
      </c>
      <c r="Q45" s="14">
        <v>0.02</v>
      </c>
      <c r="R45" s="14">
        <v>0.01</v>
      </c>
      <c r="S45" s="14">
        <v>0.02</v>
      </c>
      <c r="T45" s="14">
        <v>0.02</v>
      </c>
      <c r="U45" s="15" t="s">
        <v>185</v>
      </c>
      <c r="V45" s="14">
        <v>0.01</v>
      </c>
      <c r="W45" s="15" t="s">
        <v>185</v>
      </c>
      <c r="X45" s="15" t="s">
        <v>185</v>
      </c>
      <c r="Y45" s="15" t="s">
        <v>185</v>
      </c>
      <c r="Z45" s="14">
        <v>0.01</v>
      </c>
      <c r="AA45" s="14">
        <v>0.05</v>
      </c>
      <c r="AB45" s="14">
        <v>0.02</v>
      </c>
      <c r="AC45" s="14">
        <v>0.01</v>
      </c>
      <c r="AD45" s="15" t="s">
        <v>185</v>
      </c>
      <c r="AE45" s="14">
        <v>0.01</v>
      </c>
      <c r="AF45" s="15" t="s">
        <v>185</v>
      </c>
    </row>
  </sheetData>
  <mergeCells count="9">
    <mergeCell ref="B4:F4"/>
    <mergeCell ref="H3:L3"/>
    <mergeCell ref="C8:AF8"/>
    <mergeCell ref="A10:A45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51</v>
      </c>
      <c r="C3" s="18"/>
      <c r="D3" s="18"/>
      <c r="E3" s="18"/>
      <c r="F3" s="18"/>
      <c r="H3" s="18" t="s">
        <v>52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386</v>
      </c>
      <c r="C5" s="18"/>
      <c r="D5" s="18"/>
      <c r="E5" s="18"/>
      <c r="F5" s="18"/>
      <c r="H5" s="18" t="s">
        <v>387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HYPERLINK("#Content!A27","&lt;&lt;Back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25859</v>
      </c>
      <c r="D10" s="10">
        <v>1004</v>
      </c>
      <c r="E10" s="10">
        <v>1013</v>
      </c>
      <c r="F10" s="10">
        <v>966</v>
      </c>
      <c r="G10" s="10">
        <v>989</v>
      </c>
      <c r="H10" s="10">
        <v>1198</v>
      </c>
      <c r="I10" s="10">
        <v>1490</v>
      </c>
      <c r="J10" s="10">
        <v>292</v>
      </c>
      <c r="K10" s="10">
        <v>976</v>
      </c>
      <c r="L10" s="10">
        <v>984</v>
      </c>
      <c r="M10" s="10">
        <v>1006</v>
      </c>
      <c r="N10" s="10">
        <v>981</v>
      </c>
      <c r="O10" s="10">
        <v>976</v>
      </c>
      <c r="P10" s="10">
        <v>1007</v>
      </c>
      <c r="Q10" s="10">
        <v>1000</v>
      </c>
      <c r="R10" s="10">
        <v>494</v>
      </c>
      <c r="S10" s="10">
        <v>983</v>
      </c>
      <c r="T10" s="10">
        <v>980</v>
      </c>
      <c r="U10" s="10">
        <v>502</v>
      </c>
      <c r="V10" s="10">
        <v>997</v>
      </c>
      <c r="W10" s="10">
        <v>501</v>
      </c>
      <c r="X10" s="10">
        <v>1007</v>
      </c>
      <c r="Y10" s="10">
        <v>993</v>
      </c>
      <c r="Z10" s="10">
        <v>996</v>
      </c>
      <c r="AA10" s="10">
        <v>992</v>
      </c>
      <c r="AB10" s="10">
        <v>1011</v>
      </c>
      <c r="AC10" s="10">
        <v>993</v>
      </c>
      <c r="AD10" s="10">
        <v>998</v>
      </c>
      <c r="AE10" s="10">
        <v>992</v>
      </c>
      <c r="AF10" s="10">
        <v>1071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31.5" x14ac:dyDescent="0.45">
      <c r="A12" s="19"/>
      <c r="B12" s="11" t="s">
        <v>358</v>
      </c>
      <c r="C12" s="12">
        <v>4577</v>
      </c>
      <c r="D12" s="12">
        <v>161</v>
      </c>
      <c r="E12" s="12">
        <v>220</v>
      </c>
      <c r="F12" s="12">
        <v>223</v>
      </c>
      <c r="G12" s="12">
        <v>241</v>
      </c>
      <c r="H12" s="12">
        <v>192</v>
      </c>
      <c r="I12" s="12">
        <v>249</v>
      </c>
      <c r="J12" s="12">
        <v>56</v>
      </c>
      <c r="K12" s="12">
        <v>190</v>
      </c>
      <c r="L12" s="12">
        <v>143</v>
      </c>
      <c r="M12" s="12">
        <v>204</v>
      </c>
      <c r="N12" s="12">
        <v>116</v>
      </c>
      <c r="O12" s="12">
        <v>161</v>
      </c>
      <c r="P12" s="12">
        <v>191</v>
      </c>
      <c r="Q12" s="12">
        <v>197</v>
      </c>
      <c r="R12" s="12">
        <v>62</v>
      </c>
      <c r="S12" s="12">
        <v>149</v>
      </c>
      <c r="T12" s="12">
        <v>177</v>
      </c>
      <c r="U12" s="12">
        <v>81</v>
      </c>
      <c r="V12" s="12">
        <v>220</v>
      </c>
      <c r="W12" s="12">
        <v>63</v>
      </c>
      <c r="X12" s="12">
        <v>235</v>
      </c>
      <c r="Y12" s="12">
        <v>199</v>
      </c>
      <c r="Z12" s="12">
        <v>163</v>
      </c>
      <c r="AA12" s="12">
        <v>199</v>
      </c>
      <c r="AB12" s="12">
        <v>183</v>
      </c>
      <c r="AC12" s="12">
        <v>178</v>
      </c>
      <c r="AD12" s="12">
        <v>192</v>
      </c>
      <c r="AE12" s="12">
        <v>206</v>
      </c>
      <c r="AF12" s="12">
        <v>232</v>
      </c>
    </row>
    <row r="13" spans="1:32" ht="21.4" x14ac:dyDescent="0.45">
      <c r="A13" s="19"/>
      <c r="B13" s="13" t="s">
        <v>359</v>
      </c>
      <c r="C13" s="14">
        <v>0.2</v>
      </c>
      <c r="D13" s="14">
        <v>0.18</v>
      </c>
      <c r="E13" s="14">
        <v>0.25</v>
      </c>
      <c r="F13" s="14">
        <v>0.28000000000000003</v>
      </c>
      <c r="G13" s="14">
        <v>0.28000000000000003</v>
      </c>
      <c r="H13" s="14">
        <v>0.18</v>
      </c>
      <c r="I13" s="14">
        <v>0.18</v>
      </c>
      <c r="J13" s="14">
        <v>0.22</v>
      </c>
      <c r="K13" s="14">
        <v>0.22</v>
      </c>
      <c r="L13" s="14">
        <v>0.16</v>
      </c>
      <c r="M13" s="14">
        <v>0.22</v>
      </c>
      <c r="N13" s="14">
        <v>0.13</v>
      </c>
      <c r="O13" s="14">
        <v>0.18</v>
      </c>
      <c r="P13" s="14">
        <v>0.21</v>
      </c>
      <c r="Q13" s="14">
        <v>0.23</v>
      </c>
      <c r="R13" s="14">
        <v>0.13</v>
      </c>
      <c r="S13" s="14">
        <v>0.17</v>
      </c>
      <c r="T13" s="14">
        <v>0.2</v>
      </c>
      <c r="U13" s="14">
        <v>0.18</v>
      </c>
      <c r="V13" s="14">
        <v>0.24</v>
      </c>
      <c r="W13" s="14">
        <v>0.13</v>
      </c>
      <c r="X13" s="14">
        <v>0.26</v>
      </c>
      <c r="Y13" s="14">
        <v>0.22</v>
      </c>
      <c r="Z13" s="14">
        <v>0.18</v>
      </c>
      <c r="AA13" s="14">
        <v>0.23</v>
      </c>
      <c r="AB13" s="14">
        <v>0.2</v>
      </c>
      <c r="AC13" s="14">
        <v>0.21</v>
      </c>
      <c r="AD13" s="14">
        <v>0.22</v>
      </c>
      <c r="AE13" s="14">
        <v>0.23</v>
      </c>
      <c r="AF13" s="14">
        <v>0.24</v>
      </c>
    </row>
    <row r="14" spans="1:32" x14ac:dyDescent="0.45">
      <c r="A14" s="19"/>
      <c r="B14" s="11" t="s">
        <v>360</v>
      </c>
      <c r="C14" s="12">
        <v>5025</v>
      </c>
      <c r="D14" s="12">
        <v>196</v>
      </c>
      <c r="E14" s="12">
        <v>163</v>
      </c>
      <c r="F14" s="12">
        <v>224</v>
      </c>
      <c r="G14" s="12">
        <v>235</v>
      </c>
      <c r="H14" s="12">
        <v>264</v>
      </c>
      <c r="I14" s="12">
        <v>328</v>
      </c>
      <c r="J14" s="12">
        <v>64</v>
      </c>
      <c r="K14" s="12">
        <v>174</v>
      </c>
      <c r="L14" s="12">
        <v>133</v>
      </c>
      <c r="M14" s="12">
        <v>226</v>
      </c>
      <c r="N14" s="12">
        <v>115</v>
      </c>
      <c r="O14" s="12">
        <v>218</v>
      </c>
      <c r="P14" s="12">
        <v>139</v>
      </c>
      <c r="Q14" s="12">
        <v>162</v>
      </c>
      <c r="R14" s="12">
        <v>102</v>
      </c>
      <c r="S14" s="12">
        <v>209</v>
      </c>
      <c r="T14" s="12">
        <v>262</v>
      </c>
      <c r="U14" s="12">
        <v>96</v>
      </c>
      <c r="V14" s="12">
        <v>169</v>
      </c>
      <c r="W14" s="12">
        <v>62</v>
      </c>
      <c r="X14" s="12">
        <v>245</v>
      </c>
      <c r="Y14" s="12">
        <v>170</v>
      </c>
      <c r="Z14" s="12">
        <v>191</v>
      </c>
      <c r="AA14" s="12">
        <v>232</v>
      </c>
      <c r="AB14" s="12">
        <v>181</v>
      </c>
      <c r="AC14" s="12">
        <v>139</v>
      </c>
      <c r="AD14" s="12">
        <v>200</v>
      </c>
      <c r="AE14" s="12">
        <v>271</v>
      </c>
      <c r="AF14" s="12">
        <v>237</v>
      </c>
    </row>
    <row r="15" spans="1:32" x14ac:dyDescent="0.45">
      <c r="A15" s="19"/>
      <c r="B15" s="13" t="s">
        <v>361</v>
      </c>
      <c r="C15" s="14">
        <v>0.24</v>
      </c>
      <c r="D15" s="14">
        <v>0.24</v>
      </c>
      <c r="E15" s="14">
        <v>0.18</v>
      </c>
      <c r="F15" s="14">
        <v>0.28999999999999998</v>
      </c>
      <c r="G15" s="14">
        <v>0.34</v>
      </c>
      <c r="H15" s="14">
        <v>0.28000000000000003</v>
      </c>
      <c r="I15" s="14">
        <v>0.28000000000000003</v>
      </c>
      <c r="J15" s="14">
        <v>0.27</v>
      </c>
      <c r="K15" s="14">
        <v>0.21</v>
      </c>
      <c r="L15" s="14">
        <v>0.15</v>
      </c>
      <c r="M15" s="14">
        <v>0.26</v>
      </c>
      <c r="N15" s="14">
        <v>0.13</v>
      </c>
      <c r="O15" s="14">
        <v>0.27</v>
      </c>
      <c r="P15" s="14">
        <v>0.15</v>
      </c>
      <c r="Q15" s="14">
        <v>0.19</v>
      </c>
      <c r="R15" s="14">
        <v>0.27</v>
      </c>
      <c r="S15" s="14">
        <v>0.28000000000000003</v>
      </c>
      <c r="T15" s="14">
        <v>0.38</v>
      </c>
      <c r="U15" s="14">
        <v>0.24</v>
      </c>
      <c r="V15" s="14">
        <v>0.2</v>
      </c>
      <c r="W15" s="14">
        <v>0.13</v>
      </c>
      <c r="X15" s="14">
        <v>0.31</v>
      </c>
      <c r="Y15" s="14">
        <v>0.2</v>
      </c>
      <c r="Z15" s="14">
        <v>0.25</v>
      </c>
      <c r="AA15" s="14">
        <v>0.28000000000000003</v>
      </c>
      <c r="AB15" s="14">
        <v>0.21</v>
      </c>
      <c r="AC15" s="14">
        <v>0.15</v>
      </c>
      <c r="AD15" s="14">
        <v>0.23</v>
      </c>
      <c r="AE15" s="14">
        <v>0.35</v>
      </c>
      <c r="AF15" s="14">
        <v>0.26</v>
      </c>
    </row>
    <row r="16" spans="1:32" ht="21.4" x14ac:dyDescent="0.45">
      <c r="A16" s="19"/>
      <c r="B16" s="11" t="s">
        <v>362</v>
      </c>
      <c r="C16" s="12">
        <v>2746</v>
      </c>
      <c r="D16" s="12">
        <v>109</v>
      </c>
      <c r="E16" s="12">
        <v>121</v>
      </c>
      <c r="F16" s="12">
        <v>98</v>
      </c>
      <c r="G16" s="12">
        <v>116</v>
      </c>
      <c r="H16" s="12">
        <v>130</v>
      </c>
      <c r="I16" s="12">
        <v>164</v>
      </c>
      <c r="J16" s="12">
        <v>34</v>
      </c>
      <c r="K16" s="12">
        <v>127</v>
      </c>
      <c r="L16" s="12">
        <v>77</v>
      </c>
      <c r="M16" s="12">
        <v>148</v>
      </c>
      <c r="N16" s="12">
        <v>77</v>
      </c>
      <c r="O16" s="12">
        <v>100</v>
      </c>
      <c r="P16" s="12">
        <v>103</v>
      </c>
      <c r="Q16" s="12">
        <v>113</v>
      </c>
      <c r="R16" s="12">
        <v>36</v>
      </c>
      <c r="S16" s="12">
        <v>97</v>
      </c>
      <c r="T16" s="12">
        <v>171</v>
      </c>
      <c r="U16" s="12">
        <v>70</v>
      </c>
      <c r="V16" s="12">
        <v>107</v>
      </c>
      <c r="W16" s="12">
        <v>46</v>
      </c>
      <c r="X16" s="12">
        <v>110</v>
      </c>
      <c r="Y16" s="12">
        <v>108</v>
      </c>
      <c r="Z16" s="12">
        <v>111</v>
      </c>
      <c r="AA16" s="12">
        <v>46</v>
      </c>
      <c r="AB16" s="12">
        <v>110</v>
      </c>
      <c r="AC16" s="12">
        <v>96</v>
      </c>
      <c r="AD16" s="12">
        <v>116</v>
      </c>
      <c r="AE16" s="12">
        <v>131</v>
      </c>
      <c r="AF16" s="12">
        <v>147</v>
      </c>
    </row>
    <row r="17" spans="1:32" ht="21.4" x14ac:dyDescent="0.45">
      <c r="A17" s="19"/>
      <c r="B17" s="13" t="s">
        <v>363</v>
      </c>
      <c r="C17" s="14">
        <v>0.11</v>
      </c>
      <c r="D17" s="14">
        <v>0.11</v>
      </c>
      <c r="E17" s="14">
        <v>0.13</v>
      </c>
      <c r="F17" s="14">
        <v>0.11</v>
      </c>
      <c r="G17" s="14">
        <v>0.13</v>
      </c>
      <c r="H17" s="14">
        <v>0.12</v>
      </c>
      <c r="I17" s="14">
        <v>0.12</v>
      </c>
      <c r="J17" s="14">
        <v>0.12</v>
      </c>
      <c r="K17" s="14">
        <v>0.14000000000000001</v>
      </c>
      <c r="L17" s="14">
        <v>0.08</v>
      </c>
      <c r="M17" s="14">
        <v>0.15</v>
      </c>
      <c r="N17" s="14">
        <v>0.08</v>
      </c>
      <c r="O17" s="14">
        <v>0.11</v>
      </c>
      <c r="P17" s="14">
        <v>0.11</v>
      </c>
      <c r="Q17" s="14">
        <v>0.12</v>
      </c>
      <c r="R17" s="14">
        <v>0.08</v>
      </c>
      <c r="S17" s="14">
        <v>0.11</v>
      </c>
      <c r="T17" s="14">
        <v>0.19</v>
      </c>
      <c r="U17" s="14">
        <v>0.16</v>
      </c>
      <c r="V17" s="14">
        <v>0.11</v>
      </c>
      <c r="W17" s="14">
        <v>0.09</v>
      </c>
      <c r="X17" s="14">
        <v>0.12</v>
      </c>
      <c r="Y17" s="14">
        <v>0.12</v>
      </c>
      <c r="Z17" s="14">
        <v>0.12</v>
      </c>
      <c r="AA17" s="14">
        <v>0.05</v>
      </c>
      <c r="AB17" s="14">
        <v>0.12</v>
      </c>
      <c r="AC17" s="14">
        <v>0.1</v>
      </c>
      <c r="AD17" s="14">
        <v>0.12</v>
      </c>
      <c r="AE17" s="14">
        <v>0.15</v>
      </c>
      <c r="AF17" s="14">
        <v>0.15</v>
      </c>
    </row>
    <row r="18" spans="1:32" ht="31.5" x14ac:dyDescent="0.45">
      <c r="A18" s="19"/>
      <c r="B18" s="11" t="s">
        <v>364</v>
      </c>
      <c r="C18" s="12">
        <v>1448</v>
      </c>
      <c r="D18" s="12">
        <v>52</v>
      </c>
      <c r="E18" s="12">
        <v>67</v>
      </c>
      <c r="F18" s="12">
        <v>58</v>
      </c>
      <c r="G18" s="12">
        <v>60</v>
      </c>
      <c r="H18" s="12">
        <v>76</v>
      </c>
      <c r="I18" s="12">
        <v>85</v>
      </c>
      <c r="J18" s="12">
        <v>10</v>
      </c>
      <c r="K18" s="12">
        <v>58</v>
      </c>
      <c r="L18" s="12">
        <v>52</v>
      </c>
      <c r="M18" s="12">
        <v>45</v>
      </c>
      <c r="N18" s="12">
        <v>45</v>
      </c>
      <c r="O18" s="12">
        <v>45</v>
      </c>
      <c r="P18" s="12">
        <v>72</v>
      </c>
      <c r="Q18" s="12">
        <v>64</v>
      </c>
      <c r="R18" s="12">
        <v>13</v>
      </c>
      <c r="S18" s="12">
        <v>63</v>
      </c>
      <c r="T18" s="12">
        <v>150</v>
      </c>
      <c r="U18" s="12">
        <v>39</v>
      </c>
      <c r="V18" s="12">
        <v>79</v>
      </c>
      <c r="W18" s="12">
        <v>36</v>
      </c>
      <c r="X18" s="12">
        <v>17</v>
      </c>
      <c r="Y18" s="12">
        <v>65</v>
      </c>
      <c r="Z18" s="12">
        <v>87</v>
      </c>
      <c r="AA18" s="12">
        <v>32</v>
      </c>
      <c r="AB18" s="12">
        <v>69</v>
      </c>
      <c r="AC18" s="12">
        <v>59</v>
      </c>
      <c r="AD18" s="12">
        <v>50</v>
      </c>
      <c r="AE18" s="12">
        <v>43</v>
      </c>
      <c r="AF18" s="12">
        <v>26</v>
      </c>
    </row>
    <row r="19" spans="1:32" ht="21.4" x14ac:dyDescent="0.45">
      <c r="A19" s="19"/>
      <c r="B19" s="13" t="s">
        <v>365</v>
      </c>
      <c r="C19" s="14">
        <v>0.06</v>
      </c>
      <c r="D19" s="14">
        <v>0.05</v>
      </c>
      <c r="E19" s="14">
        <v>7.0000000000000007E-2</v>
      </c>
      <c r="F19" s="14">
        <v>0.06</v>
      </c>
      <c r="G19" s="14">
        <v>0.06</v>
      </c>
      <c r="H19" s="14">
        <v>7.0000000000000007E-2</v>
      </c>
      <c r="I19" s="14">
        <v>0.06</v>
      </c>
      <c r="J19" s="14">
        <v>0.03</v>
      </c>
      <c r="K19" s="14">
        <v>0.06</v>
      </c>
      <c r="L19" s="14">
        <v>0.05</v>
      </c>
      <c r="M19" s="14">
        <v>0.05</v>
      </c>
      <c r="N19" s="14">
        <v>0.05</v>
      </c>
      <c r="O19" s="14">
        <v>0.05</v>
      </c>
      <c r="P19" s="14">
        <v>7.0000000000000007E-2</v>
      </c>
      <c r="Q19" s="14">
        <v>7.0000000000000007E-2</v>
      </c>
      <c r="R19" s="14">
        <v>0.03</v>
      </c>
      <c r="S19" s="14">
        <v>7.0000000000000007E-2</v>
      </c>
      <c r="T19" s="14">
        <v>0.16</v>
      </c>
      <c r="U19" s="14">
        <v>0.08</v>
      </c>
      <c r="V19" s="14">
        <v>0.08</v>
      </c>
      <c r="W19" s="14">
        <v>7.0000000000000007E-2</v>
      </c>
      <c r="X19" s="14">
        <v>0.02</v>
      </c>
      <c r="Y19" s="14">
        <v>7.0000000000000007E-2</v>
      </c>
      <c r="Z19" s="14">
        <v>0.09</v>
      </c>
      <c r="AA19" s="14">
        <v>0.03</v>
      </c>
      <c r="AB19" s="14">
        <v>7.0000000000000007E-2</v>
      </c>
      <c r="AC19" s="14">
        <v>0.06</v>
      </c>
      <c r="AD19" s="14">
        <v>0.05</v>
      </c>
      <c r="AE19" s="14">
        <v>0.04</v>
      </c>
      <c r="AF19" s="14">
        <v>0.02</v>
      </c>
    </row>
    <row r="20" spans="1:32" ht="31.5" x14ac:dyDescent="0.45">
      <c r="A20" s="19"/>
      <c r="B20" s="11" t="s">
        <v>366</v>
      </c>
      <c r="C20" s="12">
        <v>2492</v>
      </c>
      <c r="D20" s="12">
        <v>104</v>
      </c>
      <c r="E20" s="12">
        <v>106</v>
      </c>
      <c r="F20" s="12">
        <v>75</v>
      </c>
      <c r="G20" s="12">
        <v>119</v>
      </c>
      <c r="H20" s="12">
        <v>99</v>
      </c>
      <c r="I20" s="12">
        <v>118</v>
      </c>
      <c r="J20" s="12">
        <v>20</v>
      </c>
      <c r="K20" s="12">
        <v>91</v>
      </c>
      <c r="L20" s="12">
        <v>94</v>
      </c>
      <c r="M20" s="12">
        <v>90</v>
      </c>
      <c r="N20" s="12">
        <v>101</v>
      </c>
      <c r="O20" s="12">
        <v>73</v>
      </c>
      <c r="P20" s="12">
        <v>106</v>
      </c>
      <c r="Q20" s="12">
        <v>126</v>
      </c>
      <c r="R20" s="12">
        <v>49</v>
      </c>
      <c r="S20" s="12">
        <v>49</v>
      </c>
      <c r="T20" s="12">
        <v>70</v>
      </c>
      <c r="U20" s="12">
        <v>62</v>
      </c>
      <c r="V20" s="12">
        <v>80</v>
      </c>
      <c r="W20" s="12">
        <v>72</v>
      </c>
      <c r="X20" s="12">
        <v>175</v>
      </c>
      <c r="Y20" s="12">
        <v>117</v>
      </c>
      <c r="Z20" s="12">
        <v>85</v>
      </c>
      <c r="AA20" s="12">
        <v>65</v>
      </c>
      <c r="AB20" s="12">
        <v>94</v>
      </c>
      <c r="AC20" s="12">
        <v>69</v>
      </c>
      <c r="AD20" s="12">
        <v>85</v>
      </c>
      <c r="AE20" s="12">
        <v>119</v>
      </c>
      <c r="AF20" s="12">
        <v>123</v>
      </c>
    </row>
    <row r="21" spans="1:32" ht="31.5" x14ac:dyDescent="0.45">
      <c r="A21" s="19"/>
      <c r="B21" s="13" t="s">
        <v>367</v>
      </c>
      <c r="C21" s="14">
        <v>0.1</v>
      </c>
      <c r="D21" s="14">
        <v>0.11</v>
      </c>
      <c r="E21" s="14">
        <v>0.11</v>
      </c>
      <c r="F21" s="14">
        <v>0.08</v>
      </c>
      <c r="G21" s="14">
        <v>0.13</v>
      </c>
      <c r="H21" s="14">
        <v>0.09</v>
      </c>
      <c r="I21" s="14">
        <v>0.08</v>
      </c>
      <c r="J21" s="14">
        <v>7.0000000000000007E-2</v>
      </c>
      <c r="K21" s="14">
        <v>0.1</v>
      </c>
      <c r="L21" s="14">
        <v>0.1</v>
      </c>
      <c r="M21" s="14">
        <v>0.09</v>
      </c>
      <c r="N21" s="14">
        <v>0.11</v>
      </c>
      <c r="O21" s="14">
        <v>0.08</v>
      </c>
      <c r="P21" s="14">
        <v>0.11</v>
      </c>
      <c r="Q21" s="14">
        <v>0.13</v>
      </c>
      <c r="R21" s="14">
        <v>0.1</v>
      </c>
      <c r="S21" s="14">
        <v>0.05</v>
      </c>
      <c r="T21" s="14">
        <v>7.0000000000000007E-2</v>
      </c>
      <c r="U21" s="14">
        <v>0.13</v>
      </c>
      <c r="V21" s="14">
        <v>0.08</v>
      </c>
      <c r="W21" s="14">
        <v>0.16</v>
      </c>
      <c r="X21" s="14">
        <v>0.19</v>
      </c>
      <c r="Y21" s="14">
        <v>0.12</v>
      </c>
      <c r="Z21" s="14">
        <v>0.09</v>
      </c>
      <c r="AA21" s="14">
        <v>7.0000000000000007E-2</v>
      </c>
      <c r="AB21" s="14">
        <v>0.1</v>
      </c>
      <c r="AC21" s="14">
        <v>7.0000000000000007E-2</v>
      </c>
      <c r="AD21" s="14">
        <v>0.09</v>
      </c>
      <c r="AE21" s="14">
        <v>0.13</v>
      </c>
      <c r="AF21" s="14">
        <v>0.12</v>
      </c>
    </row>
    <row r="22" spans="1:32" ht="41.65" x14ac:dyDescent="0.45">
      <c r="A22" s="19"/>
      <c r="B22" s="11" t="s">
        <v>388</v>
      </c>
      <c r="C22" s="12">
        <v>3235</v>
      </c>
      <c r="D22" s="12">
        <v>143</v>
      </c>
      <c r="E22" s="12">
        <v>123</v>
      </c>
      <c r="F22" s="12">
        <v>124</v>
      </c>
      <c r="G22" s="12">
        <v>175</v>
      </c>
      <c r="H22" s="12">
        <v>171</v>
      </c>
      <c r="I22" s="12">
        <v>212</v>
      </c>
      <c r="J22" s="12">
        <v>40</v>
      </c>
      <c r="K22" s="12">
        <v>102</v>
      </c>
      <c r="L22" s="12">
        <v>117</v>
      </c>
      <c r="M22" s="12">
        <v>128</v>
      </c>
      <c r="N22" s="12">
        <v>131</v>
      </c>
      <c r="O22" s="12">
        <v>88</v>
      </c>
      <c r="P22" s="12">
        <v>118</v>
      </c>
      <c r="Q22" s="12">
        <v>110</v>
      </c>
      <c r="R22" s="12">
        <v>61</v>
      </c>
      <c r="S22" s="12">
        <v>71</v>
      </c>
      <c r="T22" s="12">
        <v>82</v>
      </c>
      <c r="U22" s="12">
        <v>63</v>
      </c>
      <c r="V22" s="12">
        <v>114</v>
      </c>
      <c r="W22" s="12">
        <v>79</v>
      </c>
      <c r="X22" s="12">
        <v>151</v>
      </c>
      <c r="Y22" s="12">
        <v>150</v>
      </c>
      <c r="Z22" s="12">
        <v>103</v>
      </c>
      <c r="AA22" s="12">
        <v>115</v>
      </c>
      <c r="AB22" s="12">
        <v>139</v>
      </c>
      <c r="AC22" s="12">
        <v>119</v>
      </c>
      <c r="AD22" s="12">
        <v>114</v>
      </c>
      <c r="AE22" s="12">
        <v>156</v>
      </c>
      <c r="AF22" s="12">
        <v>235</v>
      </c>
    </row>
    <row r="23" spans="1:32" ht="31.5" x14ac:dyDescent="0.45">
      <c r="A23" s="19"/>
      <c r="B23" s="13" t="s">
        <v>369</v>
      </c>
      <c r="C23" s="14">
        <v>0.14000000000000001</v>
      </c>
      <c r="D23" s="14">
        <v>0.16</v>
      </c>
      <c r="E23" s="14">
        <v>0.13</v>
      </c>
      <c r="F23" s="14">
        <v>0.14000000000000001</v>
      </c>
      <c r="G23" s="14">
        <v>0.19</v>
      </c>
      <c r="H23" s="14">
        <v>0.16</v>
      </c>
      <c r="I23" s="14">
        <v>0.16</v>
      </c>
      <c r="J23" s="14">
        <v>0.15</v>
      </c>
      <c r="K23" s="14">
        <v>0.11</v>
      </c>
      <c r="L23" s="14">
        <v>0.13</v>
      </c>
      <c r="M23" s="14">
        <v>0.14000000000000001</v>
      </c>
      <c r="N23" s="14">
        <v>0.15</v>
      </c>
      <c r="O23" s="14">
        <v>0.1</v>
      </c>
      <c r="P23" s="14">
        <v>0.13</v>
      </c>
      <c r="Q23" s="14">
        <v>0.12</v>
      </c>
      <c r="R23" s="14">
        <v>0.14000000000000001</v>
      </c>
      <c r="S23" s="14">
        <v>0.08</v>
      </c>
      <c r="T23" s="14">
        <v>0.09</v>
      </c>
      <c r="U23" s="14">
        <v>0.14000000000000001</v>
      </c>
      <c r="V23" s="14">
        <v>0.12</v>
      </c>
      <c r="W23" s="14">
        <v>0.18</v>
      </c>
      <c r="X23" s="14">
        <v>0.17</v>
      </c>
      <c r="Y23" s="14">
        <v>0.17</v>
      </c>
      <c r="Z23" s="14">
        <v>0.11</v>
      </c>
      <c r="AA23" s="14">
        <v>0.12</v>
      </c>
      <c r="AB23" s="14">
        <v>0.15</v>
      </c>
      <c r="AC23" s="14">
        <v>0.13</v>
      </c>
      <c r="AD23" s="14">
        <v>0.12</v>
      </c>
      <c r="AE23" s="14">
        <v>0.17</v>
      </c>
      <c r="AF23" s="14">
        <v>0.27</v>
      </c>
    </row>
    <row r="24" spans="1:32" ht="21.4" x14ac:dyDescent="0.45">
      <c r="A24" s="19"/>
      <c r="B24" s="11" t="s">
        <v>370</v>
      </c>
      <c r="C24" s="12">
        <v>4964</v>
      </c>
      <c r="D24" s="12">
        <v>168</v>
      </c>
      <c r="E24" s="12">
        <v>217</v>
      </c>
      <c r="F24" s="12">
        <v>237</v>
      </c>
      <c r="G24" s="12">
        <v>194</v>
      </c>
      <c r="H24" s="12">
        <v>242</v>
      </c>
      <c r="I24" s="12">
        <v>299</v>
      </c>
      <c r="J24" s="12">
        <v>58</v>
      </c>
      <c r="K24" s="12">
        <v>213</v>
      </c>
      <c r="L24" s="12">
        <v>160</v>
      </c>
      <c r="M24" s="12">
        <v>235</v>
      </c>
      <c r="N24" s="12">
        <v>183</v>
      </c>
      <c r="O24" s="12">
        <v>189</v>
      </c>
      <c r="P24" s="12">
        <v>183</v>
      </c>
      <c r="Q24" s="12">
        <v>214</v>
      </c>
      <c r="R24" s="12">
        <v>47</v>
      </c>
      <c r="S24" s="12">
        <v>178</v>
      </c>
      <c r="T24" s="12">
        <v>201</v>
      </c>
      <c r="U24" s="12">
        <v>83</v>
      </c>
      <c r="V24" s="12">
        <v>212</v>
      </c>
      <c r="W24" s="12">
        <v>57</v>
      </c>
      <c r="X24" s="12">
        <v>160</v>
      </c>
      <c r="Y24" s="12">
        <v>168</v>
      </c>
      <c r="Z24" s="12">
        <v>141</v>
      </c>
      <c r="AA24" s="12">
        <v>214</v>
      </c>
      <c r="AB24" s="12">
        <v>192</v>
      </c>
      <c r="AC24" s="12">
        <v>199</v>
      </c>
      <c r="AD24" s="12">
        <v>197</v>
      </c>
      <c r="AE24" s="12">
        <v>192</v>
      </c>
      <c r="AF24" s="12">
        <v>164</v>
      </c>
    </row>
    <row r="25" spans="1:32" ht="21.4" x14ac:dyDescent="0.45">
      <c r="A25" s="19"/>
      <c r="B25" s="13" t="s">
        <v>371</v>
      </c>
      <c r="C25" s="14">
        <v>0.22</v>
      </c>
      <c r="D25" s="14">
        <v>0.19</v>
      </c>
      <c r="E25" s="14">
        <v>0.25</v>
      </c>
      <c r="F25" s="14">
        <v>0.28999999999999998</v>
      </c>
      <c r="G25" s="14">
        <v>0.22</v>
      </c>
      <c r="H25" s="14">
        <v>0.23</v>
      </c>
      <c r="I25" s="14">
        <v>0.23</v>
      </c>
      <c r="J25" s="14">
        <v>0.24</v>
      </c>
      <c r="K25" s="14">
        <v>0.26</v>
      </c>
      <c r="L25" s="14">
        <v>0.18</v>
      </c>
      <c r="M25" s="14">
        <v>0.28999999999999998</v>
      </c>
      <c r="N25" s="14">
        <v>0.21</v>
      </c>
      <c r="O25" s="14">
        <v>0.22</v>
      </c>
      <c r="P25" s="14">
        <v>0.21</v>
      </c>
      <c r="Q25" s="14">
        <v>0.25</v>
      </c>
      <c r="R25" s="14">
        <v>0.1</v>
      </c>
      <c r="S25" s="14">
        <v>0.2</v>
      </c>
      <c r="T25" s="14">
        <v>0.23</v>
      </c>
      <c r="U25" s="14">
        <v>0.18</v>
      </c>
      <c r="V25" s="14">
        <v>0.25</v>
      </c>
      <c r="W25" s="14">
        <v>0.12</v>
      </c>
      <c r="X25" s="14">
        <v>0.18</v>
      </c>
      <c r="Y25" s="14">
        <v>0.19</v>
      </c>
      <c r="Z25" s="14">
        <v>0.16</v>
      </c>
      <c r="AA25" s="14">
        <v>0.27</v>
      </c>
      <c r="AB25" s="14">
        <v>0.21</v>
      </c>
      <c r="AC25" s="14">
        <v>0.24</v>
      </c>
      <c r="AD25" s="14">
        <v>0.22</v>
      </c>
      <c r="AE25" s="14">
        <v>0.23</v>
      </c>
      <c r="AF25" s="14">
        <v>0.17</v>
      </c>
    </row>
    <row r="26" spans="1:32" x14ac:dyDescent="0.45">
      <c r="A26" s="19"/>
      <c r="B26" s="11" t="s">
        <v>372</v>
      </c>
      <c r="C26" s="12">
        <v>3000</v>
      </c>
      <c r="D26" s="12">
        <v>104</v>
      </c>
      <c r="E26" s="12">
        <v>110</v>
      </c>
      <c r="F26" s="12">
        <v>106</v>
      </c>
      <c r="G26" s="12">
        <v>155</v>
      </c>
      <c r="H26" s="12">
        <v>196</v>
      </c>
      <c r="I26" s="12">
        <v>237</v>
      </c>
      <c r="J26" s="12">
        <v>42</v>
      </c>
      <c r="K26" s="12">
        <v>127</v>
      </c>
      <c r="L26" s="12">
        <v>108</v>
      </c>
      <c r="M26" s="12">
        <v>112</v>
      </c>
      <c r="N26" s="12">
        <v>107</v>
      </c>
      <c r="O26" s="12">
        <v>105</v>
      </c>
      <c r="P26" s="12">
        <v>115</v>
      </c>
      <c r="Q26" s="12">
        <v>129</v>
      </c>
      <c r="R26" s="12">
        <v>45</v>
      </c>
      <c r="S26" s="12">
        <v>77</v>
      </c>
      <c r="T26" s="12">
        <v>69</v>
      </c>
      <c r="U26" s="12">
        <v>47</v>
      </c>
      <c r="V26" s="12">
        <v>108</v>
      </c>
      <c r="W26" s="12">
        <v>46</v>
      </c>
      <c r="X26" s="12">
        <v>95</v>
      </c>
      <c r="Y26" s="12">
        <v>126</v>
      </c>
      <c r="Z26" s="12">
        <v>72</v>
      </c>
      <c r="AA26" s="12">
        <v>57</v>
      </c>
      <c r="AB26" s="12">
        <v>105</v>
      </c>
      <c r="AC26" s="12">
        <v>128</v>
      </c>
      <c r="AD26" s="12">
        <v>114</v>
      </c>
      <c r="AE26" s="12">
        <v>79</v>
      </c>
      <c r="AF26" s="12">
        <v>96</v>
      </c>
    </row>
    <row r="27" spans="1:32" x14ac:dyDescent="0.45">
      <c r="A27" s="19"/>
      <c r="B27" s="13" t="s">
        <v>373</v>
      </c>
      <c r="C27" s="14">
        <v>0.12</v>
      </c>
      <c r="D27" s="14">
        <v>0.11</v>
      </c>
      <c r="E27" s="14">
        <v>0.11</v>
      </c>
      <c r="F27" s="14">
        <v>0.11</v>
      </c>
      <c r="G27" s="14">
        <v>0.16</v>
      </c>
      <c r="H27" s="14">
        <v>0.18</v>
      </c>
      <c r="I27" s="14">
        <v>0.17</v>
      </c>
      <c r="J27" s="14">
        <v>0.15</v>
      </c>
      <c r="K27" s="14">
        <v>0.14000000000000001</v>
      </c>
      <c r="L27" s="14">
        <v>0.12</v>
      </c>
      <c r="M27" s="14">
        <v>0.12</v>
      </c>
      <c r="N27" s="14">
        <v>0.11</v>
      </c>
      <c r="O27" s="14">
        <v>0.11</v>
      </c>
      <c r="P27" s="14">
        <v>0.12</v>
      </c>
      <c r="Q27" s="14">
        <v>0.14000000000000001</v>
      </c>
      <c r="R27" s="14">
        <v>0.09</v>
      </c>
      <c r="S27" s="14">
        <v>0.08</v>
      </c>
      <c r="T27" s="14">
        <v>7.0000000000000007E-2</v>
      </c>
      <c r="U27" s="14">
        <v>0.1</v>
      </c>
      <c r="V27" s="14">
        <v>0.11</v>
      </c>
      <c r="W27" s="14">
        <v>0.09</v>
      </c>
      <c r="X27" s="14">
        <v>0.1</v>
      </c>
      <c r="Y27" s="14">
        <v>0.13</v>
      </c>
      <c r="Z27" s="14">
        <v>0.08</v>
      </c>
      <c r="AA27" s="14">
        <v>0.06</v>
      </c>
      <c r="AB27" s="14">
        <v>0.11</v>
      </c>
      <c r="AC27" s="14">
        <v>0.14000000000000001</v>
      </c>
      <c r="AD27" s="14">
        <v>0.12</v>
      </c>
      <c r="AE27" s="14">
        <v>0.08</v>
      </c>
      <c r="AF27" s="14">
        <v>0.09</v>
      </c>
    </row>
    <row r="28" spans="1:32" x14ac:dyDescent="0.45">
      <c r="A28" s="19"/>
      <c r="B28" s="11" t="s">
        <v>374</v>
      </c>
      <c r="C28" s="12">
        <v>1433</v>
      </c>
      <c r="D28" s="12">
        <v>96</v>
      </c>
      <c r="E28" s="12">
        <v>33</v>
      </c>
      <c r="F28" s="12">
        <v>30</v>
      </c>
      <c r="G28" s="12">
        <v>21</v>
      </c>
      <c r="H28" s="12">
        <v>72</v>
      </c>
      <c r="I28" s="12">
        <v>90</v>
      </c>
      <c r="J28" s="12">
        <v>18</v>
      </c>
      <c r="K28" s="12">
        <v>55</v>
      </c>
      <c r="L28" s="12">
        <v>94</v>
      </c>
      <c r="M28" s="12">
        <v>48</v>
      </c>
      <c r="N28" s="12">
        <v>42</v>
      </c>
      <c r="O28" s="12">
        <v>56</v>
      </c>
      <c r="P28" s="12">
        <v>58</v>
      </c>
      <c r="Q28" s="12">
        <v>71</v>
      </c>
      <c r="R28" s="12">
        <v>38</v>
      </c>
      <c r="S28" s="12">
        <v>34</v>
      </c>
      <c r="T28" s="12">
        <v>33</v>
      </c>
      <c r="U28" s="12">
        <v>29</v>
      </c>
      <c r="V28" s="12">
        <v>88</v>
      </c>
      <c r="W28" s="12">
        <v>51</v>
      </c>
      <c r="X28" s="12">
        <v>71</v>
      </c>
      <c r="Y28" s="12">
        <v>72</v>
      </c>
      <c r="Z28" s="12">
        <v>24</v>
      </c>
      <c r="AA28" s="12">
        <v>41</v>
      </c>
      <c r="AB28" s="12">
        <v>65</v>
      </c>
      <c r="AC28" s="12">
        <v>64</v>
      </c>
      <c r="AD28" s="12">
        <v>69</v>
      </c>
      <c r="AE28" s="12">
        <v>24</v>
      </c>
      <c r="AF28" s="12">
        <v>19</v>
      </c>
    </row>
    <row r="29" spans="1:32" x14ac:dyDescent="0.45">
      <c r="A29" s="19"/>
      <c r="B29" s="13" t="s">
        <v>375</v>
      </c>
      <c r="C29" s="14">
        <v>0.06</v>
      </c>
      <c r="D29" s="14">
        <v>0.1</v>
      </c>
      <c r="E29" s="14">
        <v>0.03</v>
      </c>
      <c r="F29" s="14">
        <v>0.03</v>
      </c>
      <c r="G29" s="14">
        <v>0.02</v>
      </c>
      <c r="H29" s="14">
        <v>0.06</v>
      </c>
      <c r="I29" s="14">
        <v>0.06</v>
      </c>
      <c r="J29" s="14">
        <v>7.0000000000000007E-2</v>
      </c>
      <c r="K29" s="14">
        <v>0.06</v>
      </c>
      <c r="L29" s="14">
        <v>0.1</v>
      </c>
      <c r="M29" s="14">
        <v>0.05</v>
      </c>
      <c r="N29" s="14">
        <v>0.04</v>
      </c>
      <c r="O29" s="14">
        <v>0.06</v>
      </c>
      <c r="P29" s="14">
        <v>0.06</v>
      </c>
      <c r="Q29" s="14">
        <v>7.0000000000000007E-2</v>
      </c>
      <c r="R29" s="14">
        <v>0.08</v>
      </c>
      <c r="S29" s="14">
        <v>0.04</v>
      </c>
      <c r="T29" s="14">
        <v>0.03</v>
      </c>
      <c r="U29" s="14">
        <v>0.06</v>
      </c>
      <c r="V29" s="14">
        <v>0.09</v>
      </c>
      <c r="W29" s="14">
        <v>0.11</v>
      </c>
      <c r="X29" s="14">
        <v>7.0000000000000007E-2</v>
      </c>
      <c r="Y29" s="14">
        <v>0.08</v>
      </c>
      <c r="Z29" s="14">
        <v>0.02</v>
      </c>
      <c r="AA29" s="14">
        <v>0.04</v>
      </c>
      <c r="AB29" s="14">
        <v>7.0000000000000007E-2</v>
      </c>
      <c r="AC29" s="14">
        <v>7.0000000000000007E-2</v>
      </c>
      <c r="AD29" s="14">
        <v>7.0000000000000007E-2</v>
      </c>
      <c r="AE29" s="14">
        <v>0.02</v>
      </c>
      <c r="AF29" s="14">
        <v>0.02</v>
      </c>
    </row>
    <row r="30" spans="1:32" ht="31.5" x14ac:dyDescent="0.45">
      <c r="A30" s="19"/>
      <c r="B30" s="11" t="s">
        <v>389</v>
      </c>
      <c r="C30" s="12">
        <v>3144</v>
      </c>
      <c r="D30" s="12">
        <v>131</v>
      </c>
      <c r="E30" s="12">
        <v>80</v>
      </c>
      <c r="F30" s="12">
        <v>54</v>
      </c>
      <c r="G30" s="12">
        <v>192</v>
      </c>
      <c r="H30" s="12">
        <v>133</v>
      </c>
      <c r="I30" s="12">
        <v>158</v>
      </c>
      <c r="J30" s="12">
        <v>25</v>
      </c>
      <c r="K30" s="12">
        <v>38</v>
      </c>
      <c r="L30" s="12">
        <v>165</v>
      </c>
      <c r="M30" s="12">
        <v>127</v>
      </c>
      <c r="N30" s="12">
        <v>99</v>
      </c>
      <c r="O30" s="12">
        <v>137</v>
      </c>
      <c r="P30" s="12">
        <v>122</v>
      </c>
      <c r="Q30" s="12">
        <v>136</v>
      </c>
      <c r="R30" s="12">
        <v>63</v>
      </c>
      <c r="S30" s="12">
        <v>23</v>
      </c>
      <c r="T30" s="12">
        <v>74</v>
      </c>
      <c r="U30" s="12">
        <v>42</v>
      </c>
      <c r="V30" s="12">
        <v>108</v>
      </c>
      <c r="W30" s="12">
        <v>92</v>
      </c>
      <c r="X30" s="12">
        <v>184</v>
      </c>
      <c r="Y30" s="12">
        <v>120</v>
      </c>
      <c r="Z30" s="12">
        <v>90</v>
      </c>
      <c r="AA30" s="12">
        <v>165</v>
      </c>
      <c r="AB30" s="12">
        <v>93</v>
      </c>
      <c r="AC30" s="12">
        <v>99</v>
      </c>
      <c r="AD30" s="12">
        <v>78</v>
      </c>
      <c r="AE30" s="12">
        <v>149</v>
      </c>
      <c r="AF30" s="12">
        <v>252</v>
      </c>
    </row>
    <row r="31" spans="1:32" ht="21.4" x14ac:dyDescent="0.45">
      <c r="A31" s="19"/>
      <c r="B31" s="13" t="s">
        <v>377</v>
      </c>
      <c r="C31" s="14">
        <v>0.13</v>
      </c>
      <c r="D31" s="14">
        <v>0.14000000000000001</v>
      </c>
      <c r="E31" s="14">
        <v>0.08</v>
      </c>
      <c r="F31" s="14">
        <v>0.06</v>
      </c>
      <c r="G31" s="14">
        <v>0.21</v>
      </c>
      <c r="H31" s="14">
        <v>0.12</v>
      </c>
      <c r="I31" s="14">
        <v>0.11</v>
      </c>
      <c r="J31" s="14">
        <v>0.09</v>
      </c>
      <c r="K31" s="14">
        <v>0.04</v>
      </c>
      <c r="L31" s="14">
        <v>0.18</v>
      </c>
      <c r="M31" s="14">
        <v>0.13</v>
      </c>
      <c r="N31" s="14">
        <v>0.11</v>
      </c>
      <c r="O31" s="14">
        <v>0.15</v>
      </c>
      <c r="P31" s="14">
        <v>0.13</v>
      </c>
      <c r="Q31" s="14">
        <v>0.15</v>
      </c>
      <c r="R31" s="14">
        <v>0.13</v>
      </c>
      <c r="S31" s="14">
        <v>0.02</v>
      </c>
      <c r="T31" s="14">
        <v>0.08</v>
      </c>
      <c r="U31" s="14">
        <v>0.09</v>
      </c>
      <c r="V31" s="14">
        <v>0.11</v>
      </c>
      <c r="W31" s="14">
        <v>0.2</v>
      </c>
      <c r="X31" s="14">
        <v>0.2</v>
      </c>
      <c r="Y31" s="14">
        <v>0.13</v>
      </c>
      <c r="Z31" s="14">
        <v>0.1</v>
      </c>
      <c r="AA31" s="14">
        <v>0.18</v>
      </c>
      <c r="AB31" s="14">
        <v>0.1</v>
      </c>
      <c r="AC31" s="14">
        <v>0.1</v>
      </c>
      <c r="AD31" s="14">
        <v>0.08</v>
      </c>
      <c r="AE31" s="14">
        <v>0.16</v>
      </c>
      <c r="AF31" s="14">
        <v>0.28000000000000003</v>
      </c>
    </row>
    <row r="32" spans="1:32" ht="21.4" x14ac:dyDescent="0.45">
      <c r="A32" s="19"/>
      <c r="B32" s="11" t="s">
        <v>378</v>
      </c>
      <c r="C32" s="12">
        <v>4388</v>
      </c>
      <c r="D32" s="12">
        <v>150</v>
      </c>
      <c r="E32" s="12">
        <v>182</v>
      </c>
      <c r="F32" s="12">
        <v>168</v>
      </c>
      <c r="G32" s="12">
        <v>92</v>
      </c>
      <c r="H32" s="12">
        <v>146</v>
      </c>
      <c r="I32" s="12">
        <v>187</v>
      </c>
      <c r="J32" s="12">
        <v>41</v>
      </c>
      <c r="K32" s="12">
        <v>141</v>
      </c>
      <c r="L32" s="12">
        <v>169</v>
      </c>
      <c r="M32" s="12">
        <v>204</v>
      </c>
      <c r="N32" s="12">
        <v>154</v>
      </c>
      <c r="O32" s="12">
        <v>199</v>
      </c>
      <c r="P32" s="12">
        <v>208</v>
      </c>
      <c r="Q32" s="12">
        <v>167</v>
      </c>
      <c r="R32" s="12">
        <v>99</v>
      </c>
      <c r="S32" s="12">
        <v>147</v>
      </c>
      <c r="T32" s="12">
        <v>137</v>
      </c>
      <c r="U32" s="12">
        <v>79</v>
      </c>
      <c r="V32" s="12">
        <v>165</v>
      </c>
      <c r="W32" s="12">
        <v>89</v>
      </c>
      <c r="X32" s="12">
        <v>138</v>
      </c>
      <c r="Y32" s="12">
        <v>215</v>
      </c>
      <c r="Z32" s="12">
        <v>207</v>
      </c>
      <c r="AA32" s="12">
        <v>217</v>
      </c>
      <c r="AB32" s="12">
        <v>194</v>
      </c>
      <c r="AC32" s="12">
        <v>217</v>
      </c>
      <c r="AD32" s="12">
        <v>267</v>
      </c>
      <c r="AE32" s="12">
        <v>156</v>
      </c>
      <c r="AF32" s="12">
        <v>158</v>
      </c>
    </row>
    <row r="33" spans="1:32" x14ac:dyDescent="0.45">
      <c r="A33" s="19"/>
      <c r="B33" s="13" t="s">
        <v>379</v>
      </c>
      <c r="C33" s="14">
        <v>0.19</v>
      </c>
      <c r="D33" s="14">
        <v>0.17</v>
      </c>
      <c r="E33" s="14">
        <v>0.2</v>
      </c>
      <c r="F33" s="14">
        <v>0.19</v>
      </c>
      <c r="G33" s="14">
        <v>0.1</v>
      </c>
      <c r="H33" s="14">
        <v>0.13</v>
      </c>
      <c r="I33" s="14">
        <v>0.13</v>
      </c>
      <c r="J33" s="14">
        <v>0.15</v>
      </c>
      <c r="K33" s="14">
        <v>0.16</v>
      </c>
      <c r="L33" s="14">
        <v>0.2</v>
      </c>
      <c r="M33" s="14">
        <v>0.23</v>
      </c>
      <c r="N33" s="14">
        <v>0.18</v>
      </c>
      <c r="O33" s="14">
        <v>0.23</v>
      </c>
      <c r="P33" s="14">
        <v>0.24</v>
      </c>
      <c r="Q33" s="14">
        <v>0.18</v>
      </c>
      <c r="R33" s="14">
        <v>0.21</v>
      </c>
      <c r="S33" s="14">
        <v>0.16</v>
      </c>
      <c r="T33" s="14">
        <v>0.15</v>
      </c>
      <c r="U33" s="14">
        <v>0.17</v>
      </c>
      <c r="V33" s="14">
        <v>0.19</v>
      </c>
      <c r="W33" s="14">
        <v>0.2</v>
      </c>
      <c r="X33" s="14">
        <v>0.14000000000000001</v>
      </c>
      <c r="Y33" s="14">
        <v>0.24</v>
      </c>
      <c r="Z33" s="14">
        <v>0.23</v>
      </c>
      <c r="AA33" s="14">
        <v>0.24</v>
      </c>
      <c r="AB33" s="14">
        <v>0.22</v>
      </c>
      <c r="AC33" s="14">
        <v>0.25</v>
      </c>
      <c r="AD33" s="14">
        <v>0.32</v>
      </c>
      <c r="AE33" s="14">
        <v>0.17</v>
      </c>
      <c r="AF33" s="14">
        <v>0.15</v>
      </c>
    </row>
    <row r="34" spans="1:32" x14ac:dyDescent="0.45">
      <c r="A34" s="19"/>
      <c r="B34" s="11" t="s">
        <v>380</v>
      </c>
      <c r="C34" s="12">
        <v>4098</v>
      </c>
      <c r="D34" s="12">
        <v>153</v>
      </c>
      <c r="E34" s="12">
        <v>104</v>
      </c>
      <c r="F34" s="12">
        <v>121</v>
      </c>
      <c r="G34" s="12">
        <v>171</v>
      </c>
      <c r="H34" s="12">
        <v>201</v>
      </c>
      <c r="I34" s="12">
        <v>263</v>
      </c>
      <c r="J34" s="12">
        <v>62</v>
      </c>
      <c r="K34" s="12">
        <v>156</v>
      </c>
      <c r="L34" s="12">
        <v>172</v>
      </c>
      <c r="M34" s="12">
        <v>157</v>
      </c>
      <c r="N34" s="12">
        <v>228</v>
      </c>
      <c r="O34" s="12">
        <v>163</v>
      </c>
      <c r="P34" s="12">
        <v>120</v>
      </c>
      <c r="Q34" s="12">
        <v>143</v>
      </c>
      <c r="R34" s="12">
        <v>155</v>
      </c>
      <c r="S34" s="12">
        <v>161</v>
      </c>
      <c r="T34" s="12">
        <v>108</v>
      </c>
      <c r="U34" s="12">
        <v>62</v>
      </c>
      <c r="V34" s="12">
        <v>123</v>
      </c>
      <c r="W34" s="12">
        <v>91</v>
      </c>
      <c r="X34" s="12">
        <v>134</v>
      </c>
      <c r="Y34" s="12">
        <v>139</v>
      </c>
      <c r="Z34" s="12">
        <v>76</v>
      </c>
      <c r="AA34" s="12">
        <v>157</v>
      </c>
      <c r="AB34" s="12">
        <v>153</v>
      </c>
      <c r="AC34" s="12">
        <v>119</v>
      </c>
      <c r="AD34" s="12">
        <v>146</v>
      </c>
      <c r="AE34" s="12">
        <v>139</v>
      </c>
      <c r="AF34" s="12">
        <v>206</v>
      </c>
    </row>
    <row r="35" spans="1:32" x14ac:dyDescent="0.45">
      <c r="A35" s="19"/>
      <c r="B35" s="13" t="s">
        <v>381</v>
      </c>
      <c r="C35" s="14">
        <v>0.17</v>
      </c>
      <c r="D35" s="14">
        <v>0.16</v>
      </c>
      <c r="E35" s="14">
        <v>0.11</v>
      </c>
      <c r="F35" s="14">
        <v>0.13</v>
      </c>
      <c r="G35" s="14">
        <v>0.18</v>
      </c>
      <c r="H35" s="14">
        <v>0.18</v>
      </c>
      <c r="I35" s="14">
        <v>0.19</v>
      </c>
      <c r="J35" s="14">
        <v>0.23</v>
      </c>
      <c r="K35" s="14">
        <v>0.17</v>
      </c>
      <c r="L35" s="14">
        <v>0.19</v>
      </c>
      <c r="M35" s="14">
        <v>0.17</v>
      </c>
      <c r="N35" s="14">
        <v>0.28000000000000003</v>
      </c>
      <c r="O35" s="14">
        <v>0.18</v>
      </c>
      <c r="P35" s="14">
        <v>0.13</v>
      </c>
      <c r="Q35" s="14">
        <v>0.15</v>
      </c>
      <c r="R35" s="14">
        <v>0.37</v>
      </c>
      <c r="S35" s="14">
        <v>0.18</v>
      </c>
      <c r="T35" s="14">
        <v>0.12</v>
      </c>
      <c r="U35" s="14">
        <v>0.13</v>
      </c>
      <c r="V35" s="14">
        <v>0.13</v>
      </c>
      <c r="W35" s="14">
        <v>0.2</v>
      </c>
      <c r="X35" s="14">
        <v>0.14000000000000001</v>
      </c>
      <c r="Y35" s="14">
        <v>0.15</v>
      </c>
      <c r="Z35" s="14">
        <v>0.08</v>
      </c>
      <c r="AA35" s="14">
        <v>0.17</v>
      </c>
      <c r="AB35" s="14">
        <v>0.16</v>
      </c>
      <c r="AC35" s="14">
        <v>0.13</v>
      </c>
      <c r="AD35" s="14">
        <v>0.16</v>
      </c>
      <c r="AE35" s="14">
        <v>0.15</v>
      </c>
      <c r="AF35" s="14">
        <v>0.2</v>
      </c>
    </row>
    <row r="36" spans="1:32" ht="31.5" x14ac:dyDescent="0.45">
      <c r="A36" s="19"/>
      <c r="B36" s="11" t="s">
        <v>382</v>
      </c>
      <c r="C36" s="12">
        <v>2817</v>
      </c>
      <c r="D36" s="12">
        <v>85</v>
      </c>
      <c r="E36" s="12">
        <v>192</v>
      </c>
      <c r="F36" s="12">
        <v>80</v>
      </c>
      <c r="G36" s="12">
        <v>30</v>
      </c>
      <c r="H36" s="12">
        <v>127</v>
      </c>
      <c r="I36" s="12">
        <v>157</v>
      </c>
      <c r="J36" s="12">
        <v>30</v>
      </c>
      <c r="K36" s="12">
        <v>89</v>
      </c>
      <c r="L36" s="12">
        <v>106</v>
      </c>
      <c r="M36" s="12">
        <v>160</v>
      </c>
      <c r="N36" s="12">
        <v>120</v>
      </c>
      <c r="O36" s="12">
        <v>86</v>
      </c>
      <c r="P36" s="12">
        <v>180</v>
      </c>
      <c r="Q36" s="12">
        <v>113</v>
      </c>
      <c r="R36" s="12">
        <v>56</v>
      </c>
      <c r="S36" s="12">
        <v>111</v>
      </c>
      <c r="T36" s="12">
        <v>89</v>
      </c>
      <c r="U36" s="12">
        <v>50</v>
      </c>
      <c r="V36" s="12">
        <v>142</v>
      </c>
      <c r="W36" s="12">
        <v>51</v>
      </c>
      <c r="X36" s="12">
        <v>84</v>
      </c>
      <c r="Y36" s="12">
        <v>140</v>
      </c>
      <c r="Z36" s="12">
        <v>120</v>
      </c>
      <c r="AA36" s="12">
        <v>132</v>
      </c>
      <c r="AB36" s="12">
        <v>137</v>
      </c>
      <c r="AC36" s="12">
        <v>84</v>
      </c>
      <c r="AD36" s="12">
        <v>88</v>
      </c>
      <c r="AE36" s="12">
        <v>74</v>
      </c>
      <c r="AF36" s="12">
        <v>62</v>
      </c>
    </row>
    <row r="37" spans="1:32" ht="21.4" x14ac:dyDescent="0.45">
      <c r="A37" s="19"/>
      <c r="B37" s="13" t="s">
        <v>383</v>
      </c>
      <c r="C37" s="14">
        <v>0.11</v>
      </c>
      <c r="D37" s="14">
        <v>0.09</v>
      </c>
      <c r="E37" s="14">
        <v>0.21</v>
      </c>
      <c r="F37" s="14">
        <v>0.09</v>
      </c>
      <c r="G37" s="14">
        <v>0.03</v>
      </c>
      <c r="H37" s="14">
        <v>0.11</v>
      </c>
      <c r="I37" s="14">
        <v>0.11</v>
      </c>
      <c r="J37" s="14">
        <v>0.11</v>
      </c>
      <c r="K37" s="14">
        <v>0.1</v>
      </c>
      <c r="L37" s="14">
        <v>0.11</v>
      </c>
      <c r="M37" s="14">
        <v>0.17</v>
      </c>
      <c r="N37" s="14">
        <v>0.13</v>
      </c>
      <c r="O37" s="14">
        <v>0.09</v>
      </c>
      <c r="P37" s="14">
        <v>0.2</v>
      </c>
      <c r="Q37" s="14">
        <v>0.12</v>
      </c>
      <c r="R37" s="14">
        <v>0.12</v>
      </c>
      <c r="S37" s="14">
        <v>0.12</v>
      </c>
      <c r="T37" s="14">
        <v>0.09</v>
      </c>
      <c r="U37" s="14">
        <v>0.1</v>
      </c>
      <c r="V37" s="14">
        <v>0.15</v>
      </c>
      <c r="W37" s="14">
        <v>0.11</v>
      </c>
      <c r="X37" s="14">
        <v>0.09</v>
      </c>
      <c r="Y37" s="14">
        <v>0.15</v>
      </c>
      <c r="Z37" s="14">
        <v>0.13</v>
      </c>
      <c r="AA37" s="14">
        <v>0.14000000000000001</v>
      </c>
      <c r="AB37" s="14">
        <v>0.14000000000000001</v>
      </c>
      <c r="AC37" s="14">
        <v>0.09</v>
      </c>
      <c r="AD37" s="14">
        <v>0.09</v>
      </c>
      <c r="AE37" s="14">
        <v>0.08</v>
      </c>
      <c r="AF37" s="14">
        <v>0.06</v>
      </c>
    </row>
    <row r="38" spans="1:32" x14ac:dyDescent="0.45">
      <c r="A38" s="19"/>
      <c r="B38" s="11" t="s">
        <v>384</v>
      </c>
      <c r="C38" s="12">
        <v>1356</v>
      </c>
      <c r="D38" s="12">
        <v>50</v>
      </c>
      <c r="E38" s="12">
        <v>52</v>
      </c>
      <c r="F38" s="12">
        <v>34</v>
      </c>
      <c r="G38" s="12">
        <v>18</v>
      </c>
      <c r="H38" s="12">
        <v>34</v>
      </c>
      <c r="I38" s="12">
        <v>44</v>
      </c>
      <c r="J38" s="12">
        <v>9</v>
      </c>
      <c r="K38" s="12">
        <v>71</v>
      </c>
      <c r="L38" s="12">
        <v>51</v>
      </c>
      <c r="M38" s="12">
        <v>62</v>
      </c>
      <c r="N38" s="12">
        <v>87</v>
      </c>
      <c r="O38" s="12">
        <v>73</v>
      </c>
      <c r="P38" s="12">
        <v>37</v>
      </c>
      <c r="Q38" s="12">
        <v>64</v>
      </c>
      <c r="R38" s="12">
        <v>56</v>
      </c>
      <c r="S38" s="12">
        <v>54</v>
      </c>
      <c r="T38" s="12">
        <v>38</v>
      </c>
      <c r="U38" s="12">
        <v>28</v>
      </c>
      <c r="V38" s="12">
        <v>51</v>
      </c>
      <c r="W38" s="12">
        <v>38</v>
      </c>
      <c r="X38" s="12">
        <v>21</v>
      </c>
      <c r="Y38" s="12">
        <v>70</v>
      </c>
      <c r="Z38" s="12">
        <v>32</v>
      </c>
      <c r="AA38" s="12">
        <v>68</v>
      </c>
      <c r="AB38" s="12">
        <v>48</v>
      </c>
      <c r="AC38" s="12">
        <v>39</v>
      </c>
      <c r="AD38" s="12">
        <v>51</v>
      </c>
      <c r="AE38" s="12">
        <v>15</v>
      </c>
      <c r="AF38" s="12">
        <v>25</v>
      </c>
    </row>
    <row r="39" spans="1:32" x14ac:dyDescent="0.45">
      <c r="A39" s="19"/>
      <c r="B39" s="13" t="s">
        <v>385</v>
      </c>
      <c r="C39" s="14">
        <v>0.05</v>
      </c>
      <c r="D39" s="14">
        <v>0.05</v>
      </c>
      <c r="E39" s="14">
        <v>0.05</v>
      </c>
      <c r="F39" s="14">
        <v>0.04</v>
      </c>
      <c r="G39" s="14">
        <v>0.02</v>
      </c>
      <c r="H39" s="14">
        <v>0.03</v>
      </c>
      <c r="I39" s="14">
        <v>0.03</v>
      </c>
      <c r="J39" s="14">
        <v>0.03</v>
      </c>
      <c r="K39" s="14">
        <v>0.08</v>
      </c>
      <c r="L39" s="14">
        <v>0.05</v>
      </c>
      <c r="M39" s="14">
        <v>0.06</v>
      </c>
      <c r="N39" s="14">
        <v>0.09</v>
      </c>
      <c r="O39" s="14">
        <v>0.08</v>
      </c>
      <c r="P39" s="14">
        <v>0.04</v>
      </c>
      <c r="Q39" s="14">
        <v>7.0000000000000007E-2</v>
      </c>
      <c r="R39" s="14">
        <v>0.12</v>
      </c>
      <c r="S39" s="14">
        <v>0.06</v>
      </c>
      <c r="T39" s="14">
        <v>0.04</v>
      </c>
      <c r="U39" s="14">
        <v>0.06</v>
      </c>
      <c r="V39" s="14">
        <v>0.05</v>
      </c>
      <c r="W39" s="14">
        <v>0.08</v>
      </c>
      <c r="X39" s="14">
        <v>0.02</v>
      </c>
      <c r="Y39" s="14">
        <v>7.0000000000000007E-2</v>
      </c>
      <c r="Z39" s="14">
        <v>0.03</v>
      </c>
      <c r="AA39" s="14">
        <v>7.0000000000000007E-2</v>
      </c>
      <c r="AB39" s="14">
        <v>0.05</v>
      </c>
      <c r="AC39" s="14">
        <v>0.04</v>
      </c>
      <c r="AD39" s="14">
        <v>0.05</v>
      </c>
      <c r="AE39" s="14">
        <v>0.01</v>
      </c>
      <c r="AF39" s="14">
        <v>0.02</v>
      </c>
    </row>
    <row r="40" spans="1:32" x14ac:dyDescent="0.45">
      <c r="A40" s="19"/>
      <c r="B40" s="11" t="s">
        <v>249</v>
      </c>
      <c r="C40" s="12">
        <v>79</v>
      </c>
      <c r="D40" s="12">
        <v>0</v>
      </c>
      <c r="E40" s="12">
        <v>2</v>
      </c>
      <c r="F40" s="12">
        <v>1</v>
      </c>
      <c r="G40" s="12">
        <v>2</v>
      </c>
      <c r="H40" s="12">
        <v>5</v>
      </c>
      <c r="I40" s="12">
        <v>5</v>
      </c>
      <c r="J40" s="12">
        <v>0</v>
      </c>
      <c r="K40" s="12">
        <v>8</v>
      </c>
      <c r="L40" s="12">
        <v>1</v>
      </c>
      <c r="M40" s="12">
        <v>0</v>
      </c>
      <c r="N40" s="12">
        <v>3</v>
      </c>
      <c r="O40" s="12">
        <v>1</v>
      </c>
      <c r="P40" s="12">
        <v>1</v>
      </c>
      <c r="Q40" s="12">
        <v>8</v>
      </c>
      <c r="R40" s="12">
        <v>0</v>
      </c>
      <c r="S40" s="12">
        <v>7</v>
      </c>
      <c r="T40" s="12">
        <v>2</v>
      </c>
      <c r="U40" s="12">
        <v>1</v>
      </c>
      <c r="V40" s="12">
        <v>1</v>
      </c>
      <c r="W40" s="12">
        <v>2</v>
      </c>
      <c r="X40" s="12">
        <v>3</v>
      </c>
      <c r="Y40" s="12">
        <v>13</v>
      </c>
      <c r="Z40" s="12">
        <v>0</v>
      </c>
      <c r="AA40" s="12">
        <v>1</v>
      </c>
      <c r="AB40" s="12">
        <v>4</v>
      </c>
      <c r="AC40" s="12">
        <v>1</v>
      </c>
      <c r="AD40" s="12">
        <v>0</v>
      </c>
      <c r="AE40" s="12">
        <v>3</v>
      </c>
      <c r="AF40" s="12">
        <v>1</v>
      </c>
    </row>
    <row r="41" spans="1:32" x14ac:dyDescent="0.45">
      <c r="A41" s="19"/>
      <c r="B41" s="13" t="s">
        <v>250</v>
      </c>
      <c r="C41" s="15" t="s">
        <v>185</v>
      </c>
      <c r="D41" s="15" t="s">
        <v>185</v>
      </c>
      <c r="E41" s="15" t="s">
        <v>185</v>
      </c>
      <c r="F41" s="15" t="s">
        <v>185</v>
      </c>
      <c r="G41" s="15" t="s">
        <v>185</v>
      </c>
      <c r="H41" s="15" t="s">
        <v>185</v>
      </c>
      <c r="I41" s="15" t="s">
        <v>185</v>
      </c>
      <c r="J41" s="15" t="s">
        <v>185</v>
      </c>
      <c r="K41" s="14">
        <v>0.01</v>
      </c>
      <c r="L41" s="15" t="s">
        <v>185</v>
      </c>
      <c r="M41" s="15" t="s">
        <v>185</v>
      </c>
      <c r="N41" s="15" t="s">
        <v>185</v>
      </c>
      <c r="O41" s="15" t="s">
        <v>185</v>
      </c>
      <c r="P41" s="15" t="s">
        <v>185</v>
      </c>
      <c r="Q41" s="14">
        <v>0.01</v>
      </c>
      <c r="R41" s="15" t="s">
        <v>185</v>
      </c>
      <c r="S41" s="14">
        <v>0.01</v>
      </c>
      <c r="T41" s="15" t="s">
        <v>185</v>
      </c>
      <c r="U41" s="15" t="s">
        <v>185</v>
      </c>
      <c r="V41" s="15" t="s">
        <v>185</v>
      </c>
      <c r="W41" s="15" t="s">
        <v>185</v>
      </c>
      <c r="X41" s="15" t="s">
        <v>185</v>
      </c>
      <c r="Y41" s="14">
        <v>0.01</v>
      </c>
      <c r="Z41" s="15" t="s">
        <v>185</v>
      </c>
      <c r="AA41" s="15" t="s">
        <v>185</v>
      </c>
      <c r="AB41" s="15" t="s">
        <v>185</v>
      </c>
      <c r="AC41" s="15" t="s">
        <v>185</v>
      </c>
      <c r="AD41" s="15" t="s">
        <v>185</v>
      </c>
      <c r="AE41" s="15" t="s">
        <v>185</v>
      </c>
      <c r="AF41" s="15" t="s">
        <v>185</v>
      </c>
    </row>
    <row r="42" spans="1:32" x14ac:dyDescent="0.45">
      <c r="A42" s="19"/>
      <c r="B42" s="11" t="s">
        <v>317</v>
      </c>
      <c r="C42" s="12">
        <v>141</v>
      </c>
      <c r="D42" s="12">
        <v>2</v>
      </c>
      <c r="E42" s="12">
        <v>4</v>
      </c>
      <c r="F42" s="12">
        <v>2</v>
      </c>
      <c r="G42" s="12">
        <v>4</v>
      </c>
      <c r="H42" s="12">
        <v>4</v>
      </c>
      <c r="I42" s="12">
        <v>5</v>
      </c>
      <c r="J42" s="12">
        <v>2</v>
      </c>
      <c r="K42" s="12">
        <v>7</v>
      </c>
      <c r="L42" s="12">
        <v>3</v>
      </c>
      <c r="M42" s="12">
        <v>0</v>
      </c>
      <c r="N42" s="12">
        <v>14</v>
      </c>
      <c r="O42" s="12">
        <v>11</v>
      </c>
      <c r="P42" s="12">
        <v>0</v>
      </c>
      <c r="Q42" s="12">
        <v>2</v>
      </c>
      <c r="R42" s="12">
        <v>1</v>
      </c>
      <c r="S42" s="12">
        <v>15</v>
      </c>
      <c r="T42" s="12">
        <v>5</v>
      </c>
      <c r="U42" s="12">
        <v>4</v>
      </c>
      <c r="V42" s="12">
        <v>3</v>
      </c>
      <c r="W42" s="12">
        <v>3</v>
      </c>
      <c r="X42" s="12">
        <v>5</v>
      </c>
      <c r="Y42" s="12">
        <v>2</v>
      </c>
      <c r="Z42" s="12">
        <v>1</v>
      </c>
      <c r="AA42" s="12">
        <v>0</v>
      </c>
      <c r="AB42" s="12">
        <v>1</v>
      </c>
      <c r="AC42" s="12">
        <v>5</v>
      </c>
      <c r="AD42" s="12">
        <v>0</v>
      </c>
      <c r="AE42" s="12">
        <v>6</v>
      </c>
      <c r="AF42" s="12">
        <v>14</v>
      </c>
    </row>
    <row r="43" spans="1:32" x14ac:dyDescent="0.45">
      <c r="A43" s="19"/>
      <c r="B43" s="13" t="s">
        <v>318</v>
      </c>
      <c r="C43" s="14">
        <v>0.01</v>
      </c>
      <c r="D43" s="15" t="s">
        <v>185</v>
      </c>
      <c r="E43" s="15" t="s">
        <v>185</v>
      </c>
      <c r="F43" s="15" t="s">
        <v>185</v>
      </c>
      <c r="G43" s="15" t="s">
        <v>185</v>
      </c>
      <c r="H43" s="15" t="s">
        <v>185</v>
      </c>
      <c r="I43" s="15" t="s">
        <v>185</v>
      </c>
      <c r="J43" s="14">
        <v>0.01</v>
      </c>
      <c r="K43" s="14">
        <v>0.01</v>
      </c>
      <c r="L43" s="15" t="s">
        <v>185</v>
      </c>
      <c r="M43" s="15" t="s">
        <v>185</v>
      </c>
      <c r="N43" s="14">
        <v>0.01</v>
      </c>
      <c r="O43" s="14">
        <v>0.01</v>
      </c>
      <c r="P43" s="15" t="s">
        <v>185</v>
      </c>
      <c r="Q43" s="15" t="s">
        <v>185</v>
      </c>
      <c r="R43" s="15" t="s">
        <v>185</v>
      </c>
      <c r="S43" s="14">
        <v>0.02</v>
      </c>
      <c r="T43" s="15" t="s">
        <v>185</v>
      </c>
      <c r="U43" s="14">
        <v>0.01</v>
      </c>
      <c r="V43" s="15" t="s">
        <v>185</v>
      </c>
      <c r="W43" s="14">
        <v>0.01</v>
      </c>
      <c r="X43" s="14">
        <v>0.01</v>
      </c>
      <c r="Y43" s="15" t="s">
        <v>185</v>
      </c>
      <c r="Z43" s="15" t="s">
        <v>185</v>
      </c>
      <c r="AA43" s="15" t="s">
        <v>185</v>
      </c>
      <c r="AB43" s="15" t="s">
        <v>185</v>
      </c>
      <c r="AC43" s="14">
        <v>0.01</v>
      </c>
      <c r="AD43" s="15" t="s">
        <v>185</v>
      </c>
      <c r="AE43" s="14">
        <v>0.01</v>
      </c>
      <c r="AF43" s="14">
        <v>0.01</v>
      </c>
    </row>
    <row r="44" spans="1:32" x14ac:dyDescent="0.45">
      <c r="A44" s="19"/>
      <c r="B44" s="11" t="s">
        <v>197</v>
      </c>
      <c r="C44" s="12">
        <v>152</v>
      </c>
      <c r="D44" s="12">
        <v>3</v>
      </c>
      <c r="E44" s="12">
        <v>9</v>
      </c>
      <c r="F44" s="12">
        <v>10</v>
      </c>
      <c r="G44" s="12">
        <v>6</v>
      </c>
      <c r="H44" s="12">
        <v>0</v>
      </c>
      <c r="I44" s="12">
        <v>1</v>
      </c>
      <c r="J44" s="12">
        <v>1</v>
      </c>
      <c r="K44" s="12">
        <v>17</v>
      </c>
      <c r="L44" s="12">
        <v>7</v>
      </c>
      <c r="M44" s="12">
        <v>3</v>
      </c>
      <c r="N44" s="12">
        <v>12</v>
      </c>
      <c r="O44" s="12">
        <v>11</v>
      </c>
      <c r="P44" s="12">
        <v>0</v>
      </c>
      <c r="Q44" s="12">
        <v>2</v>
      </c>
      <c r="R44" s="12">
        <v>3</v>
      </c>
      <c r="S44" s="12">
        <v>22</v>
      </c>
      <c r="T44" s="12">
        <v>4</v>
      </c>
      <c r="U44" s="12">
        <v>4</v>
      </c>
      <c r="V44" s="12">
        <v>2</v>
      </c>
      <c r="W44" s="12">
        <v>1</v>
      </c>
      <c r="X44" s="12">
        <v>3</v>
      </c>
      <c r="Y44" s="12">
        <v>8</v>
      </c>
      <c r="Z44" s="12">
        <v>8</v>
      </c>
      <c r="AA44" s="12">
        <v>11</v>
      </c>
      <c r="AB44" s="12">
        <v>1</v>
      </c>
      <c r="AC44" s="12">
        <v>0</v>
      </c>
      <c r="AD44" s="12">
        <v>7</v>
      </c>
      <c r="AE44" s="12">
        <v>15</v>
      </c>
      <c r="AF44" s="12">
        <v>4</v>
      </c>
    </row>
    <row r="45" spans="1:32" x14ac:dyDescent="0.45">
      <c r="A45" s="19"/>
      <c r="B45" s="13" t="s">
        <v>198</v>
      </c>
      <c r="C45" s="14">
        <v>0.01</v>
      </c>
      <c r="D45" s="15" t="s">
        <v>185</v>
      </c>
      <c r="E45" s="14">
        <v>0.01</v>
      </c>
      <c r="F45" s="14">
        <v>0.01</v>
      </c>
      <c r="G45" s="14">
        <v>0.01</v>
      </c>
      <c r="H45" s="15" t="s">
        <v>185</v>
      </c>
      <c r="I45" s="15" t="s">
        <v>185</v>
      </c>
      <c r="J45" s="15" t="s">
        <v>185</v>
      </c>
      <c r="K45" s="14">
        <v>0.02</v>
      </c>
      <c r="L45" s="14">
        <v>0.01</v>
      </c>
      <c r="M45" s="15" t="s">
        <v>185</v>
      </c>
      <c r="N45" s="14">
        <v>0.01</v>
      </c>
      <c r="O45" s="14">
        <v>0.01</v>
      </c>
      <c r="P45" s="15" t="s">
        <v>185</v>
      </c>
      <c r="Q45" s="15" t="s">
        <v>185</v>
      </c>
      <c r="R45" s="14">
        <v>0.01</v>
      </c>
      <c r="S45" s="14">
        <v>0.02</v>
      </c>
      <c r="T45" s="15" t="s">
        <v>185</v>
      </c>
      <c r="U45" s="14">
        <v>0.01</v>
      </c>
      <c r="V45" s="15" t="s">
        <v>185</v>
      </c>
      <c r="W45" s="15" t="s">
        <v>185</v>
      </c>
      <c r="X45" s="15" t="s">
        <v>185</v>
      </c>
      <c r="Y45" s="14">
        <v>0.01</v>
      </c>
      <c r="Z45" s="14">
        <v>0.01</v>
      </c>
      <c r="AA45" s="14">
        <v>0.01</v>
      </c>
      <c r="AB45" s="15" t="s">
        <v>185</v>
      </c>
      <c r="AC45" s="15" t="s">
        <v>185</v>
      </c>
      <c r="AD45" s="14">
        <v>0.01</v>
      </c>
      <c r="AE45" s="14">
        <v>0.01</v>
      </c>
      <c r="AF45" s="15" t="s">
        <v>185</v>
      </c>
    </row>
  </sheetData>
  <mergeCells count="9">
    <mergeCell ref="B4:F4"/>
    <mergeCell ref="H3:L3"/>
    <mergeCell ref="C8:AF8"/>
    <mergeCell ref="A10:A45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36" customHeight="1" x14ac:dyDescent="0.45">
      <c r="B3" s="18" t="s">
        <v>53</v>
      </c>
      <c r="C3" s="18"/>
      <c r="D3" s="18"/>
      <c r="E3" s="18"/>
      <c r="F3" s="18"/>
      <c r="H3" s="18" t="s">
        <v>54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HYPERLINK("#Content!A28","&lt;&lt;Back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31.5" x14ac:dyDescent="0.45">
      <c r="A12" s="19"/>
      <c r="B12" s="11" t="s">
        <v>358</v>
      </c>
      <c r="C12" s="12">
        <v>7208</v>
      </c>
      <c r="D12" s="12">
        <v>267</v>
      </c>
      <c r="E12" s="12">
        <v>359</v>
      </c>
      <c r="F12" s="12">
        <v>379</v>
      </c>
      <c r="G12" s="12">
        <v>358</v>
      </c>
      <c r="H12" s="12">
        <v>295</v>
      </c>
      <c r="I12" s="12">
        <v>390</v>
      </c>
      <c r="J12" s="12">
        <v>95</v>
      </c>
      <c r="K12" s="12">
        <v>310</v>
      </c>
      <c r="L12" s="12">
        <v>221</v>
      </c>
      <c r="M12" s="12">
        <v>297</v>
      </c>
      <c r="N12" s="12">
        <v>183</v>
      </c>
      <c r="O12" s="12">
        <v>263</v>
      </c>
      <c r="P12" s="12">
        <v>291</v>
      </c>
      <c r="Q12" s="12">
        <v>336</v>
      </c>
      <c r="R12" s="12">
        <v>90</v>
      </c>
      <c r="S12" s="12">
        <v>239</v>
      </c>
      <c r="T12" s="12">
        <v>286</v>
      </c>
      <c r="U12" s="12">
        <v>135</v>
      </c>
      <c r="V12" s="12">
        <v>295</v>
      </c>
      <c r="W12" s="12">
        <v>93</v>
      </c>
      <c r="X12" s="12">
        <v>352</v>
      </c>
      <c r="Y12" s="12">
        <v>289</v>
      </c>
      <c r="Z12" s="12">
        <v>244</v>
      </c>
      <c r="AA12" s="12">
        <v>308</v>
      </c>
      <c r="AB12" s="12">
        <v>264</v>
      </c>
      <c r="AC12" s="12">
        <v>304</v>
      </c>
      <c r="AD12" s="12">
        <v>315</v>
      </c>
      <c r="AE12" s="12">
        <v>310</v>
      </c>
      <c r="AF12" s="12">
        <v>349</v>
      </c>
    </row>
    <row r="13" spans="1:32" ht="21.4" x14ac:dyDescent="0.45">
      <c r="A13" s="19"/>
      <c r="B13" s="13" t="s">
        <v>359</v>
      </c>
      <c r="C13" s="14">
        <v>0.27</v>
      </c>
      <c r="D13" s="14">
        <v>0.27</v>
      </c>
      <c r="E13" s="14">
        <v>0.34</v>
      </c>
      <c r="F13" s="14">
        <v>0.38</v>
      </c>
      <c r="G13" s="14">
        <v>0.36</v>
      </c>
      <c r="H13" s="14">
        <v>0.24</v>
      </c>
      <c r="I13" s="14">
        <v>0.26</v>
      </c>
      <c r="J13" s="14">
        <v>0.32</v>
      </c>
      <c r="K13" s="14">
        <v>0.31</v>
      </c>
      <c r="L13" s="14">
        <v>0.22</v>
      </c>
      <c r="M13" s="14">
        <v>0.28999999999999998</v>
      </c>
      <c r="N13" s="14">
        <v>0.18</v>
      </c>
      <c r="O13" s="14">
        <v>0.26</v>
      </c>
      <c r="P13" s="14">
        <v>0.28999999999999998</v>
      </c>
      <c r="Q13" s="14">
        <v>0.33</v>
      </c>
      <c r="R13" s="14">
        <v>0.18</v>
      </c>
      <c r="S13" s="14">
        <v>0.24</v>
      </c>
      <c r="T13" s="14">
        <v>0.28000000000000003</v>
      </c>
      <c r="U13" s="14">
        <v>0.27</v>
      </c>
      <c r="V13" s="14">
        <v>0.28999999999999998</v>
      </c>
      <c r="W13" s="14">
        <v>0.18</v>
      </c>
      <c r="X13" s="14">
        <v>0.35</v>
      </c>
      <c r="Y13" s="14">
        <v>0.28999999999999998</v>
      </c>
      <c r="Z13" s="14">
        <v>0.24</v>
      </c>
      <c r="AA13" s="14">
        <v>0.3</v>
      </c>
      <c r="AB13" s="14">
        <v>0.26</v>
      </c>
      <c r="AC13" s="14">
        <v>0.3</v>
      </c>
      <c r="AD13" s="14">
        <v>0.31</v>
      </c>
      <c r="AE13" s="14">
        <v>0.31</v>
      </c>
      <c r="AF13" s="14">
        <v>0.33</v>
      </c>
    </row>
    <row r="14" spans="1:32" x14ac:dyDescent="0.45">
      <c r="A14" s="19"/>
      <c r="B14" s="11" t="s">
        <v>360</v>
      </c>
      <c r="C14" s="12">
        <v>9545</v>
      </c>
      <c r="D14" s="12">
        <v>388</v>
      </c>
      <c r="E14" s="12">
        <v>271</v>
      </c>
      <c r="F14" s="12">
        <v>414</v>
      </c>
      <c r="G14" s="12">
        <v>523</v>
      </c>
      <c r="H14" s="12">
        <v>533</v>
      </c>
      <c r="I14" s="12">
        <v>649</v>
      </c>
      <c r="J14" s="12">
        <v>116</v>
      </c>
      <c r="K14" s="12">
        <v>314</v>
      </c>
      <c r="L14" s="12">
        <v>241</v>
      </c>
      <c r="M14" s="12">
        <v>374</v>
      </c>
      <c r="N14" s="12">
        <v>205</v>
      </c>
      <c r="O14" s="12">
        <v>394</v>
      </c>
      <c r="P14" s="12">
        <v>243</v>
      </c>
      <c r="Q14" s="12">
        <v>318</v>
      </c>
      <c r="R14" s="12">
        <v>223</v>
      </c>
      <c r="S14" s="12">
        <v>435</v>
      </c>
      <c r="T14" s="12">
        <v>558</v>
      </c>
      <c r="U14" s="12">
        <v>199</v>
      </c>
      <c r="V14" s="12">
        <v>310</v>
      </c>
      <c r="W14" s="12">
        <v>103</v>
      </c>
      <c r="X14" s="12">
        <v>452</v>
      </c>
      <c r="Y14" s="12">
        <v>293</v>
      </c>
      <c r="Z14" s="12">
        <v>436</v>
      </c>
      <c r="AA14" s="12">
        <v>401</v>
      </c>
      <c r="AB14" s="12">
        <v>318</v>
      </c>
      <c r="AC14" s="12">
        <v>229</v>
      </c>
      <c r="AD14" s="12">
        <v>322</v>
      </c>
      <c r="AE14" s="12">
        <v>494</v>
      </c>
      <c r="AF14" s="12">
        <v>404</v>
      </c>
    </row>
    <row r="15" spans="1:32" x14ac:dyDescent="0.45">
      <c r="A15" s="19"/>
      <c r="B15" s="13" t="s">
        <v>361</v>
      </c>
      <c r="C15" s="14">
        <v>0.36</v>
      </c>
      <c r="D15" s="14">
        <v>0.39</v>
      </c>
      <c r="E15" s="14">
        <v>0.26</v>
      </c>
      <c r="F15" s="14">
        <v>0.41</v>
      </c>
      <c r="G15" s="14">
        <v>0.52</v>
      </c>
      <c r="H15" s="14">
        <v>0.44</v>
      </c>
      <c r="I15" s="14">
        <v>0.43</v>
      </c>
      <c r="J15" s="14">
        <v>0.4</v>
      </c>
      <c r="K15" s="14">
        <v>0.31</v>
      </c>
      <c r="L15" s="14">
        <v>0.24</v>
      </c>
      <c r="M15" s="14">
        <v>0.37</v>
      </c>
      <c r="N15" s="14">
        <v>0.2</v>
      </c>
      <c r="O15" s="14">
        <v>0.39</v>
      </c>
      <c r="P15" s="14">
        <v>0.24</v>
      </c>
      <c r="Q15" s="14">
        <v>0.31</v>
      </c>
      <c r="R15" s="14">
        <v>0.45</v>
      </c>
      <c r="S15" s="14">
        <v>0.43</v>
      </c>
      <c r="T15" s="14">
        <v>0.56000000000000005</v>
      </c>
      <c r="U15" s="14">
        <v>0.4</v>
      </c>
      <c r="V15" s="14">
        <v>0.31</v>
      </c>
      <c r="W15" s="14">
        <v>0.2</v>
      </c>
      <c r="X15" s="14">
        <v>0.44</v>
      </c>
      <c r="Y15" s="14">
        <v>0.28999999999999998</v>
      </c>
      <c r="Z15" s="14">
        <v>0.43</v>
      </c>
      <c r="AA15" s="14">
        <v>0.39</v>
      </c>
      <c r="AB15" s="14">
        <v>0.31</v>
      </c>
      <c r="AC15" s="14">
        <v>0.23</v>
      </c>
      <c r="AD15" s="14">
        <v>0.32</v>
      </c>
      <c r="AE15" s="14">
        <v>0.49</v>
      </c>
      <c r="AF15" s="14">
        <v>0.38</v>
      </c>
    </row>
    <row r="16" spans="1:32" ht="21.4" x14ac:dyDescent="0.45">
      <c r="A16" s="19"/>
      <c r="B16" s="11" t="s">
        <v>362</v>
      </c>
      <c r="C16" s="12">
        <v>4188</v>
      </c>
      <c r="D16" s="12">
        <v>156</v>
      </c>
      <c r="E16" s="12">
        <v>196</v>
      </c>
      <c r="F16" s="12">
        <v>157</v>
      </c>
      <c r="G16" s="12">
        <v>203</v>
      </c>
      <c r="H16" s="12">
        <v>214</v>
      </c>
      <c r="I16" s="12">
        <v>262</v>
      </c>
      <c r="J16" s="12">
        <v>48</v>
      </c>
      <c r="K16" s="12">
        <v>222</v>
      </c>
      <c r="L16" s="12">
        <v>118</v>
      </c>
      <c r="M16" s="12">
        <v>196</v>
      </c>
      <c r="N16" s="12">
        <v>119</v>
      </c>
      <c r="O16" s="12">
        <v>142</v>
      </c>
      <c r="P16" s="12">
        <v>152</v>
      </c>
      <c r="Q16" s="12">
        <v>165</v>
      </c>
      <c r="R16" s="12">
        <v>58</v>
      </c>
      <c r="S16" s="12">
        <v>174</v>
      </c>
      <c r="T16" s="12">
        <v>261</v>
      </c>
      <c r="U16" s="12">
        <v>124</v>
      </c>
      <c r="V16" s="12">
        <v>163</v>
      </c>
      <c r="W16" s="12">
        <v>60</v>
      </c>
      <c r="X16" s="12">
        <v>161</v>
      </c>
      <c r="Y16" s="12">
        <v>165</v>
      </c>
      <c r="Z16" s="12">
        <v>164</v>
      </c>
      <c r="AA16" s="12">
        <v>57</v>
      </c>
      <c r="AB16" s="12">
        <v>196</v>
      </c>
      <c r="AC16" s="12">
        <v>163</v>
      </c>
      <c r="AD16" s="12">
        <v>176</v>
      </c>
      <c r="AE16" s="12">
        <v>229</v>
      </c>
      <c r="AF16" s="12">
        <v>249</v>
      </c>
    </row>
    <row r="17" spans="1:32" ht="21.4" x14ac:dyDescent="0.45">
      <c r="A17" s="19"/>
      <c r="B17" s="13" t="s">
        <v>363</v>
      </c>
      <c r="C17" s="14">
        <v>0.16</v>
      </c>
      <c r="D17" s="14">
        <v>0.15</v>
      </c>
      <c r="E17" s="14">
        <v>0.19</v>
      </c>
      <c r="F17" s="14">
        <v>0.16</v>
      </c>
      <c r="G17" s="14">
        <v>0.2</v>
      </c>
      <c r="H17" s="14">
        <v>0.18</v>
      </c>
      <c r="I17" s="14">
        <v>0.17</v>
      </c>
      <c r="J17" s="14">
        <v>0.16</v>
      </c>
      <c r="K17" s="14">
        <v>0.22</v>
      </c>
      <c r="L17" s="14">
        <v>0.12</v>
      </c>
      <c r="M17" s="14">
        <v>0.19</v>
      </c>
      <c r="N17" s="14">
        <v>0.12</v>
      </c>
      <c r="O17" s="14">
        <v>0.14000000000000001</v>
      </c>
      <c r="P17" s="14">
        <v>0.15</v>
      </c>
      <c r="Q17" s="14">
        <v>0.16</v>
      </c>
      <c r="R17" s="14">
        <v>0.12</v>
      </c>
      <c r="S17" s="14">
        <v>0.17</v>
      </c>
      <c r="T17" s="14">
        <v>0.26</v>
      </c>
      <c r="U17" s="14">
        <v>0.25</v>
      </c>
      <c r="V17" s="14">
        <v>0.16</v>
      </c>
      <c r="W17" s="14">
        <v>0.12</v>
      </c>
      <c r="X17" s="14">
        <v>0.16</v>
      </c>
      <c r="Y17" s="14">
        <v>0.16</v>
      </c>
      <c r="Z17" s="14">
        <v>0.16</v>
      </c>
      <c r="AA17" s="14">
        <v>0.05</v>
      </c>
      <c r="AB17" s="14">
        <v>0.19</v>
      </c>
      <c r="AC17" s="14">
        <v>0.16</v>
      </c>
      <c r="AD17" s="14">
        <v>0.18</v>
      </c>
      <c r="AE17" s="14">
        <v>0.23</v>
      </c>
      <c r="AF17" s="14">
        <v>0.23</v>
      </c>
    </row>
    <row r="18" spans="1:32" ht="31.5" x14ac:dyDescent="0.45">
      <c r="A18" s="19"/>
      <c r="B18" s="11" t="s">
        <v>364</v>
      </c>
      <c r="C18" s="12">
        <v>2196</v>
      </c>
      <c r="D18" s="12">
        <v>73</v>
      </c>
      <c r="E18" s="12">
        <v>98</v>
      </c>
      <c r="F18" s="12">
        <v>70</v>
      </c>
      <c r="G18" s="12">
        <v>87</v>
      </c>
      <c r="H18" s="12">
        <v>114</v>
      </c>
      <c r="I18" s="12">
        <v>130</v>
      </c>
      <c r="J18" s="12">
        <v>16</v>
      </c>
      <c r="K18" s="12">
        <v>94</v>
      </c>
      <c r="L18" s="12">
        <v>66</v>
      </c>
      <c r="M18" s="12">
        <v>62</v>
      </c>
      <c r="N18" s="12">
        <v>79</v>
      </c>
      <c r="O18" s="12">
        <v>67</v>
      </c>
      <c r="P18" s="12">
        <v>106</v>
      </c>
      <c r="Q18" s="12">
        <v>100</v>
      </c>
      <c r="R18" s="12">
        <v>16</v>
      </c>
      <c r="S18" s="12">
        <v>105</v>
      </c>
      <c r="T18" s="12">
        <v>209</v>
      </c>
      <c r="U18" s="12">
        <v>54</v>
      </c>
      <c r="V18" s="12">
        <v>117</v>
      </c>
      <c r="W18" s="12">
        <v>51</v>
      </c>
      <c r="X18" s="12">
        <v>28</v>
      </c>
      <c r="Y18" s="12">
        <v>92</v>
      </c>
      <c r="Z18" s="12">
        <v>123</v>
      </c>
      <c r="AA18" s="12">
        <v>40</v>
      </c>
      <c r="AB18" s="12">
        <v>115</v>
      </c>
      <c r="AC18" s="12">
        <v>99</v>
      </c>
      <c r="AD18" s="12">
        <v>89</v>
      </c>
      <c r="AE18" s="12">
        <v>50</v>
      </c>
      <c r="AF18" s="12">
        <v>39</v>
      </c>
    </row>
    <row r="19" spans="1:32" ht="21.4" x14ac:dyDescent="0.45">
      <c r="A19" s="19"/>
      <c r="B19" s="13" t="s">
        <v>365</v>
      </c>
      <c r="C19" s="14">
        <v>0.08</v>
      </c>
      <c r="D19" s="14">
        <v>7.0000000000000007E-2</v>
      </c>
      <c r="E19" s="14">
        <v>0.09</v>
      </c>
      <c r="F19" s="14">
        <v>7.0000000000000007E-2</v>
      </c>
      <c r="G19" s="14">
        <v>0.09</v>
      </c>
      <c r="H19" s="14">
        <v>0.09</v>
      </c>
      <c r="I19" s="14">
        <v>0.09</v>
      </c>
      <c r="J19" s="14">
        <v>0.06</v>
      </c>
      <c r="K19" s="14">
        <v>0.09</v>
      </c>
      <c r="L19" s="14">
        <v>7.0000000000000007E-2</v>
      </c>
      <c r="M19" s="14">
        <v>0.06</v>
      </c>
      <c r="N19" s="14">
        <v>0.08</v>
      </c>
      <c r="O19" s="14">
        <v>7.0000000000000007E-2</v>
      </c>
      <c r="P19" s="14">
        <v>0.1</v>
      </c>
      <c r="Q19" s="14">
        <v>0.1</v>
      </c>
      <c r="R19" s="14">
        <v>0.03</v>
      </c>
      <c r="S19" s="14">
        <v>0.1</v>
      </c>
      <c r="T19" s="14">
        <v>0.21</v>
      </c>
      <c r="U19" s="14">
        <v>0.11</v>
      </c>
      <c r="V19" s="14">
        <v>0.12</v>
      </c>
      <c r="W19" s="14">
        <v>0.1</v>
      </c>
      <c r="X19" s="14">
        <v>0.03</v>
      </c>
      <c r="Y19" s="14">
        <v>0.09</v>
      </c>
      <c r="Z19" s="14">
        <v>0.12</v>
      </c>
      <c r="AA19" s="14">
        <v>0.04</v>
      </c>
      <c r="AB19" s="14">
        <v>0.11</v>
      </c>
      <c r="AC19" s="14">
        <v>0.1</v>
      </c>
      <c r="AD19" s="14">
        <v>0.09</v>
      </c>
      <c r="AE19" s="14">
        <v>0.05</v>
      </c>
      <c r="AF19" s="14">
        <v>0.04</v>
      </c>
    </row>
    <row r="20" spans="1:32" ht="31.5" x14ac:dyDescent="0.45">
      <c r="A20" s="19"/>
      <c r="B20" s="11" t="s">
        <v>366</v>
      </c>
      <c r="C20" s="12">
        <v>3540</v>
      </c>
      <c r="D20" s="12">
        <v>162</v>
      </c>
      <c r="E20" s="12">
        <v>145</v>
      </c>
      <c r="F20" s="12">
        <v>106</v>
      </c>
      <c r="G20" s="12">
        <v>174</v>
      </c>
      <c r="H20" s="12">
        <v>140</v>
      </c>
      <c r="I20" s="12">
        <v>166</v>
      </c>
      <c r="J20" s="12">
        <v>27</v>
      </c>
      <c r="K20" s="12">
        <v>143</v>
      </c>
      <c r="L20" s="12">
        <v>156</v>
      </c>
      <c r="M20" s="12">
        <v>129</v>
      </c>
      <c r="N20" s="12">
        <v>139</v>
      </c>
      <c r="O20" s="12">
        <v>108</v>
      </c>
      <c r="P20" s="12">
        <v>146</v>
      </c>
      <c r="Q20" s="12">
        <v>164</v>
      </c>
      <c r="R20" s="12">
        <v>75</v>
      </c>
      <c r="S20" s="12">
        <v>80</v>
      </c>
      <c r="T20" s="12">
        <v>87</v>
      </c>
      <c r="U20" s="12">
        <v>81</v>
      </c>
      <c r="V20" s="12">
        <v>116</v>
      </c>
      <c r="W20" s="12">
        <v>122</v>
      </c>
      <c r="X20" s="12">
        <v>272</v>
      </c>
      <c r="Y20" s="12">
        <v>172</v>
      </c>
      <c r="Z20" s="12">
        <v>120</v>
      </c>
      <c r="AA20" s="12">
        <v>85</v>
      </c>
      <c r="AB20" s="12">
        <v>140</v>
      </c>
      <c r="AC20" s="12">
        <v>132</v>
      </c>
      <c r="AD20" s="12">
        <v>121</v>
      </c>
      <c r="AE20" s="12">
        <v>178</v>
      </c>
      <c r="AF20" s="12">
        <v>175</v>
      </c>
    </row>
    <row r="21" spans="1:32" ht="31.5" x14ac:dyDescent="0.45">
      <c r="A21" s="19"/>
      <c r="B21" s="13" t="s">
        <v>367</v>
      </c>
      <c r="C21" s="14">
        <v>0.13</v>
      </c>
      <c r="D21" s="14">
        <v>0.16</v>
      </c>
      <c r="E21" s="14">
        <v>0.14000000000000001</v>
      </c>
      <c r="F21" s="14">
        <v>0.11</v>
      </c>
      <c r="G21" s="14">
        <v>0.17</v>
      </c>
      <c r="H21" s="14">
        <v>0.12</v>
      </c>
      <c r="I21" s="14">
        <v>0.11</v>
      </c>
      <c r="J21" s="14">
        <v>0.09</v>
      </c>
      <c r="K21" s="14">
        <v>0.14000000000000001</v>
      </c>
      <c r="L21" s="14">
        <v>0.16</v>
      </c>
      <c r="M21" s="14">
        <v>0.13</v>
      </c>
      <c r="N21" s="14">
        <v>0.14000000000000001</v>
      </c>
      <c r="O21" s="14">
        <v>0.11</v>
      </c>
      <c r="P21" s="14">
        <v>0.14000000000000001</v>
      </c>
      <c r="Q21" s="14">
        <v>0.16</v>
      </c>
      <c r="R21" s="14">
        <v>0.15</v>
      </c>
      <c r="S21" s="14">
        <v>0.08</v>
      </c>
      <c r="T21" s="14">
        <v>0.09</v>
      </c>
      <c r="U21" s="14">
        <v>0.16</v>
      </c>
      <c r="V21" s="14">
        <v>0.12</v>
      </c>
      <c r="W21" s="14">
        <v>0.24</v>
      </c>
      <c r="X21" s="14">
        <v>0.27</v>
      </c>
      <c r="Y21" s="14">
        <v>0.17</v>
      </c>
      <c r="Z21" s="14">
        <v>0.12</v>
      </c>
      <c r="AA21" s="14">
        <v>0.08</v>
      </c>
      <c r="AB21" s="14">
        <v>0.14000000000000001</v>
      </c>
      <c r="AC21" s="14">
        <v>0.13</v>
      </c>
      <c r="AD21" s="14">
        <v>0.12</v>
      </c>
      <c r="AE21" s="14">
        <v>0.18</v>
      </c>
      <c r="AF21" s="14">
        <v>0.16</v>
      </c>
    </row>
    <row r="22" spans="1:32" ht="41.65" x14ac:dyDescent="0.45">
      <c r="A22" s="19"/>
      <c r="B22" s="11" t="s">
        <v>368</v>
      </c>
      <c r="C22" s="12">
        <v>5586</v>
      </c>
      <c r="D22" s="12">
        <v>222</v>
      </c>
      <c r="E22" s="12">
        <v>192</v>
      </c>
      <c r="F22" s="12">
        <v>181</v>
      </c>
      <c r="G22" s="12">
        <v>263</v>
      </c>
      <c r="H22" s="12">
        <v>300</v>
      </c>
      <c r="I22" s="12">
        <v>367</v>
      </c>
      <c r="J22" s="12">
        <v>67</v>
      </c>
      <c r="K22" s="12">
        <v>142</v>
      </c>
      <c r="L22" s="12">
        <v>206</v>
      </c>
      <c r="M22" s="12">
        <v>200</v>
      </c>
      <c r="N22" s="12">
        <v>242</v>
      </c>
      <c r="O22" s="12">
        <v>167</v>
      </c>
      <c r="P22" s="12">
        <v>192</v>
      </c>
      <c r="Q22" s="12">
        <v>183</v>
      </c>
      <c r="R22" s="12">
        <v>115</v>
      </c>
      <c r="S22" s="12">
        <v>139</v>
      </c>
      <c r="T22" s="12">
        <v>135</v>
      </c>
      <c r="U22" s="12">
        <v>107</v>
      </c>
      <c r="V22" s="12">
        <v>194</v>
      </c>
      <c r="W22" s="12">
        <v>144</v>
      </c>
      <c r="X22" s="12">
        <v>282</v>
      </c>
      <c r="Y22" s="12">
        <v>247</v>
      </c>
      <c r="Z22" s="12">
        <v>175</v>
      </c>
      <c r="AA22" s="12">
        <v>182</v>
      </c>
      <c r="AB22" s="12">
        <v>240</v>
      </c>
      <c r="AC22" s="12">
        <v>192</v>
      </c>
      <c r="AD22" s="12">
        <v>192</v>
      </c>
      <c r="AE22" s="12">
        <v>243</v>
      </c>
      <c r="AF22" s="12">
        <v>425</v>
      </c>
    </row>
    <row r="23" spans="1:32" ht="31.5" x14ac:dyDescent="0.45">
      <c r="A23" s="19"/>
      <c r="B23" s="13" t="s">
        <v>369</v>
      </c>
      <c r="C23" s="14">
        <v>0.21</v>
      </c>
      <c r="D23" s="14">
        <v>0.22</v>
      </c>
      <c r="E23" s="14">
        <v>0.18</v>
      </c>
      <c r="F23" s="14">
        <v>0.18</v>
      </c>
      <c r="G23" s="14">
        <v>0.26</v>
      </c>
      <c r="H23" s="14">
        <v>0.25</v>
      </c>
      <c r="I23" s="14">
        <v>0.24</v>
      </c>
      <c r="J23" s="14">
        <v>0.23</v>
      </c>
      <c r="K23" s="14">
        <v>0.14000000000000001</v>
      </c>
      <c r="L23" s="14">
        <v>0.2</v>
      </c>
      <c r="M23" s="14">
        <v>0.2</v>
      </c>
      <c r="N23" s="14">
        <v>0.24</v>
      </c>
      <c r="O23" s="14">
        <v>0.17</v>
      </c>
      <c r="P23" s="14">
        <v>0.19</v>
      </c>
      <c r="Q23" s="14">
        <v>0.18</v>
      </c>
      <c r="R23" s="14">
        <v>0.23</v>
      </c>
      <c r="S23" s="14">
        <v>0.14000000000000001</v>
      </c>
      <c r="T23" s="14">
        <v>0.13</v>
      </c>
      <c r="U23" s="14">
        <v>0.21</v>
      </c>
      <c r="V23" s="14">
        <v>0.19</v>
      </c>
      <c r="W23" s="14">
        <v>0.28999999999999998</v>
      </c>
      <c r="X23" s="14">
        <v>0.28000000000000003</v>
      </c>
      <c r="Y23" s="14">
        <v>0.24</v>
      </c>
      <c r="Z23" s="14">
        <v>0.17</v>
      </c>
      <c r="AA23" s="14">
        <v>0.17</v>
      </c>
      <c r="AB23" s="14">
        <v>0.23</v>
      </c>
      <c r="AC23" s="14">
        <v>0.19</v>
      </c>
      <c r="AD23" s="14">
        <v>0.19</v>
      </c>
      <c r="AE23" s="14">
        <v>0.24</v>
      </c>
      <c r="AF23" s="14">
        <v>0.4</v>
      </c>
    </row>
    <row r="24" spans="1:32" ht="21.4" x14ac:dyDescent="0.45">
      <c r="A24" s="19"/>
      <c r="B24" s="11" t="s">
        <v>370</v>
      </c>
      <c r="C24" s="12">
        <v>8326</v>
      </c>
      <c r="D24" s="12">
        <v>268</v>
      </c>
      <c r="E24" s="12">
        <v>370</v>
      </c>
      <c r="F24" s="12">
        <v>395</v>
      </c>
      <c r="G24" s="12">
        <v>297</v>
      </c>
      <c r="H24" s="12">
        <v>380</v>
      </c>
      <c r="I24" s="12">
        <v>494</v>
      </c>
      <c r="J24" s="12">
        <v>114</v>
      </c>
      <c r="K24" s="12">
        <v>378</v>
      </c>
      <c r="L24" s="12">
        <v>245</v>
      </c>
      <c r="M24" s="12">
        <v>426</v>
      </c>
      <c r="N24" s="12">
        <v>302</v>
      </c>
      <c r="O24" s="12">
        <v>322</v>
      </c>
      <c r="P24" s="12">
        <v>315</v>
      </c>
      <c r="Q24" s="12">
        <v>347</v>
      </c>
      <c r="R24" s="12">
        <v>71</v>
      </c>
      <c r="S24" s="12">
        <v>292</v>
      </c>
      <c r="T24" s="12">
        <v>289</v>
      </c>
      <c r="U24" s="12">
        <v>127</v>
      </c>
      <c r="V24" s="12">
        <v>376</v>
      </c>
      <c r="W24" s="12">
        <v>99</v>
      </c>
      <c r="X24" s="12">
        <v>270</v>
      </c>
      <c r="Y24" s="12">
        <v>278</v>
      </c>
      <c r="Z24" s="12">
        <v>249</v>
      </c>
      <c r="AA24" s="12">
        <v>424</v>
      </c>
      <c r="AB24" s="12">
        <v>299</v>
      </c>
      <c r="AC24" s="12">
        <v>355</v>
      </c>
      <c r="AD24" s="12">
        <v>320</v>
      </c>
      <c r="AE24" s="12">
        <v>366</v>
      </c>
      <c r="AF24" s="12">
        <v>296</v>
      </c>
    </row>
    <row r="25" spans="1:32" ht="21.4" x14ac:dyDescent="0.45">
      <c r="A25" s="19"/>
      <c r="B25" s="13" t="s">
        <v>371</v>
      </c>
      <c r="C25" s="14">
        <v>0.32</v>
      </c>
      <c r="D25" s="14">
        <v>0.27</v>
      </c>
      <c r="E25" s="14">
        <v>0.35</v>
      </c>
      <c r="F25" s="14">
        <v>0.39</v>
      </c>
      <c r="G25" s="14">
        <v>0.3</v>
      </c>
      <c r="H25" s="14">
        <v>0.31</v>
      </c>
      <c r="I25" s="14">
        <v>0.33</v>
      </c>
      <c r="J25" s="14">
        <v>0.39</v>
      </c>
      <c r="K25" s="14">
        <v>0.38</v>
      </c>
      <c r="L25" s="14">
        <v>0.24</v>
      </c>
      <c r="M25" s="14">
        <v>0.42</v>
      </c>
      <c r="N25" s="14">
        <v>0.3</v>
      </c>
      <c r="O25" s="14">
        <v>0.32</v>
      </c>
      <c r="P25" s="14">
        <v>0.31</v>
      </c>
      <c r="Q25" s="14">
        <v>0.34</v>
      </c>
      <c r="R25" s="14">
        <v>0.14000000000000001</v>
      </c>
      <c r="S25" s="14">
        <v>0.28999999999999998</v>
      </c>
      <c r="T25" s="14">
        <v>0.28999999999999998</v>
      </c>
      <c r="U25" s="14">
        <v>0.25</v>
      </c>
      <c r="V25" s="14">
        <v>0.37</v>
      </c>
      <c r="W25" s="14">
        <v>0.2</v>
      </c>
      <c r="X25" s="14">
        <v>0.27</v>
      </c>
      <c r="Y25" s="14">
        <v>0.28000000000000003</v>
      </c>
      <c r="Z25" s="14">
        <v>0.25</v>
      </c>
      <c r="AA25" s="14">
        <v>0.41</v>
      </c>
      <c r="AB25" s="14">
        <v>0.28999999999999998</v>
      </c>
      <c r="AC25" s="14">
        <v>0.35</v>
      </c>
      <c r="AD25" s="14">
        <v>0.32</v>
      </c>
      <c r="AE25" s="14">
        <v>0.36</v>
      </c>
      <c r="AF25" s="14">
        <v>0.28000000000000003</v>
      </c>
    </row>
    <row r="26" spans="1:32" x14ac:dyDescent="0.45">
      <c r="A26" s="19"/>
      <c r="B26" s="11" t="s">
        <v>372</v>
      </c>
      <c r="C26" s="12">
        <v>4293</v>
      </c>
      <c r="D26" s="12">
        <v>148</v>
      </c>
      <c r="E26" s="12">
        <v>156</v>
      </c>
      <c r="F26" s="12">
        <v>148</v>
      </c>
      <c r="G26" s="12">
        <v>203</v>
      </c>
      <c r="H26" s="12">
        <v>288</v>
      </c>
      <c r="I26" s="12">
        <v>341</v>
      </c>
      <c r="J26" s="12">
        <v>53</v>
      </c>
      <c r="K26" s="12">
        <v>170</v>
      </c>
      <c r="L26" s="12">
        <v>178</v>
      </c>
      <c r="M26" s="12">
        <v>155</v>
      </c>
      <c r="N26" s="12">
        <v>145</v>
      </c>
      <c r="O26" s="12">
        <v>154</v>
      </c>
      <c r="P26" s="12">
        <v>177</v>
      </c>
      <c r="Q26" s="12">
        <v>180</v>
      </c>
      <c r="R26" s="12">
        <v>57</v>
      </c>
      <c r="S26" s="12">
        <v>120</v>
      </c>
      <c r="T26" s="12">
        <v>105</v>
      </c>
      <c r="U26" s="12">
        <v>71</v>
      </c>
      <c r="V26" s="12">
        <v>153</v>
      </c>
      <c r="W26" s="12">
        <v>58</v>
      </c>
      <c r="X26" s="12">
        <v>141</v>
      </c>
      <c r="Y26" s="12">
        <v>170</v>
      </c>
      <c r="Z26" s="12">
        <v>127</v>
      </c>
      <c r="AA26" s="12">
        <v>83</v>
      </c>
      <c r="AB26" s="12">
        <v>143</v>
      </c>
      <c r="AC26" s="12">
        <v>182</v>
      </c>
      <c r="AD26" s="12">
        <v>152</v>
      </c>
      <c r="AE26" s="12">
        <v>97</v>
      </c>
      <c r="AF26" s="12">
        <v>118</v>
      </c>
    </row>
    <row r="27" spans="1:32" x14ac:dyDescent="0.45">
      <c r="A27" s="19"/>
      <c r="B27" s="13" t="s">
        <v>373</v>
      </c>
      <c r="C27" s="14">
        <v>0.16</v>
      </c>
      <c r="D27" s="14">
        <v>0.15</v>
      </c>
      <c r="E27" s="14">
        <v>0.15</v>
      </c>
      <c r="F27" s="14">
        <v>0.15</v>
      </c>
      <c r="G27" s="14">
        <v>0.2</v>
      </c>
      <c r="H27" s="14">
        <v>0.24</v>
      </c>
      <c r="I27" s="14">
        <v>0.23</v>
      </c>
      <c r="J27" s="14">
        <v>0.18</v>
      </c>
      <c r="K27" s="14">
        <v>0.17</v>
      </c>
      <c r="L27" s="14">
        <v>0.18</v>
      </c>
      <c r="M27" s="14">
        <v>0.15</v>
      </c>
      <c r="N27" s="14">
        <v>0.14000000000000001</v>
      </c>
      <c r="O27" s="14">
        <v>0.15</v>
      </c>
      <c r="P27" s="14">
        <v>0.18</v>
      </c>
      <c r="Q27" s="14">
        <v>0.18</v>
      </c>
      <c r="R27" s="14">
        <v>0.11</v>
      </c>
      <c r="S27" s="14">
        <v>0.12</v>
      </c>
      <c r="T27" s="14">
        <v>0.11</v>
      </c>
      <c r="U27" s="14">
        <v>0.14000000000000001</v>
      </c>
      <c r="V27" s="14">
        <v>0.15</v>
      </c>
      <c r="W27" s="14">
        <v>0.12</v>
      </c>
      <c r="X27" s="14">
        <v>0.14000000000000001</v>
      </c>
      <c r="Y27" s="14">
        <v>0.17</v>
      </c>
      <c r="Z27" s="14">
        <v>0.12</v>
      </c>
      <c r="AA27" s="14">
        <v>0.08</v>
      </c>
      <c r="AB27" s="14">
        <v>0.14000000000000001</v>
      </c>
      <c r="AC27" s="14">
        <v>0.18</v>
      </c>
      <c r="AD27" s="14">
        <v>0.15</v>
      </c>
      <c r="AE27" s="14">
        <v>0.1</v>
      </c>
      <c r="AF27" s="14">
        <v>0.11</v>
      </c>
    </row>
    <row r="28" spans="1:32" x14ac:dyDescent="0.45">
      <c r="A28" s="19"/>
      <c r="B28" s="11" t="s">
        <v>374</v>
      </c>
      <c r="C28" s="12">
        <v>2409</v>
      </c>
      <c r="D28" s="12">
        <v>143</v>
      </c>
      <c r="E28" s="12">
        <v>75</v>
      </c>
      <c r="F28" s="12">
        <v>49</v>
      </c>
      <c r="G28" s="12">
        <v>32</v>
      </c>
      <c r="H28" s="12">
        <v>132</v>
      </c>
      <c r="I28" s="12">
        <v>166</v>
      </c>
      <c r="J28" s="12">
        <v>34</v>
      </c>
      <c r="K28" s="12">
        <v>88</v>
      </c>
      <c r="L28" s="12">
        <v>151</v>
      </c>
      <c r="M28" s="12">
        <v>76</v>
      </c>
      <c r="N28" s="12">
        <v>74</v>
      </c>
      <c r="O28" s="12">
        <v>100</v>
      </c>
      <c r="P28" s="12">
        <v>101</v>
      </c>
      <c r="Q28" s="12">
        <v>109</v>
      </c>
      <c r="R28" s="12">
        <v>55</v>
      </c>
      <c r="S28" s="12">
        <v>55</v>
      </c>
      <c r="T28" s="12">
        <v>46</v>
      </c>
      <c r="U28" s="12">
        <v>51</v>
      </c>
      <c r="V28" s="12">
        <v>140</v>
      </c>
      <c r="W28" s="12">
        <v>88</v>
      </c>
      <c r="X28" s="12">
        <v>95</v>
      </c>
      <c r="Y28" s="12">
        <v>113</v>
      </c>
      <c r="Z28" s="12">
        <v>36</v>
      </c>
      <c r="AA28" s="12">
        <v>94</v>
      </c>
      <c r="AB28" s="12">
        <v>110</v>
      </c>
      <c r="AC28" s="12">
        <v>99</v>
      </c>
      <c r="AD28" s="12">
        <v>133</v>
      </c>
      <c r="AE28" s="12">
        <v>40</v>
      </c>
      <c r="AF28" s="12">
        <v>25</v>
      </c>
    </row>
    <row r="29" spans="1:32" x14ac:dyDescent="0.45">
      <c r="A29" s="19"/>
      <c r="B29" s="13" t="s">
        <v>375</v>
      </c>
      <c r="C29" s="14">
        <v>0.09</v>
      </c>
      <c r="D29" s="14">
        <v>0.14000000000000001</v>
      </c>
      <c r="E29" s="14">
        <v>7.0000000000000007E-2</v>
      </c>
      <c r="F29" s="14">
        <v>0.05</v>
      </c>
      <c r="G29" s="14">
        <v>0.03</v>
      </c>
      <c r="H29" s="14">
        <v>0.11</v>
      </c>
      <c r="I29" s="14">
        <v>0.11</v>
      </c>
      <c r="J29" s="14">
        <v>0.12</v>
      </c>
      <c r="K29" s="14">
        <v>0.09</v>
      </c>
      <c r="L29" s="14">
        <v>0.15</v>
      </c>
      <c r="M29" s="14">
        <v>0.08</v>
      </c>
      <c r="N29" s="14">
        <v>7.0000000000000007E-2</v>
      </c>
      <c r="O29" s="14">
        <v>0.1</v>
      </c>
      <c r="P29" s="14">
        <v>0.1</v>
      </c>
      <c r="Q29" s="14">
        <v>0.11</v>
      </c>
      <c r="R29" s="14">
        <v>0.11</v>
      </c>
      <c r="S29" s="14">
        <v>0.05</v>
      </c>
      <c r="T29" s="14">
        <v>0.05</v>
      </c>
      <c r="U29" s="14">
        <v>0.1</v>
      </c>
      <c r="V29" s="14">
        <v>0.14000000000000001</v>
      </c>
      <c r="W29" s="14">
        <v>0.18</v>
      </c>
      <c r="X29" s="14">
        <v>0.09</v>
      </c>
      <c r="Y29" s="14">
        <v>0.11</v>
      </c>
      <c r="Z29" s="14">
        <v>0.03</v>
      </c>
      <c r="AA29" s="14">
        <v>0.09</v>
      </c>
      <c r="AB29" s="14">
        <v>0.11</v>
      </c>
      <c r="AC29" s="14">
        <v>0.1</v>
      </c>
      <c r="AD29" s="14">
        <v>0.13</v>
      </c>
      <c r="AE29" s="14">
        <v>0.04</v>
      </c>
      <c r="AF29" s="14">
        <v>0.02</v>
      </c>
    </row>
    <row r="30" spans="1:32" ht="31.5" x14ac:dyDescent="0.45">
      <c r="A30" s="19"/>
      <c r="B30" s="11" t="s">
        <v>376</v>
      </c>
      <c r="C30" s="12">
        <v>4652</v>
      </c>
      <c r="D30" s="12">
        <v>209</v>
      </c>
      <c r="E30" s="12">
        <v>112</v>
      </c>
      <c r="F30" s="12">
        <v>89</v>
      </c>
      <c r="G30" s="12">
        <v>266</v>
      </c>
      <c r="H30" s="12">
        <v>189</v>
      </c>
      <c r="I30" s="12">
        <v>227</v>
      </c>
      <c r="J30" s="12">
        <v>37</v>
      </c>
      <c r="K30" s="12">
        <v>58</v>
      </c>
      <c r="L30" s="12">
        <v>247</v>
      </c>
      <c r="M30" s="12">
        <v>163</v>
      </c>
      <c r="N30" s="12">
        <v>142</v>
      </c>
      <c r="O30" s="12">
        <v>211</v>
      </c>
      <c r="P30" s="12">
        <v>165</v>
      </c>
      <c r="Q30" s="12">
        <v>203</v>
      </c>
      <c r="R30" s="12">
        <v>79</v>
      </c>
      <c r="S30" s="12">
        <v>42</v>
      </c>
      <c r="T30" s="12">
        <v>98</v>
      </c>
      <c r="U30" s="12">
        <v>70</v>
      </c>
      <c r="V30" s="12">
        <v>156</v>
      </c>
      <c r="W30" s="12">
        <v>140</v>
      </c>
      <c r="X30" s="12">
        <v>248</v>
      </c>
      <c r="Y30" s="12">
        <v>200</v>
      </c>
      <c r="Z30" s="12">
        <v>151</v>
      </c>
      <c r="AA30" s="12">
        <v>212</v>
      </c>
      <c r="AB30" s="12">
        <v>125</v>
      </c>
      <c r="AC30" s="12">
        <v>136</v>
      </c>
      <c r="AD30" s="12">
        <v>131</v>
      </c>
      <c r="AE30" s="12">
        <v>205</v>
      </c>
      <c r="AF30" s="12">
        <v>413</v>
      </c>
    </row>
    <row r="31" spans="1:32" ht="21.4" x14ac:dyDescent="0.45">
      <c r="A31" s="19"/>
      <c r="B31" s="13" t="s">
        <v>377</v>
      </c>
      <c r="C31" s="14">
        <v>0.18</v>
      </c>
      <c r="D31" s="14">
        <v>0.21</v>
      </c>
      <c r="E31" s="14">
        <v>0.11</v>
      </c>
      <c r="F31" s="14">
        <v>0.09</v>
      </c>
      <c r="G31" s="14">
        <v>0.27</v>
      </c>
      <c r="H31" s="14">
        <v>0.16</v>
      </c>
      <c r="I31" s="14">
        <v>0.15</v>
      </c>
      <c r="J31" s="14">
        <v>0.13</v>
      </c>
      <c r="K31" s="14">
        <v>0.06</v>
      </c>
      <c r="L31" s="14">
        <v>0.25</v>
      </c>
      <c r="M31" s="14">
        <v>0.16</v>
      </c>
      <c r="N31" s="14">
        <v>0.14000000000000001</v>
      </c>
      <c r="O31" s="14">
        <v>0.21</v>
      </c>
      <c r="P31" s="14">
        <v>0.16</v>
      </c>
      <c r="Q31" s="14">
        <v>0.2</v>
      </c>
      <c r="R31" s="14">
        <v>0.16</v>
      </c>
      <c r="S31" s="14">
        <v>0.04</v>
      </c>
      <c r="T31" s="14">
        <v>0.1</v>
      </c>
      <c r="U31" s="14">
        <v>0.14000000000000001</v>
      </c>
      <c r="V31" s="14">
        <v>0.15</v>
      </c>
      <c r="W31" s="14">
        <v>0.28000000000000003</v>
      </c>
      <c r="X31" s="14">
        <v>0.24</v>
      </c>
      <c r="Y31" s="14">
        <v>0.2</v>
      </c>
      <c r="Z31" s="14">
        <v>0.15</v>
      </c>
      <c r="AA31" s="14">
        <v>0.2</v>
      </c>
      <c r="AB31" s="14">
        <v>0.12</v>
      </c>
      <c r="AC31" s="14">
        <v>0.13</v>
      </c>
      <c r="AD31" s="14">
        <v>0.13</v>
      </c>
      <c r="AE31" s="14">
        <v>0.2</v>
      </c>
      <c r="AF31" s="14">
        <v>0.38</v>
      </c>
    </row>
    <row r="32" spans="1:32" ht="21.4" x14ac:dyDescent="0.45">
      <c r="A32" s="19"/>
      <c r="B32" s="11" t="s">
        <v>378</v>
      </c>
      <c r="C32" s="12">
        <v>6533</v>
      </c>
      <c r="D32" s="12">
        <v>253</v>
      </c>
      <c r="E32" s="12">
        <v>290</v>
      </c>
      <c r="F32" s="12">
        <v>245</v>
      </c>
      <c r="G32" s="12">
        <v>110</v>
      </c>
      <c r="H32" s="12">
        <v>189</v>
      </c>
      <c r="I32" s="12">
        <v>246</v>
      </c>
      <c r="J32" s="12">
        <v>57</v>
      </c>
      <c r="K32" s="12">
        <v>224</v>
      </c>
      <c r="L32" s="12">
        <v>288</v>
      </c>
      <c r="M32" s="12">
        <v>319</v>
      </c>
      <c r="N32" s="12">
        <v>258</v>
      </c>
      <c r="O32" s="12">
        <v>295</v>
      </c>
      <c r="P32" s="12">
        <v>357</v>
      </c>
      <c r="Q32" s="12">
        <v>238</v>
      </c>
      <c r="R32" s="12">
        <v>130</v>
      </c>
      <c r="S32" s="12">
        <v>212</v>
      </c>
      <c r="T32" s="12">
        <v>222</v>
      </c>
      <c r="U32" s="12">
        <v>106</v>
      </c>
      <c r="V32" s="12">
        <v>272</v>
      </c>
      <c r="W32" s="12">
        <v>135</v>
      </c>
      <c r="X32" s="12">
        <v>176</v>
      </c>
      <c r="Y32" s="12">
        <v>307</v>
      </c>
      <c r="Z32" s="12">
        <v>317</v>
      </c>
      <c r="AA32" s="12">
        <v>323</v>
      </c>
      <c r="AB32" s="12">
        <v>325</v>
      </c>
      <c r="AC32" s="12">
        <v>333</v>
      </c>
      <c r="AD32" s="12">
        <v>419</v>
      </c>
      <c r="AE32" s="12">
        <v>231</v>
      </c>
      <c r="AF32" s="12">
        <v>206</v>
      </c>
    </row>
    <row r="33" spans="1:32" x14ac:dyDescent="0.45">
      <c r="A33" s="19"/>
      <c r="B33" s="13" t="s">
        <v>379</v>
      </c>
      <c r="C33" s="14">
        <v>0.25</v>
      </c>
      <c r="D33" s="14">
        <v>0.25</v>
      </c>
      <c r="E33" s="14">
        <v>0.28000000000000003</v>
      </c>
      <c r="F33" s="14">
        <v>0.24</v>
      </c>
      <c r="G33" s="14">
        <v>0.11</v>
      </c>
      <c r="H33" s="14">
        <v>0.16</v>
      </c>
      <c r="I33" s="14">
        <v>0.16</v>
      </c>
      <c r="J33" s="14">
        <v>0.19</v>
      </c>
      <c r="K33" s="14">
        <v>0.22</v>
      </c>
      <c r="L33" s="14">
        <v>0.28999999999999998</v>
      </c>
      <c r="M33" s="14">
        <v>0.32</v>
      </c>
      <c r="N33" s="14">
        <v>0.26</v>
      </c>
      <c r="O33" s="14">
        <v>0.28999999999999998</v>
      </c>
      <c r="P33" s="14">
        <v>0.35</v>
      </c>
      <c r="Q33" s="14">
        <v>0.23</v>
      </c>
      <c r="R33" s="14">
        <v>0.26</v>
      </c>
      <c r="S33" s="14">
        <v>0.21</v>
      </c>
      <c r="T33" s="14">
        <v>0.22</v>
      </c>
      <c r="U33" s="14">
        <v>0.21</v>
      </c>
      <c r="V33" s="14">
        <v>0.27</v>
      </c>
      <c r="W33" s="14">
        <v>0.27</v>
      </c>
      <c r="X33" s="14">
        <v>0.17</v>
      </c>
      <c r="Y33" s="14">
        <v>0.3</v>
      </c>
      <c r="Z33" s="14">
        <v>0.31</v>
      </c>
      <c r="AA33" s="14">
        <v>0.31</v>
      </c>
      <c r="AB33" s="14">
        <v>0.32</v>
      </c>
      <c r="AC33" s="14">
        <v>0.33</v>
      </c>
      <c r="AD33" s="14">
        <v>0.42</v>
      </c>
      <c r="AE33" s="14">
        <v>0.23</v>
      </c>
      <c r="AF33" s="14">
        <v>0.19</v>
      </c>
    </row>
    <row r="34" spans="1:32" x14ac:dyDescent="0.45">
      <c r="A34" s="19"/>
      <c r="B34" s="11" t="s">
        <v>380</v>
      </c>
      <c r="C34" s="12">
        <v>6033</v>
      </c>
      <c r="D34" s="12">
        <v>217</v>
      </c>
      <c r="E34" s="12">
        <v>148</v>
      </c>
      <c r="F34" s="12">
        <v>185</v>
      </c>
      <c r="G34" s="12">
        <v>227</v>
      </c>
      <c r="H34" s="12">
        <v>265</v>
      </c>
      <c r="I34" s="12">
        <v>347</v>
      </c>
      <c r="J34" s="12">
        <v>82</v>
      </c>
      <c r="K34" s="12">
        <v>213</v>
      </c>
      <c r="L34" s="12">
        <v>265</v>
      </c>
      <c r="M34" s="12">
        <v>231</v>
      </c>
      <c r="N34" s="12">
        <v>399</v>
      </c>
      <c r="O34" s="12">
        <v>239</v>
      </c>
      <c r="P34" s="12">
        <v>174</v>
      </c>
      <c r="Q34" s="12">
        <v>210</v>
      </c>
      <c r="R34" s="12">
        <v>231</v>
      </c>
      <c r="S34" s="12">
        <v>238</v>
      </c>
      <c r="T34" s="12">
        <v>165</v>
      </c>
      <c r="U34" s="12">
        <v>98</v>
      </c>
      <c r="V34" s="12">
        <v>192</v>
      </c>
      <c r="W34" s="12">
        <v>147</v>
      </c>
      <c r="X34" s="12">
        <v>209</v>
      </c>
      <c r="Y34" s="12">
        <v>184</v>
      </c>
      <c r="Z34" s="12">
        <v>113</v>
      </c>
      <c r="AA34" s="12">
        <v>224</v>
      </c>
      <c r="AB34" s="12">
        <v>222</v>
      </c>
      <c r="AC34" s="12">
        <v>167</v>
      </c>
      <c r="AD34" s="12">
        <v>207</v>
      </c>
      <c r="AE34" s="12">
        <v>185</v>
      </c>
      <c r="AF34" s="12">
        <v>251</v>
      </c>
    </row>
    <row r="35" spans="1:32" x14ac:dyDescent="0.45">
      <c r="A35" s="19"/>
      <c r="B35" s="13" t="s">
        <v>381</v>
      </c>
      <c r="C35" s="14">
        <v>0.23</v>
      </c>
      <c r="D35" s="14">
        <v>0.22</v>
      </c>
      <c r="E35" s="14">
        <v>0.14000000000000001</v>
      </c>
      <c r="F35" s="14">
        <v>0.18</v>
      </c>
      <c r="G35" s="14">
        <v>0.23</v>
      </c>
      <c r="H35" s="14">
        <v>0.22</v>
      </c>
      <c r="I35" s="14">
        <v>0.23</v>
      </c>
      <c r="J35" s="14">
        <v>0.28000000000000003</v>
      </c>
      <c r="K35" s="14">
        <v>0.21</v>
      </c>
      <c r="L35" s="14">
        <v>0.26</v>
      </c>
      <c r="M35" s="14">
        <v>0.23</v>
      </c>
      <c r="N35" s="14">
        <v>0.4</v>
      </c>
      <c r="O35" s="14">
        <v>0.24</v>
      </c>
      <c r="P35" s="14">
        <v>0.17</v>
      </c>
      <c r="Q35" s="14">
        <v>0.21</v>
      </c>
      <c r="R35" s="14">
        <v>0.46</v>
      </c>
      <c r="S35" s="14">
        <v>0.24</v>
      </c>
      <c r="T35" s="14">
        <v>0.16</v>
      </c>
      <c r="U35" s="14">
        <v>0.2</v>
      </c>
      <c r="V35" s="14">
        <v>0.19</v>
      </c>
      <c r="W35" s="14">
        <v>0.28999999999999998</v>
      </c>
      <c r="X35" s="14">
        <v>0.21</v>
      </c>
      <c r="Y35" s="14">
        <v>0.18</v>
      </c>
      <c r="Z35" s="14">
        <v>0.11</v>
      </c>
      <c r="AA35" s="14">
        <v>0.22</v>
      </c>
      <c r="AB35" s="14">
        <v>0.21</v>
      </c>
      <c r="AC35" s="14">
        <v>0.17</v>
      </c>
      <c r="AD35" s="14">
        <v>0.21</v>
      </c>
      <c r="AE35" s="14">
        <v>0.18</v>
      </c>
      <c r="AF35" s="14">
        <v>0.23</v>
      </c>
    </row>
    <row r="36" spans="1:32" ht="31.5" x14ac:dyDescent="0.45">
      <c r="A36" s="19"/>
      <c r="B36" s="11" t="s">
        <v>382</v>
      </c>
      <c r="C36" s="12">
        <v>4165</v>
      </c>
      <c r="D36" s="12">
        <v>124</v>
      </c>
      <c r="E36" s="12">
        <v>294</v>
      </c>
      <c r="F36" s="12">
        <v>132</v>
      </c>
      <c r="G36" s="12">
        <v>40</v>
      </c>
      <c r="H36" s="12">
        <v>197</v>
      </c>
      <c r="I36" s="12">
        <v>238</v>
      </c>
      <c r="J36" s="12">
        <v>42</v>
      </c>
      <c r="K36" s="12">
        <v>137</v>
      </c>
      <c r="L36" s="12">
        <v>165</v>
      </c>
      <c r="M36" s="12">
        <v>241</v>
      </c>
      <c r="N36" s="12">
        <v>186</v>
      </c>
      <c r="O36" s="12">
        <v>113</v>
      </c>
      <c r="P36" s="12">
        <v>284</v>
      </c>
      <c r="Q36" s="12">
        <v>160</v>
      </c>
      <c r="R36" s="12">
        <v>94</v>
      </c>
      <c r="S36" s="12">
        <v>196</v>
      </c>
      <c r="T36" s="12">
        <v>128</v>
      </c>
      <c r="U36" s="12">
        <v>67</v>
      </c>
      <c r="V36" s="12">
        <v>217</v>
      </c>
      <c r="W36" s="12">
        <v>74</v>
      </c>
      <c r="X36" s="12">
        <v>106</v>
      </c>
      <c r="Y36" s="12">
        <v>227</v>
      </c>
      <c r="Z36" s="12">
        <v>201</v>
      </c>
      <c r="AA36" s="12">
        <v>180</v>
      </c>
      <c r="AB36" s="12">
        <v>198</v>
      </c>
      <c r="AC36" s="12">
        <v>147</v>
      </c>
      <c r="AD36" s="12">
        <v>129</v>
      </c>
      <c r="AE36" s="12">
        <v>94</v>
      </c>
      <c r="AF36" s="12">
        <v>73</v>
      </c>
    </row>
    <row r="37" spans="1:32" ht="21.4" x14ac:dyDescent="0.45">
      <c r="A37" s="19"/>
      <c r="B37" s="13" t="s">
        <v>383</v>
      </c>
      <c r="C37" s="14">
        <v>0.16</v>
      </c>
      <c r="D37" s="14">
        <v>0.12</v>
      </c>
      <c r="E37" s="14">
        <v>0.28000000000000003</v>
      </c>
      <c r="F37" s="14">
        <v>0.13</v>
      </c>
      <c r="G37" s="14">
        <v>0.04</v>
      </c>
      <c r="H37" s="14">
        <v>0.16</v>
      </c>
      <c r="I37" s="14">
        <v>0.16</v>
      </c>
      <c r="J37" s="14">
        <v>0.14000000000000001</v>
      </c>
      <c r="K37" s="14">
        <v>0.14000000000000001</v>
      </c>
      <c r="L37" s="14">
        <v>0.16</v>
      </c>
      <c r="M37" s="14">
        <v>0.24</v>
      </c>
      <c r="N37" s="14">
        <v>0.19</v>
      </c>
      <c r="O37" s="14">
        <v>0.11</v>
      </c>
      <c r="P37" s="14">
        <v>0.28000000000000003</v>
      </c>
      <c r="Q37" s="14">
        <v>0.16</v>
      </c>
      <c r="R37" s="14">
        <v>0.19</v>
      </c>
      <c r="S37" s="14">
        <v>0.2</v>
      </c>
      <c r="T37" s="14">
        <v>0.13</v>
      </c>
      <c r="U37" s="14">
        <v>0.13</v>
      </c>
      <c r="V37" s="14">
        <v>0.21</v>
      </c>
      <c r="W37" s="14">
        <v>0.15</v>
      </c>
      <c r="X37" s="14">
        <v>0.1</v>
      </c>
      <c r="Y37" s="14">
        <v>0.23</v>
      </c>
      <c r="Z37" s="14">
        <v>0.2</v>
      </c>
      <c r="AA37" s="14">
        <v>0.17</v>
      </c>
      <c r="AB37" s="14">
        <v>0.19</v>
      </c>
      <c r="AC37" s="14">
        <v>0.15</v>
      </c>
      <c r="AD37" s="14">
        <v>0.13</v>
      </c>
      <c r="AE37" s="14">
        <v>0.09</v>
      </c>
      <c r="AF37" s="14">
        <v>7.0000000000000007E-2</v>
      </c>
    </row>
    <row r="38" spans="1:32" x14ac:dyDescent="0.45">
      <c r="A38" s="19"/>
      <c r="B38" s="11" t="s">
        <v>384</v>
      </c>
      <c r="C38" s="12">
        <v>1853</v>
      </c>
      <c r="D38" s="12">
        <v>74</v>
      </c>
      <c r="E38" s="12">
        <v>77</v>
      </c>
      <c r="F38" s="12">
        <v>45</v>
      </c>
      <c r="G38" s="12">
        <v>24</v>
      </c>
      <c r="H38" s="12">
        <v>46</v>
      </c>
      <c r="I38" s="12">
        <v>59</v>
      </c>
      <c r="J38" s="12">
        <v>14</v>
      </c>
      <c r="K38" s="12">
        <v>104</v>
      </c>
      <c r="L38" s="12">
        <v>76</v>
      </c>
      <c r="M38" s="12">
        <v>80</v>
      </c>
      <c r="N38" s="12">
        <v>109</v>
      </c>
      <c r="O38" s="12">
        <v>94</v>
      </c>
      <c r="P38" s="12">
        <v>56</v>
      </c>
      <c r="Q38" s="12">
        <v>94</v>
      </c>
      <c r="R38" s="12">
        <v>81</v>
      </c>
      <c r="S38" s="12">
        <v>76</v>
      </c>
      <c r="T38" s="12">
        <v>51</v>
      </c>
      <c r="U38" s="12">
        <v>45</v>
      </c>
      <c r="V38" s="12">
        <v>63</v>
      </c>
      <c r="W38" s="12">
        <v>55</v>
      </c>
      <c r="X38" s="12">
        <v>34</v>
      </c>
      <c r="Y38" s="12">
        <v>105</v>
      </c>
      <c r="Z38" s="12">
        <v>40</v>
      </c>
      <c r="AA38" s="12">
        <v>117</v>
      </c>
      <c r="AB38" s="12">
        <v>77</v>
      </c>
      <c r="AC38" s="12">
        <v>65</v>
      </c>
      <c r="AD38" s="12">
        <v>58</v>
      </c>
      <c r="AE38" s="12">
        <v>20</v>
      </c>
      <c r="AF38" s="12">
        <v>30</v>
      </c>
    </row>
    <row r="39" spans="1:32" x14ac:dyDescent="0.45">
      <c r="A39" s="19"/>
      <c r="B39" s="13" t="s">
        <v>385</v>
      </c>
      <c r="C39" s="14">
        <v>7.0000000000000007E-2</v>
      </c>
      <c r="D39" s="14">
        <v>7.0000000000000007E-2</v>
      </c>
      <c r="E39" s="14">
        <v>7.0000000000000007E-2</v>
      </c>
      <c r="F39" s="14">
        <v>0.04</v>
      </c>
      <c r="G39" s="14">
        <v>0.02</v>
      </c>
      <c r="H39" s="14">
        <v>0.04</v>
      </c>
      <c r="I39" s="14">
        <v>0.04</v>
      </c>
      <c r="J39" s="14">
        <v>0.05</v>
      </c>
      <c r="K39" s="14">
        <v>0.1</v>
      </c>
      <c r="L39" s="14">
        <v>0.08</v>
      </c>
      <c r="M39" s="14">
        <v>0.08</v>
      </c>
      <c r="N39" s="14">
        <v>0.11</v>
      </c>
      <c r="O39" s="14">
        <v>0.09</v>
      </c>
      <c r="P39" s="14">
        <v>0.06</v>
      </c>
      <c r="Q39" s="14">
        <v>0.09</v>
      </c>
      <c r="R39" s="14">
        <v>0.16</v>
      </c>
      <c r="S39" s="14">
        <v>0.08</v>
      </c>
      <c r="T39" s="14">
        <v>0.05</v>
      </c>
      <c r="U39" s="14">
        <v>0.09</v>
      </c>
      <c r="V39" s="14">
        <v>0.06</v>
      </c>
      <c r="W39" s="14">
        <v>0.11</v>
      </c>
      <c r="X39" s="14">
        <v>0.03</v>
      </c>
      <c r="Y39" s="14">
        <v>0.1</v>
      </c>
      <c r="Z39" s="14">
        <v>0.04</v>
      </c>
      <c r="AA39" s="14">
        <v>0.11</v>
      </c>
      <c r="AB39" s="14">
        <v>7.0000000000000007E-2</v>
      </c>
      <c r="AC39" s="14">
        <v>7.0000000000000007E-2</v>
      </c>
      <c r="AD39" s="14">
        <v>0.06</v>
      </c>
      <c r="AE39" s="14">
        <v>0.02</v>
      </c>
      <c r="AF39" s="14">
        <v>0.03</v>
      </c>
    </row>
    <row r="40" spans="1:32" x14ac:dyDescent="0.45">
      <c r="A40" s="19"/>
      <c r="B40" s="11" t="s">
        <v>249</v>
      </c>
      <c r="C40" s="12">
        <v>105</v>
      </c>
      <c r="D40" s="12">
        <v>0</v>
      </c>
      <c r="E40" s="12">
        <v>2</v>
      </c>
      <c r="F40" s="12">
        <v>1</v>
      </c>
      <c r="G40" s="12">
        <v>3</v>
      </c>
      <c r="H40" s="12">
        <v>5</v>
      </c>
      <c r="I40" s="12">
        <v>5</v>
      </c>
      <c r="J40" s="12">
        <v>0</v>
      </c>
      <c r="K40" s="12">
        <v>16</v>
      </c>
      <c r="L40" s="12">
        <v>3</v>
      </c>
      <c r="M40" s="12">
        <v>1</v>
      </c>
      <c r="N40" s="12">
        <v>5</v>
      </c>
      <c r="O40" s="12">
        <v>3</v>
      </c>
      <c r="P40" s="12">
        <v>1</v>
      </c>
      <c r="Q40" s="12">
        <v>8</v>
      </c>
      <c r="R40" s="12">
        <v>0</v>
      </c>
      <c r="S40" s="12">
        <v>9</v>
      </c>
      <c r="T40" s="12">
        <v>2</v>
      </c>
      <c r="U40" s="12">
        <v>1</v>
      </c>
      <c r="V40" s="12">
        <v>1</v>
      </c>
      <c r="W40" s="12">
        <v>2</v>
      </c>
      <c r="X40" s="12">
        <v>4</v>
      </c>
      <c r="Y40" s="12">
        <v>19</v>
      </c>
      <c r="Z40" s="12">
        <v>1</v>
      </c>
      <c r="AA40" s="12">
        <v>4</v>
      </c>
      <c r="AB40" s="12">
        <v>5</v>
      </c>
      <c r="AC40" s="12">
        <v>1</v>
      </c>
      <c r="AD40" s="12">
        <v>0</v>
      </c>
      <c r="AE40" s="12">
        <v>5</v>
      </c>
      <c r="AF40" s="12">
        <v>1</v>
      </c>
    </row>
    <row r="41" spans="1:32" x14ac:dyDescent="0.45">
      <c r="A41" s="19"/>
      <c r="B41" s="13" t="s">
        <v>250</v>
      </c>
      <c r="C41" s="15" t="s">
        <v>185</v>
      </c>
      <c r="D41" s="15" t="s">
        <v>185</v>
      </c>
      <c r="E41" s="15" t="s">
        <v>185</v>
      </c>
      <c r="F41" s="15" t="s">
        <v>185</v>
      </c>
      <c r="G41" s="15" t="s">
        <v>185</v>
      </c>
      <c r="H41" s="15" t="s">
        <v>185</v>
      </c>
      <c r="I41" s="15" t="s">
        <v>185</v>
      </c>
      <c r="J41" s="15" t="s">
        <v>185</v>
      </c>
      <c r="K41" s="14">
        <v>0.02</v>
      </c>
      <c r="L41" s="15" t="s">
        <v>185</v>
      </c>
      <c r="M41" s="15" t="s">
        <v>185</v>
      </c>
      <c r="N41" s="14">
        <v>0.01</v>
      </c>
      <c r="O41" s="15" t="s">
        <v>185</v>
      </c>
      <c r="P41" s="15" t="s">
        <v>185</v>
      </c>
      <c r="Q41" s="14">
        <v>0.01</v>
      </c>
      <c r="R41" s="15" t="s">
        <v>185</v>
      </c>
      <c r="S41" s="14">
        <v>0.01</v>
      </c>
      <c r="T41" s="15" t="s">
        <v>185</v>
      </c>
      <c r="U41" s="15" t="s">
        <v>185</v>
      </c>
      <c r="V41" s="15" t="s">
        <v>185</v>
      </c>
      <c r="W41" s="15" t="s">
        <v>185</v>
      </c>
      <c r="X41" s="15" t="s">
        <v>185</v>
      </c>
      <c r="Y41" s="14">
        <v>0.02</v>
      </c>
      <c r="Z41" s="15" t="s">
        <v>185</v>
      </c>
      <c r="AA41" s="15" t="s">
        <v>185</v>
      </c>
      <c r="AB41" s="15" t="s">
        <v>185</v>
      </c>
      <c r="AC41" s="15" t="s">
        <v>185</v>
      </c>
      <c r="AD41" s="15" t="s">
        <v>185</v>
      </c>
      <c r="AE41" s="14">
        <v>0.01</v>
      </c>
      <c r="AF41" s="15" t="s">
        <v>185</v>
      </c>
    </row>
    <row r="42" spans="1:32" x14ac:dyDescent="0.45">
      <c r="A42" s="19"/>
      <c r="B42" s="11" t="s">
        <v>317</v>
      </c>
      <c r="C42" s="12">
        <v>155</v>
      </c>
      <c r="D42" s="12">
        <v>0</v>
      </c>
      <c r="E42" s="12">
        <v>9</v>
      </c>
      <c r="F42" s="12">
        <v>6</v>
      </c>
      <c r="G42" s="12">
        <v>6</v>
      </c>
      <c r="H42" s="12">
        <v>5</v>
      </c>
      <c r="I42" s="12">
        <v>7</v>
      </c>
      <c r="J42" s="12">
        <v>1</v>
      </c>
      <c r="K42" s="12">
        <v>7</v>
      </c>
      <c r="L42" s="12">
        <v>2</v>
      </c>
      <c r="M42" s="12">
        <v>2</v>
      </c>
      <c r="N42" s="12">
        <v>4</v>
      </c>
      <c r="O42" s="12">
        <v>15</v>
      </c>
      <c r="P42" s="12">
        <v>0</v>
      </c>
      <c r="Q42" s="12">
        <v>6</v>
      </c>
      <c r="R42" s="12">
        <v>2</v>
      </c>
      <c r="S42" s="12">
        <v>5</v>
      </c>
      <c r="T42" s="12">
        <v>4</v>
      </c>
      <c r="U42" s="12">
        <v>1</v>
      </c>
      <c r="V42" s="12">
        <v>2</v>
      </c>
      <c r="W42" s="12">
        <v>0</v>
      </c>
      <c r="X42" s="12">
        <v>8</v>
      </c>
      <c r="Y42" s="12">
        <v>11</v>
      </c>
      <c r="Z42" s="12">
        <v>6</v>
      </c>
      <c r="AA42" s="12">
        <v>0</v>
      </c>
      <c r="AB42" s="12">
        <v>2</v>
      </c>
      <c r="AC42" s="12">
        <v>4</v>
      </c>
      <c r="AD42" s="12">
        <v>1</v>
      </c>
      <c r="AE42" s="12">
        <v>2</v>
      </c>
      <c r="AF42" s="12">
        <v>0</v>
      </c>
    </row>
    <row r="43" spans="1:32" x14ac:dyDescent="0.45">
      <c r="A43" s="19"/>
      <c r="B43" s="13" t="s">
        <v>318</v>
      </c>
      <c r="C43" s="14">
        <v>0.01</v>
      </c>
      <c r="D43" s="15" t="s">
        <v>185</v>
      </c>
      <c r="E43" s="14">
        <v>0.01</v>
      </c>
      <c r="F43" s="14">
        <v>0.01</v>
      </c>
      <c r="G43" s="14">
        <v>0.01</v>
      </c>
      <c r="H43" s="15" t="s">
        <v>185</v>
      </c>
      <c r="I43" s="15" t="s">
        <v>185</v>
      </c>
      <c r="J43" s="15" t="s">
        <v>185</v>
      </c>
      <c r="K43" s="14">
        <v>0.01</v>
      </c>
      <c r="L43" s="15" t="s">
        <v>185</v>
      </c>
      <c r="M43" s="15" t="s">
        <v>185</v>
      </c>
      <c r="N43" s="15" t="s">
        <v>185</v>
      </c>
      <c r="O43" s="14">
        <v>0.01</v>
      </c>
      <c r="P43" s="15" t="s">
        <v>185</v>
      </c>
      <c r="Q43" s="14">
        <v>0.01</v>
      </c>
      <c r="R43" s="15" t="s">
        <v>185</v>
      </c>
      <c r="S43" s="15" t="s">
        <v>185</v>
      </c>
      <c r="T43" s="15" t="s">
        <v>185</v>
      </c>
      <c r="U43" s="15" t="s">
        <v>185</v>
      </c>
      <c r="V43" s="15" t="s">
        <v>185</v>
      </c>
      <c r="W43" s="15" t="s">
        <v>185</v>
      </c>
      <c r="X43" s="14">
        <v>0.01</v>
      </c>
      <c r="Y43" s="14">
        <v>0.01</v>
      </c>
      <c r="Z43" s="14">
        <v>0.01</v>
      </c>
      <c r="AA43" s="15" t="s">
        <v>185</v>
      </c>
      <c r="AB43" s="15" t="s">
        <v>185</v>
      </c>
      <c r="AC43" s="15" t="s">
        <v>185</v>
      </c>
      <c r="AD43" s="15" t="s">
        <v>185</v>
      </c>
      <c r="AE43" s="15" t="s">
        <v>185</v>
      </c>
      <c r="AF43" s="15" t="s">
        <v>185</v>
      </c>
    </row>
    <row r="44" spans="1:32" x14ac:dyDescent="0.45">
      <c r="A44" s="19"/>
      <c r="B44" s="11" t="s">
        <v>197</v>
      </c>
      <c r="C44" s="12">
        <v>339</v>
      </c>
      <c r="D44" s="12">
        <v>2</v>
      </c>
      <c r="E44" s="12">
        <v>23</v>
      </c>
      <c r="F44" s="12">
        <v>35</v>
      </c>
      <c r="G44" s="12">
        <v>8</v>
      </c>
      <c r="H44" s="12">
        <v>7</v>
      </c>
      <c r="I44" s="12">
        <v>8</v>
      </c>
      <c r="J44" s="12">
        <v>1</v>
      </c>
      <c r="K44" s="12">
        <v>21</v>
      </c>
      <c r="L44" s="12">
        <v>21</v>
      </c>
      <c r="M44" s="12">
        <v>4</v>
      </c>
      <c r="N44" s="12">
        <v>15</v>
      </c>
      <c r="O44" s="12">
        <v>15</v>
      </c>
      <c r="P44" s="12">
        <v>4</v>
      </c>
      <c r="Q44" s="12">
        <v>19</v>
      </c>
      <c r="R44" s="12">
        <v>5</v>
      </c>
      <c r="S44" s="12">
        <v>17</v>
      </c>
      <c r="T44" s="12">
        <v>20</v>
      </c>
      <c r="U44" s="12">
        <v>0</v>
      </c>
      <c r="V44" s="12">
        <v>12</v>
      </c>
      <c r="W44" s="12">
        <v>2</v>
      </c>
      <c r="X44" s="12">
        <v>1</v>
      </c>
      <c r="Y44" s="12">
        <v>2</v>
      </c>
      <c r="Z44" s="12">
        <v>15</v>
      </c>
      <c r="AA44" s="12">
        <v>48</v>
      </c>
      <c r="AB44" s="12">
        <v>18</v>
      </c>
      <c r="AC44" s="12">
        <v>8</v>
      </c>
      <c r="AD44" s="12">
        <v>3</v>
      </c>
      <c r="AE44" s="12">
        <v>14</v>
      </c>
      <c r="AF44" s="12">
        <v>2</v>
      </c>
    </row>
    <row r="45" spans="1:32" x14ac:dyDescent="0.45">
      <c r="A45" s="19"/>
      <c r="B45" s="13" t="s">
        <v>198</v>
      </c>
      <c r="C45" s="14">
        <v>0.01</v>
      </c>
      <c r="D45" s="15" t="s">
        <v>185</v>
      </c>
      <c r="E45" s="14">
        <v>0.02</v>
      </c>
      <c r="F45" s="14">
        <v>0.04</v>
      </c>
      <c r="G45" s="14">
        <v>0.01</v>
      </c>
      <c r="H45" s="14">
        <v>0.01</v>
      </c>
      <c r="I45" s="14">
        <v>0.01</v>
      </c>
      <c r="J45" s="15" t="s">
        <v>185</v>
      </c>
      <c r="K45" s="14">
        <v>0.02</v>
      </c>
      <c r="L45" s="14">
        <v>0.02</v>
      </c>
      <c r="M45" s="15" t="s">
        <v>185</v>
      </c>
      <c r="N45" s="14">
        <v>0.02</v>
      </c>
      <c r="O45" s="14">
        <v>0.01</v>
      </c>
      <c r="P45" s="15" t="s">
        <v>185</v>
      </c>
      <c r="Q45" s="14">
        <v>0.02</v>
      </c>
      <c r="R45" s="14">
        <v>0.01</v>
      </c>
      <c r="S45" s="14">
        <v>0.02</v>
      </c>
      <c r="T45" s="14">
        <v>0.02</v>
      </c>
      <c r="U45" s="15" t="s">
        <v>185</v>
      </c>
      <c r="V45" s="14">
        <v>0.01</v>
      </c>
      <c r="W45" s="15" t="s">
        <v>185</v>
      </c>
      <c r="X45" s="15" t="s">
        <v>185</v>
      </c>
      <c r="Y45" s="15" t="s">
        <v>185</v>
      </c>
      <c r="Z45" s="14">
        <v>0.02</v>
      </c>
      <c r="AA45" s="14">
        <v>0.05</v>
      </c>
      <c r="AB45" s="14">
        <v>0.02</v>
      </c>
      <c r="AC45" s="14">
        <v>0.01</v>
      </c>
      <c r="AD45" s="15" t="s">
        <v>185</v>
      </c>
      <c r="AE45" s="14">
        <v>0.01</v>
      </c>
      <c r="AF45" s="15" t="s">
        <v>185</v>
      </c>
    </row>
  </sheetData>
  <mergeCells count="9">
    <mergeCell ref="B4:F4"/>
    <mergeCell ref="H3:L3"/>
    <mergeCell ref="C8:AF8"/>
    <mergeCell ref="A10:A45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390</v>
      </c>
      <c r="C3" s="18"/>
      <c r="D3" s="18"/>
      <c r="E3" s="18"/>
      <c r="F3" s="18"/>
      <c r="H3" s="18" t="s">
        <v>391</v>
      </c>
      <c r="I3" s="18"/>
      <c r="J3" s="18"/>
      <c r="K3" s="18"/>
      <c r="L3" s="18"/>
    </row>
    <row r="4" spans="1:32" ht="27" customHeight="1" x14ac:dyDescent="0.45">
      <c r="B4" s="18" t="s">
        <v>392</v>
      </c>
      <c r="C4" s="18"/>
      <c r="D4" s="18"/>
      <c r="E4" s="18"/>
      <c r="F4" s="18"/>
      <c r="H4" s="18" t="s">
        <v>393</v>
      </c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HYPERLINK("#Content!A29","&lt;&lt;Back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354</v>
      </c>
      <c r="C12" s="12">
        <v>13320</v>
      </c>
      <c r="D12" s="12">
        <v>489</v>
      </c>
      <c r="E12" s="12">
        <v>441</v>
      </c>
      <c r="F12" s="12">
        <v>235</v>
      </c>
      <c r="G12" s="12">
        <v>704</v>
      </c>
      <c r="H12" s="12">
        <v>840</v>
      </c>
      <c r="I12" s="12">
        <v>981</v>
      </c>
      <c r="J12" s="12">
        <v>141</v>
      </c>
      <c r="K12" s="12">
        <v>389</v>
      </c>
      <c r="L12" s="12">
        <v>748</v>
      </c>
      <c r="M12" s="12">
        <v>450</v>
      </c>
      <c r="N12" s="12">
        <v>477</v>
      </c>
      <c r="O12" s="12">
        <v>350</v>
      </c>
      <c r="P12" s="12">
        <v>509</v>
      </c>
      <c r="Q12" s="12">
        <v>512</v>
      </c>
      <c r="R12" s="12">
        <v>189</v>
      </c>
      <c r="S12" s="12">
        <v>364</v>
      </c>
      <c r="T12" s="12">
        <v>450</v>
      </c>
      <c r="U12" s="12">
        <v>282</v>
      </c>
      <c r="V12" s="12">
        <v>482</v>
      </c>
      <c r="W12" s="12">
        <v>234</v>
      </c>
      <c r="X12" s="12">
        <v>702</v>
      </c>
      <c r="Y12" s="12">
        <v>515</v>
      </c>
      <c r="Z12" s="12">
        <v>380</v>
      </c>
      <c r="AA12" s="12">
        <v>742</v>
      </c>
      <c r="AB12" s="12">
        <v>426</v>
      </c>
      <c r="AC12" s="12">
        <v>371</v>
      </c>
      <c r="AD12" s="12">
        <v>495</v>
      </c>
      <c r="AE12" s="12">
        <v>725</v>
      </c>
      <c r="AF12" s="12">
        <v>831</v>
      </c>
    </row>
    <row r="13" spans="1:32" x14ac:dyDescent="0.45">
      <c r="A13" s="19"/>
      <c r="B13" s="13" t="s">
        <v>394</v>
      </c>
      <c r="C13" s="14">
        <v>0.5</v>
      </c>
      <c r="D13" s="14">
        <v>0.49</v>
      </c>
      <c r="E13" s="14">
        <v>0.42</v>
      </c>
      <c r="F13" s="14">
        <v>0.23</v>
      </c>
      <c r="G13" s="14">
        <v>0.70000000000000007</v>
      </c>
      <c r="H13" s="14">
        <v>0.70000000000000007</v>
      </c>
      <c r="I13" s="14">
        <v>0.65</v>
      </c>
      <c r="J13" s="14">
        <v>0.48</v>
      </c>
      <c r="K13" s="14">
        <v>0.39</v>
      </c>
      <c r="L13" s="14">
        <v>0.74</v>
      </c>
      <c r="M13" s="14">
        <v>0.45</v>
      </c>
      <c r="N13" s="14">
        <v>0.48</v>
      </c>
      <c r="O13" s="14">
        <v>0.35</v>
      </c>
      <c r="P13" s="14">
        <v>0.5</v>
      </c>
      <c r="Q13" s="14">
        <v>0.5</v>
      </c>
      <c r="R13" s="14">
        <v>0.38</v>
      </c>
      <c r="S13" s="14">
        <v>0.36</v>
      </c>
      <c r="T13" s="14">
        <v>0.45</v>
      </c>
      <c r="U13" s="14">
        <v>0.56000000000000005</v>
      </c>
      <c r="V13" s="14">
        <v>0.48</v>
      </c>
      <c r="W13" s="14">
        <v>0.47</v>
      </c>
      <c r="X13" s="14">
        <v>0.69000000000000006</v>
      </c>
      <c r="Y13" s="14">
        <v>0.51</v>
      </c>
      <c r="Z13" s="14">
        <v>0.37</v>
      </c>
      <c r="AA13" s="14">
        <v>0.71</v>
      </c>
      <c r="AB13" s="14">
        <v>0.41</v>
      </c>
      <c r="AC13" s="14">
        <v>0.37</v>
      </c>
      <c r="AD13" s="14">
        <v>0.49</v>
      </c>
      <c r="AE13" s="14">
        <v>0.72</v>
      </c>
      <c r="AF13" s="14">
        <v>0.77</v>
      </c>
    </row>
    <row r="14" spans="1:32" x14ac:dyDescent="0.45">
      <c r="A14" s="19"/>
      <c r="B14" s="11" t="s">
        <v>355</v>
      </c>
      <c r="C14" s="12">
        <v>4244</v>
      </c>
      <c r="D14" s="12">
        <v>212</v>
      </c>
      <c r="E14" s="12">
        <v>188</v>
      </c>
      <c r="F14" s="12">
        <v>267</v>
      </c>
      <c r="G14" s="12">
        <v>68</v>
      </c>
      <c r="H14" s="12">
        <v>112</v>
      </c>
      <c r="I14" s="12">
        <v>174</v>
      </c>
      <c r="J14" s="12">
        <v>61</v>
      </c>
      <c r="K14" s="12">
        <v>193</v>
      </c>
      <c r="L14" s="12">
        <v>64</v>
      </c>
      <c r="M14" s="12">
        <v>245</v>
      </c>
      <c r="N14" s="12">
        <v>133</v>
      </c>
      <c r="O14" s="12">
        <v>184</v>
      </c>
      <c r="P14" s="12">
        <v>193</v>
      </c>
      <c r="Q14" s="12">
        <v>147</v>
      </c>
      <c r="R14" s="12">
        <v>95</v>
      </c>
      <c r="S14" s="12">
        <v>111</v>
      </c>
      <c r="T14" s="12">
        <v>158</v>
      </c>
      <c r="U14" s="12">
        <v>97</v>
      </c>
      <c r="V14" s="12">
        <v>279</v>
      </c>
      <c r="W14" s="12">
        <v>88</v>
      </c>
      <c r="X14" s="12">
        <v>84</v>
      </c>
      <c r="Y14" s="12">
        <v>195</v>
      </c>
      <c r="Z14" s="12">
        <v>249</v>
      </c>
      <c r="AA14" s="12">
        <v>43</v>
      </c>
      <c r="AB14" s="12">
        <v>301</v>
      </c>
      <c r="AC14" s="12">
        <v>262</v>
      </c>
      <c r="AD14" s="12">
        <v>219</v>
      </c>
      <c r="AE14" s="12">
        <v>63</v>
      </c>
      <c r="AF14" s="12">
        <v>54</v>
      </c>
    </row>
    <row r="15" spans="1:32" x14ac:dyDescent="0.45">
      <c r="A15" s="19"/>
      <c r="B15" s="13" t="s">
        <v>395</v>
      </c>
      <c r="C15" s="14">
        <v>0.16</v>
      </c>
      <c r="D15" s="14">
        <v>0.21</v>
      </c>
      <c r="E15" s="14">
        <v>0.18</v>
      </c>
      <c r="F15" s="14">
        <v>0.27</v>
      </c>
      <c r="G15" s="14">
        <v>7.0000000000000007E-2</v>
      </c>
      <c r="H15" s="14">
        <v>0.09</v>
      </c>
      <c r="I15" s="14">
        <v>0.12</v>
      </c>
      <c r="J15" s="14">
        <v>0.21</v>
      </c>
      <c r="K15" s="14">
        <v>0.19</v>
      </c>
      <c r="L15" s="14">
        <v>0.06</v>
      </c>
      <c r="M15" s="14">
        <v>0.24</v>
      </c>
      <c r="N15" s="14">
        <v>0.13</v>
      </c>
      <c r="O15" s="14">
        <v>0.18</v>
      </c>
      <c r="P15" s="14">
        <v>0.19</v>
      </c>
      <c r="Q15" s="14">
        <v>0.14000000000000001</v>
      </c>
      <c r="R15" s="14">
        <v>0.19</v>
      </c>
      <c r="S15" s="14">
        <v>0.11</v>
      </c>
      <c r="T15" s="14">
        <v>0.16</v>
      </c>
      <c r="U15" s="14">
        <v>0.19</v>
      </c>
      <c r="V15" s="14">
        <v>0.27</v>
      </c>
      <c r="W15" s="14">
        <v>0.18</v>
      </c>
      <c r="X15" s="14">
        <v>0.08</v>
      </c>
      <c r="Y15" s="14">
        <v>0.2</v>
      </c>
      <c r="Z15" s="14">
        <v>0.25</v>
      </c>
      <c r="AA15" s="14">
        <v>0.04</v>
      </c>
      <c r="AB15" s="14">
        <v>0.28999999999999998</v>
      </c>
      <c r="AC15" s="14">
        <v>0.26</v>
      </c>
      <c r="AD15" s="14">
        <v>0.22</v>
      </c>
      <c r="AE15" s="14">
        <v>0.06</v>
      </c>
      <c r="AF15" s="14">
        <v>0.05</v>
      </c>
    </row>
    <row r="16" spans="1:32" x14ac:dyDescent="0.45">
      <c r="A16" s="19"/>
      <c r="B16" s="11" t="s">
        <v>356</v>
      </c>
      <c r="C16" s="12">
        <v>8072</v>
      </c>
      <c r="D16" s="12">
        <v>297</v>
      </c>
      <c r="E16" s="12">
        <v>338</v>
      </c>
      <c r="F16" s="12">
        <v>478</v>
      </c>
      <c r="G16" s="12">
        <v>199</v>
      </c>
      <c r="H16" s="12">
        <v>242</v>
      </c>
      <c r="I16" s="12">
        <v>332</v>
      </c>
      <c r="J16" s="12">
        <v>90</v>
      </c>
      <c r="K16" s="12">
        <v>363</v>
      </c>
      <c r="L16" s="12">
        <v>168</v>
      </c>
      <c r="M16" s="12">
        <v>295</v>
      </c>
      <c r="N16" s="12">
        <v>362</v>
      </c>
      <c r="O16" s="12">
        <v>433</v>
      </c>
      <c r="P16" s="12">
        <v>305</v>
      </c>
      <c r="Q16" s="12">
        <v>320</v>
      </c>
      <c r="R16" s="12">
        <v>206</v>
      </c>
      <c r="S16" s="12">
        <v>435</v>
      </c>
      <c r="T16" s="12">
        <v>332</v>
      </c>
      <c r="U16" s="12">
        <v>113</v>
      </c>
      <c r="V16" s="12">
        <v>231</v>
      </c>
      <c r="W16" s="12">
        <v>173</v>
      </c>
      <c r="X16" s="12">
        <v>218</v>
      </c>
      <c r="Y16" s="12">
        <v>284</v>
      </c>
      <c r="Z16" s="12">
        <v>380</v>
      </c>
      <c r="AA16" s="12">
        <v>158</v>
      </c>
      <c r="AB16" s="12">
        <v>273</v>
      </c>
      <c r="AC16" s="12">
        <v>345</v>
      </c>
      <c r="AD16" s="12">
        <v>260</v>
      </c>
      <c r="AE16" s="12">
        <v>206</v>
      </c>
      <c r="AF16" s="12">
        <v>178</v>
      </c>
    </row>
    <row r="17" spans="1:32" x14ac:dyDescent="0.45">
      <c r="A17" s="19"/>
      <c r="B17" s="13" t="s">
        <v>396</v>
      </c>
      <c r="C17" s="14">
        <v>0.31</v>
      </c>
      <c r="D17" s="14">
        <v>0.28999999999999998</v>
      </c>
      <c r="E17" s="14">
        <v>0.33</v>
      </c>
      <c r="F17" s="14">
        <v>0.47</v>
      </c>
      <c r="G17" s="14">
        <v>0.2</v>
      </c>
      <c r="H17" s="14">
        <v>0.2</v>
      </c>
      <c r="I17" s="14">
        <v>0.22</v>
      </c>
      <c r="J17" s="14">
        <v>0.31</v>
      </c>
      <c r="K17" s="14">
        <v>0.36</v>
      </c>
      <c r="L17" s="14">
        <v>0.17</v>
      </c>
      <c r="M17" s="14">
        <v>0.28999999999999998</v>
      </c>
      <c r="N17" s="14">
        <v>0.36</v>
      </c>
      <c r="O17" s="14">
        <v>0.43</v>
      </c>
      <c r="P17" s="14">
        <v>0.3</v>
      </c>
      <c r="Q17" s="14">
        <v>0.31</v>
      </c>
      <c r="R17" s="14">
        <v>0.41</v>
      </c>
      <c r="S17" s="14">
        <v>0.43</v>
      </c>
      <c r="T17" s="14">
        <v>0.33</v>
      </c>
      <c r="U17" s="14">
        <v>0.23</v>
      </c>
      <c r="V17" s="14">
        <v>0.23</v>
      </c>
      <c r="W17" s="14">
        <v>0.34</v>
      </c>
      <c r="X17" s="14">
        <v>0.22</v>
      </c>
      <c r="Y17" s="14">
        <v>0.28000000000000003</v>
      </c>
      <c r="Z17" s="14">
        <v>0.37</v>
      </c>
      <c r="AA17" s="14">
        <v>0.15</v>
      </c>
      <c r="AB17" s="14">
        <v>0.27</v>
      </c>
      <c r="AC17" s="14">
        <v>0.34</v>
      </c>
      <c r="AD17" s="14">
        <v>0.26</v>
      </c>
      <c r="AE17" s="14">
        <v>0.21</v>
      </c>
      <c r="AF17" s="14">
        <v>0.17</v>
      </c>
    </row>
    <row r="18" spans="1:32" x14ac:dyDescent="0.45">
      <c r="A18" s="19"/>
      <c r="B18" s="11" t="s">
        <v>197</v>
      </c>
      <c r="C18" s="12">
        <v>718</v>
      </c>
      <c r="D18" s="12">
        <v>8</v>
      </c>
      <c r="E18" s="12">
        <v>77</v>
      </c>
      <c r="F18" s="12">
        <v>27</v>
      </c>
      <c r="G18" s="12">
        <v>32</v>
      </c>
      <c r="H18" s="12">
        <v>16</v>
      </c>
      <c r="I18" s="12">
        <v>17</v>
      </c>
      <c r="J18" s="12">
        <v>1</v>
      </c>
      <c r="K18" s="12">
        <v>58</v>
      </c>
      <c r="L18" s="12">
        <v>27</v>
      </c>
      <c r="M18" s="12">
        <v>21</v>
      </c>
      <c r="N18" s="12">
        <v>27</v>
      </c>
      <c r="O18" s="12">
        <v>38</v>
      </c>
      <c r="P18" s="12">
        <v>4</v>
      </c>
      <c r="Q18" s="12">
        <v>46</v>
      </c>
      <c r="R18" s="12">
        <v>12</v>
      </c>
      <c r="S18" s="12">
        <v>94</v>
      </c>
      <c r="T18" s="12">
        <v>64</v>
      </c>
      <c r="U18" s="12">
        <v>11</v>
      </c>
      <c r="V18" s="12">
        <v>19</v>
      </c>
      <c r="W18" s="12">
        <v>7</v>
      </c>
      <c r="X18" s="12">
        <v>12</v>
      </c>
      <c r="Y18" s="12">
        <v>13</v>
      </c>
      <c r="Z18" s="12">
        <v>9</v>
      </c>
      <c r="AA18" s="12">
        <v>97</v>
      </c>
      <c r="AB18" s="12">
        <v>31</v>
      </c>
      <c r="AC18" s="12">
        <v>27</v>
      </c>
      <c r="AD18" s="12">
        <v>27</v>
      </c>
      <c r="AE18" s="12">
        <v>14</v>
      </c>
      <c r="AF18" s="12">
        <v>10</v>
      </c>
    </row>
    <row r="19" spans="1:32" x14ac:dyDescent="0.45">
      <c r="A19" s="19"/>
      <c r="B19" s="13" t="s">
        <v>198</v>
      </c>
      <c r="C19" s="14">
        <v>0.03</v>
      </c>
      <c r="D19" s="14">
        <v>0.01</v>
      </c>
      <c r="E19" s="14">
        <v>7.0000000000000007E-2</v>
      </c>
      <c r="F19" s="14">
        <v>0.03</v>
      </c>
      <c r="G19" s="14">
        <v>0.03</v>
      </c>
      <c r="H19" s="14">
        <v>0.01</v>
      </c>
      <c r="I19" s="14">
        <v>0.01</v>
      </c>
      <c r="J19" s="15" t="s">
        <v>185</v>
      </c>
      <c r="K19" s="14">
        <v>0.06</v>
      </c>
      <c r="L19" s="14">
        <v>0.03</v>
      </c>
      <c r="M19" s="14">
        <v>0.02</v>
      </c>
      <c r="N19" s="14">
        <v>0.03</v>
      </c>
      <c r="O19" s="14">
        <v>0.04</v>
      </c>
      <c r="P19" s="14">
        <v>0.01</v>
      </c>
      <c r="Q19" s="14">
        <v>0.05</v>
      </c>
      <c r="R19" s="14">
        <v>0.02</v>
      </c>
      <c r="S19" s="14">
        <v>0.1</v>
      </c>
      <c r="T19" s="14">
        <v>0.06</v>
      </c>
      <c r="U19" s="14">
        <v>0.02</v>
      </c>
      <c r="V19" s="14">
        <v>0.02</v>
      </c>
      <c r="W19" s="14">
        <v>0.01</v>
      </c>
      <c r="X19" s="14">
        <v>0.01</v>
      </c>
      <c r="Y19" s="14">
        <v>0.01</v>
      </c>
      <c r="Z19" s="14">
        <v>0.01</v>
      </c>
      <c r="AA19" s="14">
        <v>0.1</v>
      </c>
      <c r="AB19" s="14">
        <v>0.03</v>
      </c>
      <c r="AC19" s="14">
        <v>0.03</v>
      </c>
      <c r="AD19" s="14">
        <v>0.03</v>
      </c>
      <c r="AE19" s="14">
        <v>0.01</v>
      </c>
      <c r="AF19" s="14">
        <v>0.01</v>
      </c>
    </row>
  </sheetData>
  <mergeCells count="9">
    <mergeCell ref="H3:L3"/>
    <mergeCell ref="C8:AF8"/>
    <mergeCell ref="B3:F3"/>
    <mergeCell ref="B5:F5"/>
    <mergeCell ref="A10:A19"/>
    <mergeCell ref="H5:L5"/>
    <mergeCell ref="B10:B11"/>
    <mergeCell ref="H4:L4"/>
    <mergeCell ref="B4:F4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397</v>
      </c>
      <c r="C3" s="18"/>
      <c r="D3" s="18"/>
      <c r="E3" s="18"/>
      <c r="F3" s="18"/>
      <c r="H3" s="18" t="s">
        <v>398</v>
      </c>
      <c r="I3" s="18"/>
      <c r="J3" s="18"/>
      <c r="K3" s="18"/>
      <c r="L3" s="18"/>
    </row>
    <row r="4" spans="1:32" ht="27" customHeight="1" x14ac:dyDescent="0.45">
      <c r="B4" s="18" t="s">
        <v>399</v>
      </c>
      <c r="C4" s="18"/>
      <c r="D4" s="18"/>
      <c r="E4" s="18"/>
      <c r="F4" s="18"/>
      <c r="H4" s="18" t="s">
        <v>400</v>
      </c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HYPERLINK("#Content!A30","&lt;&lt;Back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354</v>
      </c>
      <c r="C12" s="12">
        <v>17334</v>
      </c>
      <c r="D12" s="12">
        <v>661</v>
      </c>
      <c r="E12" s="12">
        <v>645</v>
      </c>
      <c r="F12" s="12">
        <v>501</v>
      </c>
      <c r="G12" s="12">
        <v>828</v>
      </c>
      <c r="H12" s="12">
        <v>901</v>
      </c>
      <c r="I12" s="12">
        <v>1093</v>
      </c>
      <c r="J12" s="12">
        <v>192</v>
      </c>
      <c r="K12" s="12">
        <v>584</v>
      </c>
      <c r="L12" s="12">
        <v>830</v>
      </c>
      <c r="M12" s="12">
        <v>757</v>
      </c>
      <c r="N12" s="12">
        <v>723</v>
      </c>
      <c r="O12" s="12">
        <v>611</v>
      </c>
      <c r="P12" s="12">
        <v>640</v>
      </c>
      <c r="Q12" s="12">
        <v>649</v>
      </c>
      <c r="R12" s="12">
        <v>418</v>
      </c>
      <c r="S12" s="12">
        <v>728</v>
      </c>
      <c r="T12" s="12">
        <v>715</v>
      </c>
      <c r="U12" s="12">
        <v>409</v>
      </c>
      <c r="V12" s="12">
        <v>633</v>
      </c>
      <c r="W12" s="12">
        <v>413</v>
      </c>
      <c r="X12" s="12">
        <v>853</v>
      </c>
      <c r="Y12" s="12">
        <v>564</v>
      </c>
      <c r="Z12" s="12">
        <v>443</v>
      </c>
      <c r="AA12" s="12">
        <v>793</v>
      </c>
      <c r="AB12" s="12">
        <v>482</v>
      </c>
      <c r="AC12" s="12">
        <v>701</v>
      </c>
      <c r="AD12" s="12">
        <v>631</v>
      </c>
      <c r="AE12" s="12">
        <v>841</v>
      </c>
      <c r="AF12" s="12">
        <v>935</v>
      </c>
    </row>
    <row r="13" spans="1:32" x14ac:dyDescent="0.45">
      <c r="A13" s="19"/>
      <c r="B13" s="13" t="s">
        <v>394</v>
      </c>
      <c r="C13" s="14">
        <v>0.66</v>
      </c>
      <c r="D13" s="14">
        <v>0.66</v>
      </c>
      <c r="E13" s="14">
        <v>0.62</v>
      </c>
      <c r="F13" s="14">
        <v>0.5</v>
      </c>
      <c r="G13" s="14">
        <v>0.82000000000000006</v>
      </c>
      <c r="H13" s="14">
        <v>0.74</v>
      </c>
      <c r="I13" s="14">
        <v>0.73</v>
      </c>
      <c r="J13" s="14">
        <v>0.65</v>
      </c>
      <c r="K13" s="14">
        <v>0.57999999999999996</v>
      </c>
      <c r="L13" s="14">
        <v>0.82000000000000006</v>
      </c>
      <c r="M13" s="14">
        <v>0.75</v>
      </c>
      <c r="N13" s="14">
        <v>0.72</v>
      </c>
      <c r="O13" s="14">
        <v>0.61</v>
      </c>
      <c r="P13" s="14">
        <v>0.63</v>
      </c>
      <c r="Q13" s="14">
        <v>0.63</v>
      </c>
      <c r="R13" s="14">
        <v>0.83000000000000007</v>
      </c>
      <c r="S13" s="14">
        <v>0.73</v>
      </c>
      <c r="T13" s="14">
        <v>0.71</v>
      </c>
      <c r="U13" s="14">
        <v>0.81</v>
      </c>
      <c r="V13" s="14">
        <v>0.63</v>
      </c>
      <c r="W13" s="14">
        <v>0.82000000000000006</v>
      </c>
      <c r="X13" s="14">
        <v>0.84</v>
      </c>
      <c r="Y13" s="14">
        <v>0.56000000000000005</v>
      </c>
      <c r="Z13" s="14">
        <v>0.44</v>
      </c>
      <c r="AA13" s="14">
        <v>0.76</v>
      </c>
      <c r="AB13" s="14">
        <v>0.47</v>
      </c>
      <c r="AC13" s="14">
        <v>0.70000000000000007</v>
      </c>
      <c r="AD13" s="14">
        <v>0.63</v>
      </c>
      <c r="AE13" s="14">
        <v>0.84</v>
      </c>
      <c r="AF13" s="14">
        <v>0.87</v>
      </c>
    </row>
    <row r="14" spans="1:32" x14ac:dyDescent="0.45">
      <c r="A14" s="19"/>
      <c r="B14" s="11" t="s">
        <v>355</v>
      </c>
      <c r="C14" s="12">
        <v>2751</v>
      </c>
      <c r="D14" s="12">
        <v>133</v>
      </c>
      <c r="E14" s="12">
        <v>133</v>
      </c>
      <c r="F14" s="12">
        <v>161</v>
      </c>
      <c r="G14" s="12">
        <v>50</v>
      </c>
      <c r="H14" s="12">
        <v>91</v>
      </c>
      <c r="I14" s="12">
        <v>127</v>
      </c>
      <c r="J14" s="12">
        <v>36</v>
      </c>
      <c r="K14" s="12">
        <v>138</v>
      </c>
      <c r="L14" s="12">
        <v>49</v>
      </c>
      <c r="M14" s="12">
        <v>85</v>
      </c>
      <c r="N14" s="12">
        <v>56</v>
      </c>
      <c r="O14" s="12">
        <v>112</v>
      </c>
      <c r="P14" s="12">
        <v>142</v>
      </c>
      <c r="Q14" s="12">
        <v>112</v>
      </c>
      <c r="R14" s="12">
        <v>40</v>
      </c>
      <c r="S14" s="12">
        <v>55</v>
      </c>
      <c r="T14" s="12">
        <v>84</v>
      </c>
      <c r="U14" s="12">
        <v>31</v>
      </c>
      <c r="V14" s="12">
        <v>138</v>
      </c>
      <c r="W14" s="12">
        <v>33</v>
      </c>
      <c r="X14" s="12">
        <v>37</v>
      </c>
      <c r="Y14" s="12">
        <v>179</v>
      </c>
      <c r="Z14" s="12">
        <v>166</v>
      </c>
      <c r="AA14" s="12">
        <v>23</v>
      </c>
      <c r="AB14" s="12">
        <v>274</v>
      </c>
      <c r="AC14" s="12">
        <v>103</v>
      </c>
      <c r="AD14" s="12">
        <v>124</v>
      </c>
      <c r="AE14" s="12">
        <v>32</v>
      </c>
      <c r="AF14" s="12">
        <v>43</v>
      </c>
    </row>
    <row r="15" spans="1:32" x14ac:dyDescent="0.45">
      <c r="A15" s="19"/>
      <c r="B15" s="13" t="s">
        <v>395</v>
      </c>
      <c r="C15" s="14">
        <v>0.1</v>
      </c>
      <c r="D15" s="14">
        <v>0.13</v>
      </c>
      <c r="E15" s="14">
        <v>0.13</v>
      </c>
      <c r="F15" s="14">
        <v>0.16</v>
      </c>
      <c r="G15" s="14">
        <v>0.05</v>
      </c>
      <c r="H15" s="14">
        <v>0.08</v>
      </c>
      <c r="I15" s="14">
        <v>0.08</v>
      </c>
      <c r="J15" s="14">
        <v>0.12</v>
      </c>
      <c r="K15" s="14">
        <v>0.14000000000000001</v>
      </c>
      <c r="L15" s="14">
        <v>0.05</v>
      </c>
      <c r="M15" s="14">
        <v>0.08</v>
      </c>
      <c r="N15" s="14">
        <v>0.06</v>
      </c>
      <c r="O15" s="14">
        <v>0.11</v>
      </c>
      <c r="P15" s="14">
        <v>0.14000000000000001</v>
      </c>
      <c r="Q15" s="14">
        <v>0.11</v>
      </c>
      <c r="R15" s="14">
        <v>0.08</v>
      </c>
      <c r="S15" s="14">
        <v>0.05</v>
      </c>
      <c r="T15" s="14">
        <v>0.08</v>
      </c>
      <c r="U15" s="14">
        <v>0.06</v>
      </c>
      <c r="V15" s="14">
        <v>0.13</v>
      </c>
      <c r="W15" s="14">
        <v>7.0000000000000007E-2</v>
      </c>
      <c r="X15" s="14">
        <v>0.04</v>
      </c>
      <c r="Y15" s="14">
        <v>0.18</v>
      </c>
      <c r="Z15" s="14">
        <v>0.16</v>
      </c>
      <c r="AA15" s="14">
        <v>0.02</v>
      </c>
      <c r="AB15" s="14">
        <v>0.26</v>
      </c>
      <c r="AC15" s="14">
        <v>0.1</v>
      </c>
      <c r="AD15" s="14">
        <v>0.12</v>
      </c>
      <c r="AE15" s="14">
        <v>0.03</v>
      </c>
      <c r="AF15" s="14">
        <v>0.04</v>
      </c>
    </row>
    <row r="16" spans="1:32" x14ac:dyDescent="0.45">
      <c r="A16" s="19"/>
      <c r="B16" s="11" t="s">
        <v>356</v>
      </c>
      <c r="C16" s="12">
        <v>5544</v>
      </c>
      <c r="D16" s="12">
        <v>195</v>
      </c>
      <c r="E16" s="12">
        <v>208</v>
      </c>
      <c r="F16" s="12">
        <v>315</v>
      </c>
      <c r="G16" s="12">
        <v>106</v>
      </c>
      <c r="H16" s="12">
        <v>201</v>
      </c>
      <c r="I16" s="12">
        <v>264</v>
      </c>
      <c r="J16" s="12">
        <v>63</v>
      </c>
      <c r="K16" s="12">
        <v>255</v>
      </c>
      <c r="L16" s="12">
        <v>96</v>
      </c>
      <c r="M16" s="12">
        <v>151</v>
      </c>
      <c r="N16" s="12">
        <v>190</v>
      </c>
      <c r="O16" s="12">
        <v>238</v>
      </c>
      <c r="P16" s="12">
        <v>222</v>
      </c>
      <c r="Q16" s="12">
        <v>228</v>
      </c>
      <c r="R16" s="12">
        <v>39</v>
      </c>
      <c r="S16" s="12">
        <v>175</v>
      </c>
      <c r="T16" s="12">
        <v>157</v>
      </c>
      <c r="U16" s="12">
        <v>53</v>
      </c>
      <c r="V16" s="12">
        <v>222</v>
      </c>
      <c r="W16" s="12">
        <v>49</v>
      </c>
      <c r="X16" s="12">
        <v>114</v>
      </c>
      <c r="Y16" s="12">
        <v>256</v>
      </c>
      <c r="Z16" s="12">
        <v>390</v>
      </c>
      <c r="AA16" s="12">
        <v>129</v>
      </c>
      <c r="AB16" s="12">
        <v>243</v>
      </c>
      <c r="AC16" s="12">
        <v>173</v>
      </c>
      <c r="AD16" s="12">
        <v>221</v>
      </c>
      <c r="AE16" s="12">
        <v>125</v>
      </c>
      <c r="AF16" s="12">
        <v>88</v>
      </c>
    </row>
    <row r="17" spans="1:32" x14ac:dyDescent="0.45">
      <c r="A17" s="19"/>
      <c r="B17" s="13" t="s">
        <v>396</v>
      </c>
      <c r="C17" s="14">
        <v>0.21</v>
      </c>
      <c r="D17" s="14">
        <v>0.19</v>
      </c>
      <c r="E17" s="14">
        <v>0.2</v>
      </c>
      <c r="F17" s="14">
        <v>0.31</v>
      </c>
      <c r="G17" s="14">
        <v>0.11</v>
      </c>
      <c r="H17" s="14">
        <v>0.17</v>
      </c>
      <c r="I17" s="14">
        <v>0.18</v>
      </c>
      <c r="J17" s="14">
        <v>0.22</v>
      </c>
      <c r="K17" s="14">
        <v>0.25</v>
      </c>
      <c r="L17" s="14">
        <v>0.1</v>
      </c>
      <c r="M17" s="14">
        <v>0.15</v>
      </c>
      <c r="N17" s="14">
        <v>0.19</v>
      </c>
      <c r="O17" s="14">
        <v>0.24</v>
      </c>
      <c r="P17" s="14">
        <v>0.22</v>
      </c>
      <c r="Q17" s="14">
        <v>0.22</v>
      </c>
      <c r="R17" s="14">
        <v>0.08</v>
      </c>
      <c r="S17" s="14">
        <v>0.17</v>
      </c>
      <c r="T17" s="14">
        <v>0.16</v>
      </c>
      <c r="U17" s="14">
        <v>0.11</v>
      </c>
      <c r="V17" s="14">
        <v>0.22</v>
      </c>
      <c r="W17" s="14">
        <v>0.1</v>
      </c>
      <c r="X17" s="14">
        <v>0.11</v>
      </c>
      <c r="Y17" s="14">
        <v>0.25</v>
      </c>
      <c r="Z17" s="14">
        <v>0.38</v>
      </c>
      <c r="AA17" s="14">
        <v>0.13</v>
      </c>
      <c r="AB17" s="14">
        <v>0.24</v>
      </c>
      <c r="AC17" s="14">
        <v>0.17</v>
      </c>
      <c r="AD17" s="14">
        <v>0.22</v>
      </c>
      <c r="AE17" s="14">
        <v>0.12</v>
      </c>
      <c r="AF17" s="14">
        <v>0.08</v>
      </c>
    </row>
    <row r="18" spans="1:32" x14ac:dyDescent="0.45">
      <c r="A18" s="19"/>
      <c r="B18" s="11" t="s">
        <v>197</v>
      </c>
      <c r="C18" s="12">
        <v>724</v>
      </c>
      <c r="D18" s="12">
        <v>17</v>
      </c>
      <c r="E18" s="12">
        <v>58</v>
      </c>
      <c r="F18" s="12">
        <v>30</v>
      </c>
      <c r="G18" s="12">
        <v>19</v>
      </c>
      <c r="H18" s="12">
        <v>18</v>
      </c>
      <c r="I18" s="12">
        <v>21</v>
      </c>
      <c r="J18" s="12">
        <v>3</v>
      </c>
      <c r="K18" s="12">
        <v>27</v>
      </c>
      <c r="L18" s="12">
        <v>32</v>
      </c>
      <c r="M18" s="12">
        <v>19</v>
      </c>
      <c r="N18" s="12">
        <v>30</v>
      </c>
      <c r="O18" s="12">
        <v>44</v>
      </c>
      <c r="P18" s="12">
        <v>7</v>
      </c>
      <c r="Q18" s="12">
        <v>36</v>
      </c>
      <c r="R18" s="12">
        <v>5</v>
      </c>
      <c r="S18" s="12">
        <v>47</v>
      </c>
      <c r="T18" s="12">
        <v>47</v>
      </c>
      <c r="U18" s="12">
        <v>9</v>
      </c>
      <c r="V18" s="12">
        <v>18</v>
      </c>
      <c r="W18" s="12">
        <v>8</v>
      </c>
      <c r="X18" s="12">
        <v>12</v>
      </c>
      <c r="Y18" s="12">
        <v>9</v>
      </c>
      <c r="Z18" s="12">
        <v>18</v>
      </c>
      <c r="AA18" s="12">
        <v>95</v>
      </c>
      <c r="AB18" s="12">
        <v>31</v>
      </c>
      <c r="AC18" s="12">
        <v>28</v>
      </c>
      <c r="AD18" s="12">
        <v>26</v>
      </c>
      <c r="AE18" s="12">
        <v>10</v>
      </c>
      <c r="AF18" s="12">
        <v>6</v>
      </c>
    </row>
    <row r="19" spans="1:32" x14ac:dyDescent="0.45">
      <c r="A19" s="19"/>
      <c r="B19" s="13" t="s">
        <v>198</v>
      </c>
      <c r="C19" s="14">
        <v>0.03</v>
      </c>
      <c r="D19" s="14">
        <v>0.02</v>
      </c>
      <c r="E19" s="14">
        <v>0.05</v>
      </c>
      <c r="F19" s="14">
        <v>0.03</v>
      </c>
      <c r="G19" s="14">
        <v>0.02</v>
      </c>
      <c r="H19" s="14">
        <v>0.01</v>
      </c>
      <c r="I19" s="14">
        <v>0.01</v>
      </c>
      <c r="J19" s="14">
        <v>0.01</v>
      </c>
      <c r="K19" s="14">
        <v>0.03</v>
      </c>
      <c r="L19" s="14">
        <v>0.03</v>
      </c>
      <c r="M19" s="14">
        <v>0.02</v>
      </c>
      <c r="N19" s="14">
        <v>0.03</v>
      </c>
      <c r="O19" s="14">
        <v>0.04</v>
      </c>
      <c r="P19" s="14">
        <v>0.01</v>
      </c>
      <c r="Q19" s="14">
        <v>0.04</v>
      </c>
      <c r="R19" s="14">
        <v>0.01</v>
      </c>
      <c r="S19" s="14">
        <v>0.05</v>
      </c>
      <c r="T19" s="14">
        <v>0.05</v>
      </c>
      <c r="U19" s="14">
        <v>0.02</v>
      </c>
      <c r="V19" s="14">
        <v>0.02</v>
      </c>
      <c r="W19" s="14">
        <v>0.01</v>
      </c>
      <c r="X19" s="14">
        <v>0.01</v>
      </c>
      <c r="Y19" s="14">
        <v>0.01</v>
      </c>
      <c r="Z19" s="14">
        <v>0.02</v>
      </c>
      <c r="AA19" s="14">
        <v>0.09</v>
      </c>
      <c r="AB19" s="14">
        <v>0.03</v>
      </c>
      <c r="AC19" s="14">
        <v>0.03</v>
      </c>
      <c r="AD19" s="14">
        <v>0.03</v>
      </c>
      <c r="AE19" s="14">
        <v>0.01</v>
      </c>
      <c r="AF19" s="14">
        <v>0.01</v>
      </c>
    </row>
  </sheetData>
  <mergeCells count="9">
    <mergeCell ref="H3:L3"/>
    <mergeCell ref="C8:AF8"/>
    <mergeCell ref="B3:F3"/>
    <mergeCell ref="B5:F5"/>
    <mergeCell ref="A10:A19"/>
    <mergeCell ref="H5:L5"/>
    <mergeCell ref="B10:B11"/>
    <mergeCell ref="H4:L4"/>
    <mergeCell ref="B4:F4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401</v>
      </c>
      <c r="C3" s="18"/>
      <c r="D3" s="18"/>
      <c r="E3" s="18"/>
      <c r="F3" s="18"/>
      <c r="H3" s="18" t="s">
        <v>402</v>
      </c>
      <c r="I3" s="18"/>
      <c r="J3" s="18"/>
      <c r="K3" s="18"/>
      <c r="L3" s="18"/>
    </row>
    <row r="4" spans="1:32" ht="27" customHeight="1" x14ac:dyDescent="0.45">
      <c r="B4" s="18" t="s">
        <v>403</v>
      </c>
      <c r="C4" s="18"/>
      <c r="D4" s="18"/>
      <c r="E4" s="18"/>
      <c r="F4" s="18"/>
      <c r="H4" s="18" t="s">
        <v>404</v>
      </c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HYPERLINK("#Content!A31","&lt;&lt;Back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405</v>
      </c>
      <c r="C12" s="12">
        <v>13402</v>
      </c>
      <c r="D12" s="12">
        <v>452</v>
      </c>
      <c r="E12" s="12">
        <v>515</v>
      </c>
      <c r="F12" s="12">
        <v>300</v>
      </c>
      <c r="G12" s="12">
        <v>830</v>
      </c>
      <c r="H12" s="12">
        <v>730</v>
      </c>
      <c r="I12" s="12">
        <v>874</v>
      </c>
      <c r="J12" s="12">
        <v>144</v>
      </c>
      <c r="K12" s="12">
        <v>421</v>
      </c>
      <c r="L12" s="12">
        <v>652</v>
      </c>
      <c r="M12" s="12">
        <v>608</v>
      </c>
      <c r="N12" s="12">
        <v>667</v>
      </c>
      <c r="O12" s="12">
        <v>535</v>
      </c>
      <c r="P12" s="12">
        <v>460</v>
      </c>
      <c r="Q12" s="12">
        <v>439</v>
      </c>
      <c r="R12" s="12">
        <v>408</v>
      </c>
      <c r="S12" s="12">
        <v>583</v>
      </c>
      <c r="T12" s="12">
        <v>570</v>
      </c>
      <c r="U12" s="12">
        <v>351</v>
      </c>
      <c r="V12" s="12">
        <v>393</v>
      </c>
      <c r="W12" s="12">
        <v>366</v>
      </c>
      <c r="X12" s="12">
        <v>634</v>
      </c>
      <c r="Y12" s="12">
        <v>424</v>
      </c>
      <c r="Z12" s="12">
        <v>252</v>
      </c>
      <c r="AA12" s="12">
        <v>408</v>
      </c>
      <c r="AB12" s="12">
        <v>378</v>
      </c>
      <c r="AC12" s="12">
        <v>525</v>
      </c>
      <c r="AD12" s="12">
        <v>400</v>
      </c>
      <c r="AE12" s="12">
        <v>592</v>
      </c>
      <c r="AF12" s="12">
        <v>736</v>
      </c>
    </row>
    <row r="13" spans="1:32" x14ac:dyDescent="0.45">
      <c r="A13" s="19"/>
      <c r="B13" s="13" t="s">
        <v>406</v>
      </c>
      <c r="C13" s="14">
        <v>0.51</v>
      </c>
      <c r="D13" s="14">
        <v>0.45</v>
      </c>
      <c r="E13" s="14">
        <v>0.49</v>
      </c>
      <c r="F13" s="14">
        <v>0.3</v>
      </c>
      <c r="G13" s="14">
        <v>0.83000000000000007</v>
      </c>
      <c r="H13" s="14">
        <v>0.6</v>
      </c>
      <c r="I13" s="14">
        <v>0.57999999999999996</v>
      </c>
      <c r="J13" s="14">
        <v>0.49</v>
      </c>
      <c r="K13" s="14">
        <v>0.42</v>
      </c>
      <c r="L13" s="14">
        <v>0.65</v>
      </c>
      <c r="M13" s="14">
        <v>0.6</v>
      </c>
      <c r="N13" s="14">
        <v>0.67</v>
      </c>
      <c r="O13" s="14">
        <v>0.53</v>
      </c>
      <c r="P13" s="14">
        <v>0.45</v>
      </c>
      <c r="Q13" s="14">
        <v>0.43</v>
      </c>
      <c r="R13" s="14">
        <v>0.81</v>
      </c>
      <c r="S13" s="14">
        <v>0.57999999999999996</v>
      </c>
      <c r="T13" s="14">
        <v>0.57000000000000006</v>
      </c>
      <c r="U13" s="14">
        <v>0.70000000000000007</v>
      </c>
      <c r="V13" s="14">
        <v>0.39</v>
      </c>
      <c r="W13" s="14">
        <v>0.73</v>
      </c>
      <c r="X13" s="14">
        <v>0.62</v>
      </c>
      <c r="Y13" s="14">
        <v>0.42</v>
      </c>
      <c r="Z13" s="14">
        <v>0.25</v>
      </c>
      <c r="AA13" s="14">
        <v>0.39</v>
      </c>
      <c r="AB13" s="14">
        <v>0.37</v>
      </c>
      <c r="AC13" s="14">
        <v>0.52</v>
      </c>
      <c r="AD13" s="14">
        <v>0.4</v>
      </c>
      <c r="AE13" s="14">
        <v>0.59</v>
      </c>
      <c r="AF13" s="14">
        <v>0.69000000000000006</v>
      </c>
    </row>
    <row r="14" spans="1:32" x14ac:dyDescent="0.45">
      <c r="A14" s="19"/>
      <c r="B14" s="11" t="s">
        <v>407</v>
      </c>
      <c r="C14" s="12">
        <v>10058</v>
      </c>
      <c r="D14" s="12">
        <v>438</v>
      </c>
      <c r="E14" s="12">
        <v>363</v>
      </c>
      <c r="F14" s="12">
        <v>485</v>
      </c>
      <c r="G14" s="12">
        <v>137</v>
      </c>
      <c r="H14" s="12">
        <v>397</v>
      </c>
      <c r="I14" s="12">
        <v>501</v>
      </c>
      <c r="J14" s="12">
        <v>103</v>
      </c>
      <c r="K14" s="12">
        <v>415</v>
      </c>
      <c r="L14" s="12">
        <v>280</v>
      </c>
      <c r="M14" s="12">
        <v>342</v>
      </c>
      <c r="N14" s="12">
        <v>258</v>
      </c>
      <c r="O14" s="12">
        <v>366</v>
      </c>
      <c r="P14" s="12">
        <v>453</v>
      </c>
      <c r="Q14" s="12">
        <v>460</v>
      </c>
      <c r="R14" s="12">
        <v>67</v>
      </c>
      <c r="S14" s="12">
        <v>311</v>
      </c>
      <c r="T14" s="12">
        <v>373</v>
      </c>
      <c r="U14" s="12">
        <v>135</v>
      </c>
      <c r="V14" s="12">
        <v>508</v>
      </c>
      <c r="W14" s="12">
        <v>125</v>
      </c>
      <c r="X14" s="12">
        <v>315</v>
      </c>
      <c r="Y14" s="12">
        <v>459</v>
      </c>
      <c r="Z14" s="12">
        <v>586</v>
      </c>
      <c r="AA14" s="12">
        <v>548</v>
      </c>
      <c r="AB14" s="12">
        <v>398</v>
      </c>
      <c r="AC14" s="12">
        <v>390</v>
      </c>
      <c r="AD14" s="12">
        <v>479</v>
      </c>
      <c r="AE14" s="12">
        <v>350</v>
      </c>
      <c r="AF14" s="12">
        <v>281</v>
      </c>
    </row>
    <row r="15" spans="1:32" x14ac:dyDescent="0.45">
      <c r="A15" s="19"/>
      <c r="B15" s="13" t="s">
        <v>408</v>
      </c>
      <c r="C15" s="14">
        <v>0.38</v>
      </c>
      <c r="D15" s="14">
        <v>0.44</v>
      </c>
      <c r="E15" s="14">
        <v>0.35</v>
      </c>
      <c r="F15" s="14">
        <v>0.48</v>
      </c>
      <c r="G15" s="14">
        <v>0.14000000000000001</v>
      </c>
      <c r="H15" s="14">
        <v>0.33</v>
      </c>
      <c r="I15" s="14">
        <v>0.33</v>
      </c>
      <c r="J15" s="14">
        <v>0.35</v>
      </c>
      <c r="K15" s="14">
        <v>0.41</v>
      </c>
      <c r="L15" s="14">
        <v>0.28000000000000003</v>
      </c>
      <c r="M15" s="14">
        <v>0.34</v>
      </c>
      <c r="N15" s="14">
        <v>0.26</v>
      </c>
      <c r="O15" s="14">
        <v>0.36</v>
      </c>
      <c r="P15" s="14">
        <v>0.45</v>
      </c>
      <c r="Q15" s="14">
        <v>0.45</v>
      </c>
      <c r="R15" s="14">
        <v>0.14000000000000001</v>
      </c>
      <c r="S15" s="14">
        <v>0.31</v>
      </c>
      <c r="T15" s="14">
        <v>0.37</v>
      </c>
      <c r="U15" s="14">
        <v>0.27</v>
      </c>
      <c r="V15" s="14">
        <v>0.5</v>
      </c>
      <c r="W15" s="14">
        <v>0.25</v>
      </c>
      <c r="X15" s="14">
        <v>0.31</v>
      </c>
      <c r="Y15" s="14">
        <v>0.46</v>
      </c>
      <c r="Z15" s="14">
        <v>0.57999999999999996</v>
      </c>
      <c r="AA15" s="14">
        <v>0.53</v>
      </c>
      <c r="AB15" s="14">
        <v>0.38</v>
      </c>
      <c r="AC15" s="14">
        <v>0.39</v>
      </c>
      <c r="AD15" s="14">
        <v>0.48</v>
      </c>
      <c r="AE15" s="14">
        <v>0.34</v>
      </c>
      <c r="AF15" s="14">
        <v>0.26</v>
      </c>
    </row>
    <row r="16" spans="1:32" x14ac:dyDescent="0.45">
      <c r="A16" s="19"/>
      <c r="B16" s="11" t="s">
        <v>409</v>
      </c>
      <c r="C16" s="12">
        <v>1825</v>
      </c>
      <c r="D16" s="12">
        <v>77</v>
      </c>
      <c r="E16" s="12">
        <v>73</v>
      </c>
      <c r="F16" s="12">
        <v>161</v>
      </c>
      <c r="G16" s="12">
        <v>12</v>
      </c>
      <c r="H16" s="12">
        <v>53</v>
      </c>
      <c r="I16" s="12">
        <v>87</v>
      </c>
      <c r="J16" s="12">
        <v>33</v>
      </c>
      <c r="K16" s="12">
        <v>81</v>
      </c>
      <c r="L16" s="12">
        <v>26</v>
      </c>
      <c r="M16" s="12">
        <v>41</v>
      </c>
      <c r="N16" s="12">
        <v>36</v>
      </c>
      <c r="O16" s="12">
        <v>46</v>
      </c>
      <c r="P16" s="12">
        <v>68</v>
      </c>
      <c r="Q16" s="12">
        <v>83</v>
      </c>
      <c r="R16" s="12">
        <v>20</v>
      </c>
      <c r="S16" s="12">
        <v>70</v>
      </c>
      <c r="T16" s="12">
        <v>25</v>
      </c>
      <c r="U16" s="12">
        <v>13</v>
      </c>
      <c r="V16" s="12">
        <v>88</v>
      </c>
      <c r="W16" s="12">
        <v>6</v>
      </c>
      <c r="X16" s="12">
        <v>46</v>
      </c>
      <c r="Y16" s="12">
        <v>59</v>
      </c>
      <c r="Z16" s="12">
        <v>138</v>
      </c>
      <c r="AA16" s="12">
        <v>10</v>
      </c>
      <c r="AB16" s="12">
        <v>209</v>
      </c>
      <c r="AC16" s="12">
        <v>64</v>
      </c>
      <c r="AD16" s="12">
        <v>68</v>
      </c>
      <c r="AE16" s="12">
        <v>48</v>
      </c>
      <c r="AF16" s="12">
        <v>36</v>
      </c>
    </row>
    <row r="17" spans="1:32" x14ac:dyDescent="0.45">
      <c r="A17" s="19"/>
      <c r="B17" s="13" t="s">
        <v>410</v>
      </c>
      <c r="C17" s="14">
        <v>7.0000000000000007E-2</v>
      </c>
      <c r="D17" s="14">
        <v>0.08</v>
      </c>
      <c r="E17" s="14">
        <v>7.0000000000000007E-2</v>
      </c>
      <c r="F17" s="14">
        <v>0.16</v>
      </c>
      <c r="G17" s="14">
        <v>0.01</v>
      </c>
      <c r="H17" s="14">
        <v>0.05</v>
      </c>
      <c r="I17" s="14">
        <v>0.06</v>
      </c>
      <c r="J17" s="14">
        <v>0.11</v>
      </c>
      <c r="K17" s="14">
        <v>0.08</v>
      </c>
      <c r="L17" s="14">
        <v>0.03</v>
      </c>
      <c r="M17" s="14">
        <v>0.04</v>
      </c>
      <c r="N17" s="14">
        <v>0.03</v>
      </c>
      <c r="O17" s="14">
        <v>0.05</v>
      </c>
      <c r="P17" s="14">
        <v>7.0000000000000007E-2</v>
      </c>
      <c r="Q17" s="14">
        <v>0.08</v>
      </c>
      <c r="R17" s="14">
        <v>0.04</v>
      </c>
      <c r="S17" s="14">
        <v>7.0000000000000007E-2</v>
      </c>
      <c r="T17" s="14">
        <v>0.02</v>
      </c>
      <c r="U17" s="14">
        <v>0.03</v>
      </c>
      <c r="V17" s="14">
        <v>0.09</v>
      </c>
      <c r="W17" s="14">
        <v>0.01</v>
      </c>
      <c r="X17" s="14">
        <v>0.05</v>
      </c>
      <c r="Y17" s="14">
        <v>0.06</v>
      </c>
      <c r="Z17" s="14">
        <v>0.13</v>
      </c>
      <c r="AA17" s="14">
        <v>0.01</v>
      </c>
      <c r="AB17" s="14">
        <v>0.2</v>
      </c>
      <c r="AC17" s="14">
        <v>0.06</v>
      </c>
      <c r="AD17" s="14">
        <v>7.0000000000000007E-2</v>
      </c>
      <c r="AE17" s="14">
        <v>0.05</v>
      </c>
      <c r="AF17" s="14">
        <v>0.03</v>
      </c>
    </row>
    <row r="18" spans="1:32" x14ac:dyDescent="0.45">
      <c r="A18" s="19"/>
      <c r="B18" s="11" t="s">
        <v>411</v>
      </c>
      <c r="C18" s="12">
        <v>498</v>
      </c>
      <c r="D18" s="12">
        <v>25</v>
      </c>
      <c r="E18" s="12">
        <v>30</v>
      </c>
      <c r="F18" s="12">
        <v>26</v>
      </c>
      <c r="G18" s="12">
        <v>11</v>
      </c>
      <c r="H18" s="12">
        <v>14</v>
      </c>
      <c r="I18" s="12">
        <v>25</v>
      </c>
      <c r="J18" s="12">
        <v>11</v>
      </c>
      <c r="K18" s="12">
        <v>51</v>
      </c>
      <c r="L18" s="12">
        <v>15</v>
      </c>
      <c r="M18" s="12">
        <v>10</v>
      </c>
      <c r="N18" s="12">
        <v>12</v>
      </c>
      <c r="O18" s="12">
        <v>29</v>
      </c>
      <c r="P18" s="12">
        <v>23</v>
      </c>
      <c r="Q18" s="12">
        <v>25</v>
      </c>
      <c r="R18" s="12">
        <v>6</v>
      </c>
      <c r="S18" s="12">
        <v>13</v>
      </c>
      <c r="T18" s="12">
        <v>5</v>
      </c>
      <c r="U18" s="12">
        <v>2</v>
      </c>
      <c r="V18" s="12">
        <v>10</v>
      </c>
      <c r="W18" s="12">
        <v>3</v>
      </c>
      <c r="X18" s="12">
        <v>19</v>
      </c>
      <c r="Y18" s="12">
        <v>32</v>
      </c>
      <c r="Z18" s="12">
        <v>11</v>
      </c>
      <c r="AA18" s="12">
        <v>7</v>
      </c>
      <c r="AB18" s="12">
        <v>28</v>
      </c>
      <c r="AC18" s="12">
        <v>17</v>
      </c>
      <c r="AD18" s="12">
        <v>10</v>
      </c>
      <c r="AE18" s="12">
        <v>9</v>
      </c>
      <c r="AF18" s="12">
        <v>13</v>
      </c>
    </row>
    <row r="19" spans="1:32" x14ac:dyDescent="0.45">
      <c r="A19" s="19"/>
      <c r="B19" s="13" t="s">
        <v>412</v>
      </c>
      <c r="C19" s="14">
        <v>0.02</v>
      </c>
      <c r="D19" s="14">
        <v>0.02</v>
      </c>
      <c r="E19" s="14">
        <v>0.03</v>
      </c>
      <c r="F19" s="14">
        <v>0.03</v>
      </c>
      <c r="G19" s="14">
        <v>0.01</v>
      </c>
      <c r="H19" s="14">
        <v>0.01</v>
      </c>
      <c r="I19" s="14">
        <v>0.02</v>
      </c>
      <c r="J19" s="14">
        <v>0.04</v>
      </c>
      <c r="K19" s="14">
        <v>0.05</v>
      </c>
      <c r="L19" s="14">
        <v>0.01</v>
      </c>
      <c r="M19" s="14">
        <v>0.01</v>
      </c>
      <c r="N19" s="14">
        <v>0.01</v>
      </c>
      <c r="O19" s="14">
        <v>0.03</v>
      </c>
      <c r="P19" s="14">
        <v>0.02</v>
      </c>
      <c r="Q19" s="14">
        <v>0.02</v>
      </c>
      <c r="R19" s="14">
        <v>0.01</v>
      </c>
      <c r="S19" s="14">
        <v>0.01</v>
      </c>
      <c r="T19" s="14">
        <v>0.01</v>
      </c>
      <c r="U19" s="15" t="s">
        <v>185</v>
      </c>
      <c r="V19" s="14">
        <v>0.01</v>
      </c>
      <c r="W19" s="14">
        <v>0.01</v>
      </c>
      <c r="X19" s="14">
        <v>0.02</v>
      </c>
      <c r="Y19" s="14">
        <v>0.03</v>
      </c>
      <c r="Z19" s="14">
        <v>0.01</v>
      </c>
      <c r="AA19" s="14">
        <v>0.01</v>
      </c>
      <c r="AB19" s="14">
        <v>0.03</v>
      </c>
      <c r="AC19" s="14">
        <v>0.02</v>
      </c>
      <c r="AD19" s="14">
        <v>0.01</v>
      </c>
      <c r="AE19" s="14">
        <v>0.01</v>
      </c>
      <c r="AF19" s="14">
        <v>0.01</v>
      </c>
    </row>
    <row r="20" spans="1:32" x14ac:dyDescent="0.45">
      <c r="A20" s="19"/>
      <c r="B20" s="11" t="s">
        <v>197</v>
      </c>
      <c r="C20" s="12">
        <v>572</v>
      </c>
      <c r="D20" s="12">
        <v>13</v>
      </c>
      <c r="E20" s="12">
        <v>64</v>
      </c>
      <c r="F20" s="12">
        <v>34</v>
      </c>
      <c r="G20" s="12">
        <v>12</v>
      </c>
      <c r="H20" s="12">
        <v>16</v>
      </c>
      <c r="I20" s="12">
        <v>18</v>
      </c>
      <c r="J20" s="12">
        <v>3</v>
      </c>
      <c r="K20" s="12">
        <v>36</v>
      </c>
      <c r="L20" s="12">
        <v>34</v>
      </c>
      <c r="M20" s="12">
        <v>10</v>
      </c>
      <c r="N20" s="12">
        <v>27</v>
      </c>
      <c r="O20" s="12">
        <v>30</v>
      </c>
      <c r="P20" s="12">
        <v>6</v>
      </c>
      <c r="Q20" s="12">
        <v>17</v>
      </c>
      <c r="R20" s="12">
        <v>1</v>
      </c>
      <c r="S20" s="12">
        <v>28</v>
      </c>
      <c r="T20" s="12">
        <v>32</v>
      </c>
      <c r="U20" s="12">
        <v>3</v>
      </c>
      <c r="V20" s="12">
        <v>12</v>
      </c>
      <c r="W20" s="12">
        <v>2</v>
      </c>
      <c r="X20" s="12">
        <v>2</v>
      </c>
      <c r="Y20" s="12">
        <v>34</v>
      </c>
      <c r="Z20" s="12">
        <v>30</v>
      </c>
      <c r="AA20" s="12">
        <v>68</v>
      </c>
      <c r="AB20" s="12">
        <v>19</v>
      </c>
      <c r="AC20" s="12">
        <v>9</v>
      </c>
      <c r="AD20" s="12">
        <v>45</v>
      </c>
      <c r="AE20" s="12">
        <v>9</v>
      </c>
      <c r="AF20" s="12">
        <v>7</v>
      </c>
    </row>
    <row r="21" spans="1:32" x14ac:dyDescent="0.45">
      <c r="A21" s="19"/>
      <c r="B21" s="13" t="s">
        <v>198</v>
      </c>
      <c r="C21" s="14">
        <v>0.02</v>
      </c>
      <c r="D21" s="14">
        <v>0.01</v>
      </c>
      <c r="E21" s="14">
        <v>0.06</v>
      </c>
      <c r="F21" s="14">
        <v>0.03</v>
      </c>
      <c r="G21" s="14">
        <v>0.01</v>
      </c>
      <c r="H21" s="14">
        <v>0.01</v>
      </c>
      <c r="I21" s="14">
        <v>0.01</v>
      </c>
      <c r="J21" s="14">
        <v>0.01</v>
      </c>
      <c r="K21" s="14">
        <v>0.04</v>
      </c>
      <c r="L21" s="14">
        <v>0.03</v>
      </c>
      <c r="M21" s="14">
        <v>0.01</v>
      </c>
      <c r="N21" s="14">
        <v>0.03</v>
      </c>
      <c r="O21" s="14">
        <v>0.03</v>
      </c>
      <c r="P21" s="14">
        <v>0.01</v>
      </c>
      <c r="Q21" s="14">
        <v>0.02</v>
      </c>
      <c r="R21" s="15" t="s">
        <v>185</v>
      </c>
      <c r="S21" s="14">
        <v>0.03</v>
      </c>
      <c r="T21" s="14">
        <v>0.03</v>
      </c>
      <c r="U21" s="15" t="s">
        <v>185</v>
      </c>
      <c r="V21" s="14">
        <v>0.01</v>
      </c>
      <c r="W21" s="15" t="s">
        <v>185</v>
      </c>
      <c r="X21" s="15" t="s">
        <v>185</v>
      </c>
      <c r="Y21" s="14">
        <v>0.03</v>
      </c>
      <c r="Z21" s="14">
        <v>0.03</v>
      </c>
      <c r="AA21" s="14">
        <v>0.06</v>
      </c>
      <c r="AB21" s="14">
        <v>0.02</v>
      </c>
      <c r="AC21" s="14">
        <v>0.01</v>
      </c>
      <c r="AD21" s="14">
        <v>0.04</v>
      </c>
      <c r="AE21" s="14">
        <v>0.01</v>
      </c>
      <c r="AF21" s="14">
        <v>0.01</v>
      </c>
    </row>
    <row r="22" spans="1:32" x14ac:dyDescent="0.45">
      <c r="A22" s="19"/>
      <c r="B22" s="11" t="s">
        <v>413</v>
      </c>
      <c r="C22" s="12">
        <v>23460</v>
      </c>
      <c r="D22" s="12">
        <v>890</v>
      </c>
      <c r="E22" s="12">
        <v>878</v>
      </c>
      <c r="F22" s="12">
        <v>785</v>
      </c>
      <c r="G22" s="12">
        <v>967</v>
      </c>
      <c r="H22" s="12">
        <v>1127</v>
      </c>
      <c r="I22" s="12">
        <v>1375</v>
      </c>
      <c r="J22" s="12">
        <v>247</v>
      </c>
      <c r="K22" s="12">
        <v>836</v>
      </c>
      <c r="L22" s="12">
        <v>932</v>
      </c>
      <c r="M22" s="12">
        <v>950</v>
      </c>
      <c r="N22" s="12">
        <v>925</v>
      </c>
      <c r="O22" s="12">
        <v>901</v>
      </c>
      <c r="P22" s="12">
        <v>913</v>
      </c>
      <c r="Q22" s="12">
        <v>899</v>
      </c>
      <c r="R22" s="12">
        <v>475</v>
      </c>
      <c r="S22" s="12">
        <v>894</v>
      </c>
      <c r="T22" s="12">
        <v>943</v>
      </c>
      <c r="U22" s="12">
        <v>486</v>
      </c>
      <c r="V22" s="12">
        <v>901</v>
      </c>
      <c r="W22" s="12">
        <v>491</v>
      </c>
      <c r="X22" s="12">
        <v>949</v>
      </c>
      <c r="Y22" s="12">
        <v>883</v>
      </c>
      <c r="Z22" s="12">
        <v>838</v>
      </c>
      <c r="AA22" s="12">
        <v>956</v>
      </c>
      <c r="AB22" s="12">
        <v>776</v>
      </c>
      <c r="AC22" s="12">
        <v>915</v>
      </c>
      <c r="AD22" s="12">
        <v>879</v>
      </c>
      <c r="AE22" s="12">
        <v>942</v>
      </c>
      <c r="AF22" s="12">
        <v>1017</v>
      </c>
    </row>
    <row r="23" spans="1:32" x14ac:dyDescent="0.45">
      <c r="A23" s="19"/>
      <c r="B23" s="13" t="s">
        <v>414</v>
      </c>
      <c r="C23" s="14">
        <v>0.89</v>
      </c>
      <c r="D23" s="14">
        <v>0.89</v>
      </c>
      <c r="E23" s="14">
        <v>0.84</v>
      </c>
      <c r="F23" s="14">
        <v>0.78</v>
      </c>
      <c r="G23" s="14">
        <v>0.97</v>
      </c>
      <c r="H23" s="14">
        <v>0.93</v>
      </c>
      <c r="I23" s="14">
        <v>0.91</v>
      </c>
      <c r="J23" s="14">
        <v>0.84</v>
      </c>
      <c r="K23" s="14">
        <v>0.83000000000000007</v>
      </c>
      <c r="L23" s="14">
        <v>0.93</v>
      </c>
      <c r="M23" s="14">
        <v>0.94000000000000006</v>
      </c>
      <c r="N23" s="14">
        <v>0.93</v>
      </c>
      <c r="O23" s="14">
        <v>0.89</v>
      </c>
      <c r="P23" s="14">
        <v>0.9</v>
      </c>
      <c r="Q23" s="14">
        <v>0.88</v>
      </c>
      <c r="R23" s="14">
        <v>0.95000000000000007</v>
      </c>
      <c r="S23" s="14">
        <v>0.89</v>
      </c>
      <c r="T23" s="14">
        <v>0.94000000000000006</v>
      </c>
      <c r="U23" s="14">
        <v>0.97</v>
      </c>
      <c r="V23" s="14">
        <v>0.89</v>
      </c>
      <c r="W23" s="14">
        <v>0.98</v>
      </c>
      <c r="X23" s="14">
        <v>0.93</v>
      </c>
      <c r="Y23" s="14">
        <v>0.88</v>
      </c>
      <c r="Z23" s="14">
        <v>0.83000000000000007</v>
      </c>
      <c r="AA23" s="14">
        <v>0.92</v>
      </c>
      <c r="AB23" s="14">
        <v>0.75</v>
      </c>
      <c r="AC23" s="14">
        <v>0.91</v>
      </c>
      <c r="AD23" s="14">
        <v>0.88</v>
      </c>
      <c r="AE23" s="14">
        <v>0.93</v>
      </c>
      <c r="AF23" s="14">
        <v>0.95000000000000007</v>
      </c>
    </row>
    <row r="24" spans="1:32" x14ac:dyDescent="0.45">
      <c r="A24" s="19"/>
      <c r="B24" s="11" t="s">
        <v>415</v>
      </c>
      <c r="C24" s="12">
        <v>2323</v>
      </c>
      <c r="D24" s="12">
        <v>102</v>
      </c>
      <c r="E24" s="12">
        <v>103</v>
      </c>
      <c r="F24" s="12">
        <v>187</v>
      </c>
      <c r="G24" s="12">
        <v>23</v>
      </c>
      <c r="H24" s="12">
        <v>67</v>
      </c>
      <c r="I24" s="12">
        <v>112</v>
      </c>
      <c r="J24" s="12">
        <v>44</v>
      </c>
      <c r="K24" s="12">
        <v>132</v>
      </c>
      <c r="L24" s="12">
        <v>41</v>
      </c>
      <c r="M24" s="12">
        <v>51</v>
      </c>
      <c r="N24" s="12">
        <v>48</v>
      </c>
      <c r="O24" s="12">
        <v>75</v>
      </c>
      <c r="P24" s="12">
        <v>91</v>
      </c>
      <c r="Q24" s="12">
        <v>108</v>
      </c>
      <c r="R24" s="12">
        <v>26</v>
      </c>
      <c r="S24" s="12">
        <v>83</v>
      </c>
      <c r="T24" s="12">
        <v>30</v>
      </c>
      <c r="U24" s="12">
        <v>15</v>
      </c>
      <c r="V24" s="12">
        <v>98</v>
      </c>
      <c r="W24" s="12">
        <v>9</v>
      </c>
      <c r="X24" s="12">
        <v>65</v>
      </c>
      <c r="Y24" s="12">
        <v>91</v>
      </c>
      <c r="Z24" s="12">
        <v>149</v>
      </c>
      <c r="AA24" s="12">
        <v>17</v>
      </c>
      <c r="AB24" s="12">
        <v>237</v>
      </c>
      <c r="AC24" s="12">
        <v>81</v>
      </c>
      <c r="AD24" s="12">
        <v>78</v>
      </c>
      <c r="AE24" s="12">
        <v>57</v>
      </c>
      <c r="AF24" s="12">
        <v>49</v>
      </c>
    </row>
    <row r="25" spans="1:32" x14ac:dyDescent="0.45">
      <c r="A25" s="19"/>
      <c r="B25" s="13" t="s">
        <v>416</v>
      </c>
      <c r="C25" s="14">
        <v>0.09</v>
      </c>
      <c r="D25" s="14">
        <v>0.1</v>
      </c>
      <c r="E25" s="14">
        <v>0.1</v>
      </c>
      <c r="F25" s="14">
        <v>0.19</v>
      </c>
      <c r="G25" s="14">
        <v>0.02</v>
      </c>
      <c r="H25" s="14">
        <v>0.06</v>
      </c>
      <c r="I25" s="14">
        <v>0.08</v>
      </c>
      <c r="J25" s="14">
        <v>0.15</v>
      </c>
      <c r="K25" s="14">
        <v>0.13</v>
      </c>
      <c r="L25" s="14">
        <v>0.04</v>
      </c>
      <c r="M25" s="14">
        <v>0.05</v>
      </c>
      <c r="N25" s="14">
        <v>0.04</v>
      </c>
      <c r="O25" s="14">
        <v>0.08</v>
      </c>
      <c r="P25" s="14">
        <v>0.09</v>
      </c>
      <c r="Q25" s="14">
        <v>0.1</v>
      </c>
      <c r="R25" s="14">
        <v>0.05</v>
      </c>
      <c r="S25" s="14">
        <v>0.08</v>
      </c>
      <c r="T25" s="14">
        <v>0.03</v>
      </c>
      <c r="U25" s="14">
        <v>0.03</v>
      </c>
      <c r="V25" s="14">
        <v>0.1</v>
      </c>
      <c r="W25" s="14">
        <v>0.02</v>
      </c>
      <c r="X25" s="14">
        <v>7.0000000000000007E-2</v>
      </c>
      <c r="Y25" s="14">
        <v>0.09</v>
      </c>
      <c r="Z25" s="14">
        <v>0.14000000000000001</v>
      </c>
      <c r="AA25" s="14">
        <v>0.02</v>
      </c>
      <c r="AB25" s="14">
        <v>0.23</v>
      </c>
      <c r="AC25" s="14">
        <v>0.08</v>
      </c>
      <c r="AD25" s="14">
        <v>0.08</v>
      </c>
      <c r="AE25" s="14">
        <v>0.06</v>
      </c>
      <c r="AF25" s="14">
        <v>0.04</v>
      </c>
    </row>
  </sheetData>
  <mergeCells count="10">
    <mergeCell ref="A22:A25"/>
    <mergeCell ref="B4:F4"/>
    <mergeCell ref="H3:L3"/>
    <mergeCell ref="A10:A21"/>
    <mergeCell ref="C8:AF8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pane xSplit="3" ySplit="9" topLeftCell="D10" activePane="bottomRight" state="frozen"/>
      <selection pane="topRight"/>
      <selection pane="bottomLeft"/>
      <selection pane="bottomRight" activeCell="D16" sqref="D16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417</v>
      </c>
      <c r="C3" s="18"/>
      <c r="D3" s="18"/>
      <c r="E3" s="18"/>
      <c r="F3" s="18"/>
      <c r="H3" s="18" t="s">
        <v>418</v>
      </c>
      <c r="I3" s="18"/>
      <c r="J3" s="18"/>
      <c r="K3" s="18"/>
      <c r="L3" s="18"/>
    </row>
    <row r="4" spans="1:32" ht="27" customHeight="1" x14ac:dyDescent="0.45">
      <c r="B4" s="18" t="s">
        <v>779</v>
      </c>
      <c r="C4" s="18"/>
      <c r="D4" s="18"/>
      <c r="E4" s="18"/>
      <c r="F4" s="18"/>
      <c r="H4" s="18" t="s">
        <v>419</v>
      </c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HYPERLINK("#Content!A32","&lt;&lt;Back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405</v>
      </c>
      <c r="C12" s="12">
        <v>8491</v>
      </c>
      <c r="D12" s="12">
        <v>281</v>
      </c>
      <c r="E12" s="12">
        <v>365</v>
      </c>
      <c r="F12" s="12">
        <v>186</v>
      </c>
      <c r="G12" s="12">
        <v>353</v>
      </c>
      <c r="H12" s="12">
        <v>319</v>
      </c>
      <c r="I12" s="12">
        <v>378</v>
      </c>
      <c r="J12" s="12">
        <v>59</v>
      </c>
      <c r="K12" s="12">
        <v>251</v>
      </c>
      <c r="L12" s="12">
        <v>496</v>
      </c>
      <c r="M12" s="12">
        <v>463</v>
      </c>
      <c r="N12" s="12">
        <v>503</v>
      </c>
      <c r="O12" s="12">
        <v>336</v>
      </c>
      <c r="P12" s="12">
        <v>365</v>
      </c>
      <c r="Q12" s="12">
        <v>340</v>
      </c>
      <c r="R12" s="12">
        <v>322</v>
      </c>
      <c r="S12" s="12">
        <v>354</v>
      </c>
      <c r="T12" s="12">
        <v>446</v>
      </c>
      <c r="U12" s="12">
        <v>191</v>
      </c>
      <c r="V12" s="12">
        <v>371</v>
      </c>
      <c r="W12" s="12">
        <v>283</v>
      </c>
      <c r="X12" s="12">
        <v>303</v>
      </c>
      <c r="Y12" s="12">
        <v>285</v>
      </c>
      <c r="Z12" s="12">
        <v>216</v>
      </c>
      <c r="AA12" s="12">
        <v>318</v>
      </c>
      <c r="AB12" s="12">
        <v>298</v>
      </c>
      <c r="AC12" s="12">
        <v>238</v>
      </c>
      <c r="AD12" s="12">
        <v>211</v>
      </c>
      <c r="AE12" s="12">
        <v>474</v>
      </c>
      <c r="AF12" s="12">
        <v>276</v>
      </c>
    </row>
    <row r="13" spans="1:32" x14ac:dyDescent="0.45">
      <c r="A13" s="19"/>
      <c r="B13" s="13" t="s">
        <v>406</v>
      </c>
      <c r="C13" s="14">
        <v>0.32</v>
      </c>
      <c r="D13" s="14">
        <v>0.28000000000000003</v>
      </c>
      <c r="E13" s="14">
        <v>0.35</v>
      </c>
      <c r="F13" s="14">
        <v>0.19</v>
      </c>
      <c r="G13" s="14">
        <v>0.35</v>
      </c>
      <c r="H13" s="14">
        <v>0.26</v>
      </c>
      <c r="I13" s="14">
        <v>0.25</v>
      </c>
      <c r="J13" s="14">
        <v>0.2</v>
      </c>
      <c r="K13" s="14">
        <v>0.25</v>
      </c>
      <c r="L13" s="14">
        <v>0.49</v>
      </c>
      <c r="M13" s="14">
        <v>0.46</v>
      </c>
      <c r="N13" s="14">
        <v>0.5</v>
      </c>
      <c r="O13" s="14">
        <v>0.33</v>
      </c>
      <c r="P13" s="14">
        <v>0.36</v>
      </c>
      <c r="Q13" s="14">
        <v>0.33</v>
      </c>
      <c r="R13" s="14">
        <v>0.64</v>
      </c>
      <c r="S13" s="14">
        <v>0.35</v>
      </c>
      <c r="T13" s="14">
        <v>0.45</v>
      </c>
      <c r="U13" s="14">
        <v>0.38</v>
      </c>
      <c r="V13" s="14">
        <v>0.37</v>
      </c>
      <c r="W13" s="14">
        <v>0.56000000000000005</v>
      </c>
      <c r="X13" s="14">
        <v>0.3</v>
      </c>
      <c r="Y13" s="14">
        <v>0.28000000000000003</v>
      </c>
      <c r="Z13" s="14">
        <v>0.21</v>
      </c>
      <c r="AA13" s="14">
        <v>0.31</v>
      </c>
      <c r="AB13" s="14">
        <v>0.28999999999999998</v>
      </c>
      <c r="AC13" s="14">
        <v>0.24</v>
      </c>
      <c r="AD13" s="14">
        <v>0.21</v>
      </c>
      <c r="AE13" s="14">
        <v>0.47</v>
      </c>
      <c r="AF13" s="14">
        <v>0.25</v>
      </c>
    </row>
    <row r="14" spans="1:32" x14ac:dyDescent="0.45">
      <c r="A14" s="19"/>
      <c r="B14" s="11" t="s">
        <v>407</v>
      </c>
      <c r="C14" s="12">
        <v>11666</v>
      </c>
      <c r="D14" s="12">
        <v>473</v>
      </c>
      <c r="E14" s="12">
        <v>394</v>
      </c>
      <c r="F14" s="12">
        <v>438</v>
      </c>
      <c r="G14" s="12">
        <v>403</v>
      </c>
      <c r="H14" s="12">
        <v>548</v>
      </c>
      <c r="I14" s="12">
        <v>672</v>
      </c>
      <c r="J14" s="12">
        <v>125</v>
      </c>
      <c r="K14" s="12">
        <v>396</v>
      </c>
      <c r="L14" s="12">
        <v>353</v>
      </c>
      <c r="M14" s="12">
        <v>400</v>
      </c>
      <c r="N14" s="12">
        <v>346</v>
      </c>
      <c r="O14" s="12">
        <v>426</v>
      </c>
      <c r="P14" s="12">
        <v>477</v>
      </c>
      <c r="Q14" s="12">
        <v>501</v>
      </c>
      <c r="R14" s="12">
        <v>135</v>
      </c>
      <c r="S14" s="12">
        <v>345</v>
      </c>
      <c r="T14" s="12">
        <v>396</v>
      </c>
      <c r="U14" s="12">
        <v>193</v>
      </c>
      <c r="V14" s="12">
        <v>496</v>
      </c>
      <c r="W14" s="12">
        <v>178</v>
      </c>
      <c r="X14" s="12">
        <v>456</v>
      </c>
      <c r="Y14" s="12">
        <v>380</v>
      </c>
      <c r="Z14" s="12">
        <v>565</v>
      </c>
      <c r="AA14" s="12">
        <v>560</v>
      </c>
      <c r="AB14" s="12">
        <v>439</v>
      </c>
      <c r="AC14" s="12">
        <v>375</v>
      </c>
      <c r="AD14" s="12">
        <v>421</v>
      </c>
      <c r="AE14" s="12">
        <v>448</v>
      </c>
      <c r="AF14" s="12">
        <v>491</v>
      </c>
    </row>
    <row r="15" spans="1:32" x14ac:dyDescent="0.45">
      <c r="A15" s="19"/>
      <c r="B15" s="13" t="s">
        <v>408</v>
      </c>
      <c r="C15" s="14">
        <v>0.44</v>
      </c>
      <c r="D15" s="14">
        <v>0.47</v>
      </c>
      <c r="E15" s="14">
        <v>0.38</v>
      </c>
      <c r="F15" s="14">
        <v>0.44</v>
      </c>
      <c r="G15" s="14">
        <v>0.4</v>
      </c>
      <c r="H15" s="14">
        <v>0.45</v>
      </c>
      <c r="I15" s="14">
        <v>0.45</v>
      </c>
      <c r="J15" s="14">
        <v>0.42</v>
      </c>
      <c r="K15" s="14">
        <v>0.39</v>
      </c>
      <c r="L15" s="14">
        <v>0.35</v>
      </c>
      <c r="M15" s="14">
        <v>0.4</v>
      </c>
      <c r="N15" s="14">
        <v>0.35</v>
      </c>
      <c r="O15" s="14">
        <v>0.42</v>
      </c>
      <c r="P15" s="14">
        <v>0.47</v>
      </c>
      <c r="Q15" s="14">
        <v>0.49</v>
      </c>
      <c r="R15" s="14">
        <v>0.27</v>
      </c>
      <c r="S15" s="14">
        <v>0.34</v>
      </c>
      <c r="T15" s="14">
        <v>0.39</v>
      </c>
      <c r="U15" s="14">
        <v>0.38</v>
      </c>
      <c r="V15" s="14">
        <v>0.49</v>
      </c>
      <c r="W15" s="14">
        <v>0.35</v>
      </c>
      <c r="X15" s="14">
        <v>0.45</v>
      </c>
      <c r="Y15" s="14">
        <v>0.38</v>
      </c>
      <c r="Z15" s="14">
        <v>0.56000000000000005</v>
      </c>
      <c r="AA15" s="14">
        <v>0.54</v>
      </c>
      <c r="AB15" s="14">
        <v>0.42</v>
      </c>
      <c r="AC15" s="14">
        <v>0.37</v>
      </c>
      <c r="AD15" s="14">
        <v>0.42</v>
      </c>
      <c r="AE15" s="14">
        <v>0.45</v>
      </c>
      <c r="AF15" s="14">
        <v>0.46</v>
      </c>
    </row>
    <row r="16" spans="1:32" x14ac:dyDescent="0.45">
      <c r="A16" s="19"/>
      <c r="B16" s="11" t="s">
        <v>409</v>
      </c>
      <c r="C16" s="12">
        <v>3608</v>
      </c>
      <c r="D16" s="12">
        <v>181</v>
      </c>
      <c r="E16" s="12">
        <v>135</v>
      </c>
      <c r="F16" s="12">
        <v>235</v>
      </c>
      <c r="G16" s="12">
        <v>91</v>
      </c>
      <c r="H16" s="12">
        <v>212</v>
      </c>
      <c r="I16" s="12">
        <v>285</v>
      </c>
      <c r="J16" s="12">
        <v>72</v>
      </c>
      <c r="K16" s="12">
        <v>168</v>
      </c>
      <c r="L16" s="12">
        <v>61</v>
      </c>
      <c r="M16" s="12">
        <v>92</v>
      </c>
      <c r="N16" s="12">
        <v>70</v>
      </c>
      <c r="O16" s="12">
        <v>127</v>
      </c>
      <c r="P16" s="12">
        <v>121</v>
      </c>
      <c r="Q16" s="12">
        <v>111</v>
      </c>
      <c r="R16" s="12">
        <v>27</v>
      </c>
      <c r="S16" s="12">
        <v>164</v>
      </c>
      <c r="T16" s="12">
        <v>78</v>
      </c>
      <c r="U16" s="12">
        <v>66</v>
      </c>
      <c r="V16" s="12">
        <v>94</v>
      </c>
      <c r="W16" s="12">
        <v>26</v>
      </c>
      <c r="X16" s="12">
        <v>164</v>
      </c>
      <c r="Y16" s="12">
        <v>158</v>
      </c>
      <c r="Z16" s="12">
        <v>154</v>
      </c>
      <c r="AA16" s="12">
        <v>55</v>
      </c>
      <c r="AB16" s="12">
        <v>216</v>
      </c>
      <c r="AC16" s="12">
        <v>245</v>
      </c>
      <c r="AD16" s="12">
        <v>186</v>
      </c>
      <c r="AE16" s="12">
        <v>45</v>
      </c>
      <c r="AF16" s="12">
        <v>148</v>
      </c>
    </row>
    <row r="17" spans="1:32" x14ac:dyDescent="0.45">
      <c r="A17" s="19"/>
      <c r="B17" s="13" t="s">
        <v>410</v>
      </c>
      <c r="C17" s="14">
        <v>0.14000000000000001</v>
      </c>
      <c r="D17" s="14">
        <v>0.18</v>
      </c>
      <c r="E17" s="14">
        <v>0.13</v>
      </c>
      <c r="F17" s="14">
        <v>0.23</v>
      </c>
      <c r="G17" s="14">
        <v>0.09</v>
      </c>
      <c r="H17" s="14">
        <v>0.18</v>
      </c>
      <c r="I17" s="14">
        <v>0.19</v>
      </c>
      <c r="J17" s="14">
        <v>0.25</v>
      </c>
      <c r="K17" s="14">
        <v>0.17</v>
      </c>
      <c r="L17" s="14">
        <v>0.06</v>
      </c>
      <c r="M17" s="14">
        <v>0.09</v>
      </c>
      <c r="N17" s="14">
        <v>7.0000000000000007E-2</v>
      </c>
      <c r="O17" s="14">
        <v>0.13</v>
      </c>
      <c r="P17" s="14">
        <v>0.12</v>
      </c>
      <c r="Q17" s="14">
        <v>0.11</v>
      </c>
      <c r="R17" s="14">
        <v>0.05</v>
      </c>
      <c r="S17" s="14">
        <v>0.17</v>
      </c>
      <c r="T17" s="14">
        <v>0.08</v>
      </c>
      <c r="U17" s="14">
        <v>0.13</v>
      </c>
      <c r="V17" s="14">
        <v>0.09</v>
      </c>
      <c r="W17" s="14">
        <v>0.05</v>
      </c>
      <c r="X17" s="14">
        <v>0.16</v>
      </c>
      <c r="Y17" s="14">
        <v>0.16</v>
      </c>
      <c r="Z17" s="14">
        <v>0.15</v>
      </c>
      <c r="AA17" s="14">
        <v>0.05</v>
      </c>
      <c r="AB17" s="14">
        <v>0.21</v>
      </c>
      <c r="AC17" s="14">
        <v>0.24</v>
      </c>
      <c r="AD17" s="14">
        <v>0.19</v>
      </c>
      <c r="AE17" s="14">
        <v>0.04</v>
      </c>
      <c r="AF17" s="14">
        <v>0.14000000000000001</v>
      </c>
    </row>
    <row r="18" spans="1:32" x14ac:dyDescent="0.45">
      <c r="A18" s="19"/>
      <c r="B18" s="11" t="s">
        <v>411</v>
      </c>
      <c r="C18" s="12">
        <v>1247</v>
      </c>
      <c r="D18" s="12">
        <v>40</v>
      </c>
      <c r="E18" s="12">
        <v>48</v>
      </c>
      <c r="F18" s="12">
        <v>74</v>
      </c>
      <c r="G18" s="12">
        <v>63</v>
      </c>
      <c r="H18" s="12">
        <v>79</v>
      </c>
      <c r="I18" s="12">
        <v>103</v>
      </c>
      <c r="J18" s="12">
        <v>24</v>
      </c>
      <c r="K18" s="12">
        <v>90</v>
      </c>
      <c r="L18" s="12">
        <v>22</v>
      </c>
      <c r="M18" s="12">
        <v>16</v>
      </c>
      <c r="N18" s="12">
        <v>30</v>
      </c>
      <c r="O18" s="12">
        <v>50</v>
      </c>
      <c r="P18" s="12">
        <v>25</v>
      </c>
      <c r="Q18" s="12">
        <v>29</v>
      </c>
      <c r="R18" s="12">
        <v>3</v>
      </c>
      <c r="S18" s="12">
        <v>69</v>
      </c>
      <c r="T18" s="12">
        <v>22</v>
      </c>
      <c r="U18" s="12">
        <v>34</v>
      </c>
      <c r="V18" s="12">
        <v>20</v>
      </c>
      <c r="W18" s="12">
        <v>7</v>
      </c>
      <c r="X18" s="12">
        <v>51</v>
      </c>
      <c r="Y18" s="12">
        <v>124</v>
      </c>
      <c r="Z18" s="12">
        <v>40</v>
      </c>
      <c r="AA18" s="12">
        <v>3</v>
      </c>
      <c r="AB18" s="12">
        <v>50</v>
      </c>
      <c r="AC18" s="12">
        <v>108</v>
      </c>
      <c r="AD18" s="12">
        <v>111</v>
      </c>
      <c r="AE18" s="12">
        <v>6</v>
      </c>
      <c r="AF18" s="12">
        <v>94</v>
      </c>
    </row>
    <row r="19" spans="1:32" x14ac:dyDescent="0.45">
      <c r="A19" s="19"/>
      <c r="B19" s="13" t="s">
        <v>412</v>
      </c>
      <c r="C19" s="14">
        <v>0.05</v>
      </c>
      <c r="D19" s="14">
        <v>0.04</v>
      </c>
      <c r="E19" s="14">
        <v>0.04</v>
      </c>
      <c r="F19" s="14">
        <v>7.0000000000000007E-2</v>
      </c>
      <c r="G19" s="14">
        <v>0.06</v>
      </c>
      <c r="H19" s="14">
        <v>7.0000000000000007E-2</v>
      </c>
      <c r="I19" s="14">
        <v>7.0000000000000007E-2</v>
      </c>
      <c r="J19" s="14">
        <v>0.08</v>
      </c>
      <c r="K19" s="14">
        <v>0.09</v>
      </c>
      <c r="L19" s="14">
        <v>0.02</v>
      </c>
      <c r="M19" s="14">
        <v>0.01</v>
      </c>
      <c r="N19" s="14">
        <v>0.03</v>
      </c>
      <c r="O19" s="14">
        <v>0.05</v>
      </c>
      <c r="P19" s="14">
        <v>0.03</v>
      </c>
      <c r="Q19" s="14">
        <v>0.03</v>
      </c>
      <c r="R19" s="14">
        <v>0.01</v>
      </c>
      <c r="S19" s="14">
        <v>7.0000000000000007E-2</v>
      </c>
      <c r="T19" s="14">
        <v>0.02</v>
      </c>
      <c r="U19" s="14">
        <v>7.0000000000000007E-2</v>
      </c>
      <c r="V19" s="14">
        <v>0.02</v>
      </c>
      <c r="W19" s="14">
        <v>0.02</v>
      </c>
      <c r="X19" s="14">
        <v>0.05</v>
      </c>
      <c r="Y19" s="14">
        <v>0.12</v>
      </c>
      <c r="Z19" s="14">
        <v>0.04</v>
      </c>
      <c r="AA19" s="15" t="s">
        <v>185</v>
      </c>
      <c r="AB19" s="14">
        <v>0.05</v>
      </c>
      <c r="AC19" s="14">
        <v>0.11</v>
      </c>
      <c r="AD19" s="14">
        <v>0.11</v>
      </c>
      <c r="AE19" s="14">
        <v>0.01</v>
      </c>
      <c r="AF19" s="14">
        <v>0.09</v>
      </c>
    </row>
    <row r="20" spans="1:32" x14ac:dyDescent="0.45">
      <c r="A20" s="19"/>
      <c r="B20" s="11" t="s">
        <v>197</v>
      </c>
      <c r="C20" s="12">
        <v>1342</v>
      </c>
      <c r="D20" s="12">
        <v>31</v>
      </c>
      <c r="E20" s="12">
        <v>102</v>
      </c>
      <c r="F20" s="12">
        <v>74</v>
      </c>
      <c r="G20" s="12">
        <v>93</v>
      </c>
      <c r="H20" s="12">
        <v>53</v>
      </c>
      <c r="I20" s="12">
        <v>66</v>
      </c>
      <c r="J20" s="12">
        <v>14</v>
      </c>
      <c r="K20" s="12">
        <v>100</v>
      </c>
      <c r="L20" s="12">
        <v>75</v>
      </c>
      <c r="M20" s="12">
        <v>40</v>
      </c>
      <c r="N20" s="12">
        <v>51</v>
      </c>
      <c r="O20" s="12">
        <v>67</v>
      </c>
      <c r="P20" s="12">
        <v>23</v>
      </c>
      <c r="Q20" s="12">
        <v>43</v>
      </c>
      <c r="R20" s="12">
        <v>14</v>
      </c>
      <c r="S20" s="12">
        <v>73</v>
      </c>
      <c r="T20" s="12">
        <v>63</v>
      </c>
      <c r="U20" s="12">
        <v>20</v>
      </c>
      <c r="V20" s="12">
        <v>30</v>
      </c>
      <c r="W20" s="12">
        <v>9</v>
      </c>
      <c r="X20" s="12">
        <v>42</v>
      </c>
      <c r="Y20" s="12">
        <v>60</v>
      </c>
      <c r="Z20" s="12">
        <v>42</v>
      </c>
      <c r="AA20" s="12">
        <v>104</v>
      </c>
      <c r="AB20" s="12">
        <v>28</v>
      </c>
      <c r="AC20" s="12">
        <v>38</v>
      </c>
      <c r="AD20" s="12">
        <v>74</v>
      </c>
      <c r="AE20" s="12">
        <v>35</v>
      </c>
      <c r="AF20" s="12">
        <v>63</v>
      </c>
    </row>
    <row r="21" spans="1:32" x14ac:dyDescent="0.45">
      <c r="A21" s="19"/>
      <c r="B21" s="13" t="s">
        <v>198</v>
      </c>
      <c r="C21" s="14">
        <v>0.05</v>
      </c>
      <c r="D21" s="14">
        <v>0.03</v>
      </c>
      <c r="E21" s="14">
        <v>0.1</v>
      </c>
      <c r="F21" s="14">
        <v>7.0000000000000007E-2</v>
      </c>
      <c r="G21" s="14">
        <v>0.1</v>
      </c>
      <c r="H21" s="14">
        <v>0.04</v>
      </c>
      <c r="I21" s="14">
        <v>0.04</v>
      </c>
      <c r="J21" s="14">
        <v>0.05</v>
      </c>
      <c r="K21" s="14">
        <v>0.1</v>
      </c>
      <c r="L21" s="14">
        <v>0.08</v>
      </c>
      <c r="M21" s="14">
        <v>0.04</v>
      </c>
      <c r="N21" s="14">
        <v>0.05</v>
      </c>
      <c r="O21" s="14">
        <v>7.0000000000000007E-2</v>
      </c>
      <c r="P21" s="14">
        <v>0.02</v>
      </c>
      <c r="Q21" s="14">
        <v>0.04</v>
      </c>
      <c r="R21" s="14">
        <v>0.03</v>
      </c>
      <c r="S21" s="14">
        <v>7.0000000000000007E-2</v>
      </c>
      <c r="T21" s="14">
        <v>0.06</v>
      </c>
      <c r="U21" s="14">
        <v>0.04</v>
      </c>
      <c r="V21" s="14">
        <v>0.03</v>
      </c>
      <c r="W21" s="14">
        <v>0.02</v>
      </c>
      <c r="X21" s="14">
        <v>0.04</v>
      </c>
      <c r="Y21" s="14">
        <v>0.06</v>
      </c>
      <c r="Z21" s="14">
        <v>0.04</v>
      </c>
      <c r="AA21" s="14">
        <v>0.1</v>
      </c>
      <c r="AB21" s="14">
        <v>0.03</v>
      </c>
      <c r="AC21" s="14">
        <v>0.04</v>
      </c>
      <c r="AD21" s="14">
        <v>7.0000000000000007E-2</v>
      </c>
      <c r="AE21" s="14">
        <v>0.03</v>
      </c>
      <c r="AF21" s="14">
        <v>0.06</v>
      </c>
    </row>
    <row r="22" spans="1:32" x14ac:dyDescent="0.45">
      <c r="A22" s="19"/>
      <c r="B22" s="11" t="s">
        <v>413</v>
      </c>
      <c r="C22" s="12">
        <v>20157</v>
      </c>
      <c r="D22" s="12">
        <v>754</v>
      </c>
      <c r="E22" s="12">
        <v>759</v>
      </c>
      <c r="F22" s="12">
        <v>624</v>
      </c>
      <c r="G22" s="12">
        <v>756</v>
      </c>
      <c r="H22" s="12">
        <v>867</v>
      </c>
      <c r="I22" s="12">
        <v>1050</v>
      </c>
      <c r="J22" s="12">
        <v>184</v>
      </c>
      <c r="K22" s="12">
        <v>647</v>
      </c>
      <c r="L22" s="12">
        <v>849</v>
      </c>
      <c r="M22" s="12">
        <v>863</v>
      </c>
      <c r="N22" s="12">
        <v>849</v>
      </c>
      <c r="O22" s="12">
        <v>762</v>
      </c>
      <c r="P22" s="12">
        <v>842</v>
      </c>
      <c r="Q22" s="12">
        <v>841</v>
      </c>
      <c r="R22" s="12">
        <v>457</v>
      </c>
      <c r="S22" s="12">
        <v>699</v>
      </c>
      <c r="T22" s="12">
        <v>842</v>
      </c>
      <c r="U22" s="12">
        <v>384</v>
      </c>
      <c r="V22" s="12">
        <v>867</v>
      </c>
      <c r="W22" s="12">
        <v>461</v>
      </c>
      <c r="X22" s="12">
        <v>759</v>
      </c>
      <c r="Y22" s="12">
        <v>665</v>
      </c>
      <c r="Z22" s="12">
        <v>781</v>
      </c>
      <c r="AA22" s="12">
        <v>878</v>
      </c>
      <c r="AB22" s="12">
        <v>737</v>
      </c>
      <c r="AC22" s="12">
        <v>613</v>
      </c>
      <c r="AD22" s="12">
        <v>632</v>
      </c>
      <c r="AE22" s="12">
        <v>922</v>
      </c>
      <c r="AF22" s="12">
        <v>767</v>
      </c>
    </row>
    <row r="23" spans="1:32" x14ac:dyDescent="0.45">
      <c r="A23" s="19"/>
      <c r="B23" s="13" t="s">
        <v>414</v>
      </c>
      <c r="C23" s="14">
        <v>0.76</v>
      </c>
      <c r="D23" s="14">
        <v>0.75</v>
      </c>
      <c r="E23" s="14">
        <v>0.73</v>
      </c>
      <c r="F23" s="14">
        <v>0.63</v>
      </c>
      <c r="G23" s="14">
        <v>0.75</v>
      </c>
      <c r="H23" s="14">
        <v>0.71</v>
      </c>
      <c r="I23" s="14">
        <v>0.70000000000000007</v>
      </c>
      <c r="J23" s="14">
        <v>0.62</v>
      </c>
      <c r="K23" s="14">
        <v>0.64</v>
      </c>
      <c r="L23" s="14">
        <v>0.84</v>
      </c>
      <c r="M23" s="14">
        <v>0.86</v>
      </c>
      <c r="N23" s="14">
        <v>0.85</v>
      </c>
      <c r="O23" s="14">
        <v>0.75</v>
      </c>
      <c r="P23" s="14">
        <v>0.83000000000000007</v>
      </c>
      <c r="Q23" s="14">
        <v>0.82000000000000006</v>
      </c>
      <c r="R23" s="14">
        <v>0.91</v>
      </c>
      <c r="S23" s="14">
        <v>0.69000000000000006</v>
      </c>
      <c r="T23" s="14">
        <v>0.84</v>
      </c>
      <c r="U23" s="14">
        <v>0.76</v>
      </c>
      <c r="V23" s="14">
        <v>0.86</v>
      </c>
      <c r="W23" s="14">
        <v>0.91</v>
      </c>
      <c r="X23" s="14">
        <v>0.75</v>
      </c>
      <c r="Y23" s="14">
        <v>0.66</v>
      </c>
      <c r="Z23" s="14">
        <v>0.77</v>
      </c>
      <c r="AA23" s="14">
        <v>0.85</v>
      </c>
      <c r="AB23" s="14">
        <v>0.71</v>
      </c>
      <c r="AC23" s="14">
        <v>0.61</v>
      </c>
      <c r="AD23" s="14">
        <v>0.63</v>
      </c>
      <c r="AE23" s="14">
        <v>0.92</v>
      </c>
      <c r="AF23" s="14">
        <v>0.71</v>
      </c>
    </row>
    <row r="24" spans="1:32" x14ac:dyDescent="0.45">
      <c r="A24" s="19"/>
      <c r="B24" s="11" t="s">
        <v>415</v>
      </c>
      <c r="C24" s="12">
        <v>4855</v>
      </c>
      <c r="D24" s="12">
        <v>221</v>
      </c>
      <c r="E24" s="12">
        <v>183</v>
      </c>
      <c r="F24" s="12">
        <v>309</v>
      </c>
      <c r="G24" s="12">
        <v>154</v>
      </c>
      <c r="H24" s="12">
        <v>291</v>
      </c>
      <c r="I24" s="12">
        <v>388</v>
      </c>
      <c r="J24" s="12">
        <v>96</v>
      </c>
      <c r="K24" s="12">
        <v>258</v>
      </c>
      <c r="L24" s="12">
        <v>83</v>
      </c>
      <c r="M24" s="12">
        <v>108</v>
      </c>
      <c r="N24" s="12">
        <v>100</v>
      </c>
      <c r="O24" s="12">
        <v>177</v>
      </c>
      <c r="P24" s="12">
        <v>146</v>
      </c>
      <c r="Q24" s="12">
        <v>140</v>
      </c>
      <c r="R24" s="12">
        <v>30</v>
      </c>
      <c r="S24" s="12">
        <v>233</v>
      </c>
      <c r="T24" s="12">
        <v>100</v>
      </c>
      <c r="U24" s="12">
        <v>100</v>
      </c>
      <c r="V24" s="12">
        <v>114</v>
      </c>
      <c r="W24" s="12">
        <v>33</v>
      </c>
      <c r="X24" s="12">
        <v>215</v>
      </c>
      <c r="Y24" s="12">
        <v>282</v>
      </c>
      <c r="Z24" s="12">
        <v>194</v>
      </c>
      <c r="AA24" s="12">
        <v>58</v>
      </c>
      <c r="AB24" s="12">
        <v>266</v>
      </c>
      <c r="AC24" s="12">
        <v>353</v>
      </c>
      <c r="AD24" s="12">
        <v>297</v>
      </c>
      <c r="AE24" s="12">
        <v>51</v>
      </c>
      <c r="AF24" s="12">
        <v>242</v>
      </c>
    </row>
    <row r="25" spans="1:32" x14ac:dyDescent="0.45">
      <c r="A25" s="19"/>
      <c r="B25" s="13" t="s">
        <v>416</v>
      </c>
      <c r="C25" s="14">
        <v>0.19</v>
      </c>
      <c r="D25" s="14">
        <v>0.22</v>
      </c>
      <c r="E25" s="14">
        <v>0.17</v>
      </c>
      <c r="F25" s="14">
        <v>0.3</v>
      </c>
      <c r="G25" s="14">
        <v>0.15</v>
      </c>
      <c r="H25" s="14">
        <v>0.25</v>
      </c>
      <c r="I25" s="14">
        <v>0.26</v>
      </c>
      <c r="J25" s="14">
        <v>0.33</v>
      </c>
      <c r="K25" s="14">
        <v>0.26</v>
      </c>
      <c r="L25" s="14">
        <v>0.08</v>
      </c>
      <c r="M25" s="14">
        <v>0.1</v>
      </c>
      <c r="N25" s="14">
        <v>0.1</v>
      </c>
      <c r="O25" s="14">
        <v>0.18</v>
      </c>
      <c r="P25" s="14">
        <v>0.15</v>
      </c>
      <c r="Q25" s="14">
        <v>0.14000000000000001</v>
      </c>
      <c r="R25" s="14">
        <v>0.06</v>
      </c>
      <c r="S25" s="14">
        <v>0.24</v>
      </c>
      <c r="T25" s="14">
        <v>0.1</v>
      </c>
      <c r="U25" s="14">
        <v>0.2</v>
      </c>
      <c r="V25" s="14">
        <v>0.11</v>
      </c>
      <c r="W25" s="14">
        <v>7.0000000000000007E-2</v>
      </c>
      <c r="X25" s="14">
        <v>0.21</v>
      </c>
      <c r="Y25" s="14">
        <v>0.28000000000000003</v>
      </c>
      <c r="Z25" s="14">
        <v>0.19</v>
      </c>
      <c r="AA25" s="14">
        <v>0.05</v>
      </c>
      <c r="AB25" s="14">
        <v>0.26</v>
      </c>
      <c r="AC25" s="14">
        <v>0.35</v>
      </c>
      <c r="AD25" s="14">
        <v>0.3</v>
      </c>
      <c r="AE25" s="14">
        <v>0.05</v>
      </c>
      <c r="AF25" s="14">
        <v>0.23</v>
      </c>
    </row>
  </sheetData>
  <mergeCells count="10">
    <mergeCell ref="A22:A25"/>
    <mergeCell ref="B4:F4"/>
    <mergeCell ref="H3:L3"/>
    <mergeCell ref="A10:A21"/>
    <mergeCell ref="C8:AF8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36" customHeight="1" x14ac:dyDescent="0.45">
      <c r="B3" s="18" t="s">
        <v>63</v>
      </c>
      <c r="C3" s="18"/>
      <c r="D3" s="18"/>
      <c r="E3" s="18"/>
      <c r="F3" s="18"/>
      <c r="H3" s="18" t="s">
        <v>64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HYPERLINK("#Content!A34","&lt;&lt;Back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21.4" x14ac:dyDescent="0.45">
      <c r="A12" s="19"/>
      <c r="B12" s="11" t="s">
        <v>420</v>
      </c>
      <c r="C12" s="12">
        <v>8596</v>
      </c>
      <c r="D12" s="12">
        <v>403</v>
      </c>
      <c r="E12" s="12">
        <v>263</v>
      </c>
      <c r="F12" s="12">
        <v>362</v>
      </c>
      <c r="G12" s="12">
        <v>193</v>
      </c>
      <c r="H12" s="12">
        <v>577</v>
      </c>
      <c r="I12" s="12">
        <v>702</v>
      </c>
      <c r="J12" s="12">
        <v>125</v>
      </c>
      <c r="K12" s="12">
        <v>407</v>
      </c>
      <c r="L12" s="12">
        <v>257</v>
      </c>
      <c r="M12" s="12">
        <v>389</v>
      </c>
      <c r="N12" s="12">
        <v>331</v>
      </c>
      <c r="O12" s="12">
        <v>533</v>
      </c>
      <c r="P12" s="12">
        <v>297</v>
      </c>
      <c r="Q12" s="12">
        <v>117</v>
      </c>
      <c r="R12" s="12">
        <v>161</v>
      </c>
      <c r="S12" s="12">
        <v>189</v>
      </c>
      <c r="T12" s="12">
        <v>218</v>
      </c>
      <c r="U12" s="12">
        <v>142</v>
      </c>
      <c r="V12" s="12">
        <v>214</v>
      </c>
      <c r="W12" s="12">
        <v>110</v>
      </c>
      <c r="X12" s="12">
        <v>288</v>
      </c>
      <c r="Y12" s="12">
        <v>398</v>
      </c>
      <c r="Z12" s="12">
        <v>118</v>
      </c>
      <c r="AA12" s="12">
        <v>358</v>
      </c>
      <c r="AB12" s="12">
        <v>247</v>
      </c>
      <c r="AC12" s="12">
        <v>365</v>
      </c>
      <c r="AD12" s="12">
        <v>325</v>
      </c>
      <c r="AE12" s="12">
        <v>226</v>
      </c>
      <c r="AF12" s="12">
        <v>184</v>
      </c>
    </row>
    <row r="13" spans="1:32" ht="21.4" x14ac:dyDescent="0.45">
      <c r="A13" s="19"/>
      <c r="B13" s="13" t="s">
        <v>421</v>
      </c>
      <c r="C13" s="14">
        <v>0.33</v>
      </c>
      <c r="D13" s="14">
        <v>0.4</v>
      </c>
      <c r="E13" s="14">
        <v>0.25</v>
      </c>
      <c r="F13" s="14">
        <v>0.36</v>
      </c>
      <c r="G13" s="14">
        <v>0.19</v>
      </c>
      <c r="H13" s="14">
        <v>0.48</v>
      </c>
      <c r="I13" s="14">
        <v>0.47</v>
      </c>
      <c r="J13" s="14">
        <v>0.43</v>
      </c>
      <c r="K13" s="14">
        <v>0.4</v>
      </c>
      <c r="L13" s="14">
        <v>0.25</v>
      </c>
      <c r="M13" s="14">
        <v>0.39</v>
      </c>
      <c r="N13" s="14">
        <v>0.33</v>
      </c>
      <c r="O13" s="14">
        <v>0.53</v>
      </c>
      <c r="P13" s="14">
        <v>0.28999999999999998</v>
      </c>
      <c r="Q13" s="14">
        <v>0.11</v>
      </c>
      <c r="R13" s="14">
        <v>0.32</v>
      </c>
      <c r="S13" s="14">
        <v>0.19</v>
      </c>
      <c r="T13" s="14">
        <v>0.22</v>
      </c>
      <c r="U13" s="14">
        <v>0.28000000000000003</v>
      </c>
      <c r="V13" s="14">
        <v>0.21</v>
      </c>
      <c r="W13" s="14">
        <v>0.22</v>
      </c>
      <c r="X13" s="14">
        <v>0.28000000000000003</v>
      </c>
      <c r="Y13" s="14">
        <v>0.4</v>
      </c>
      <c r="Z13" s="14">
        <v>0.12</v>
      </c>
      <c r="AA13" s="14">
        <v>0.35</v>
      </c>
      <c r="AB13" s="14">
        <v>0.24</v>
      </c>
      <c r="AC13" s="14">
        <v>0.36</v>
      </c>
      <c r="AD13" s="14">
        <v>0.32</v>
      </c>
      <c r="AE13" s="14">
        <v>0.22</v>
      </c>
      <c r="AF13" s="14">
        <v>0.17</v>
      </c>
    </row>
    <row r="14" spans="1:32" ht="21.4" x14ac:dyDescent="0.45">
      <c r="A14" s="19"/>
      <c r="B14" s="11" t="s">
        <v>422</v>
      </c>
      <c r="C14" s="12">
        <v>13565</v>
      </c>
      <c r="D14" s="12">
        <v>472</v>
      </c>
      <c r="E14" s="12">
        <v>479</v>
      </c>
      <c r="F14" s="12">
        <v>526</v>
      </c>
      <c r="G14" s="12">
        <v>614</v>
      </c>
      <c r="H14" s="12">
        <v>523</v>
      </c>
      <c r="I14" s="12">
        <v>646</v>
      </c>
      <c r="J14" s="12">
        <v>124</v>
      </c>
      <c r="K14" s="12">
        <v>383</v>
      </c>
      <c r="L14" s="12">
        <v>483</v>
      </c>
      <c r="M14" s="12">
        <v>475</v>
      </c>
      <c r="N14" s="12">
        <v>453</v>
      </c>
      <c r="O14" s="12">
        <v>352</v>
      </c>
      <c r="P14" s="12">
        <v>543</v>
      </c>
      <c r="Q14" s="12">
        <v>776</v>
      </c>
      <c r="R14" s="12">
        <v>211</v>
      </c>
      <c r="S14" s="12">
        <v>474</v>
      </c>
      <c r="T14" s="12">
        <v>483</v>
      </c>
      <c r="U14" s="12">
        <v>230</v>
      </c>
      <c r="V14" s="12">
        <v>636</v>
      </c>
      <c r="W14" s="12">
        <v>211</v>
      </c>
      <c r="X14" s="12">
        <v>492</v>
      </c>
      <c r="Y14" s="12">
        <v>488</v>
      </c>
      <c r="Z14" s="12">
        <v>755</v>
      </c>
      <c r="AA14" s="12">
        <v>441</v>
      </c>
      <c r="AB14" s="12">
        <v>501</v>
      </c>
      <c r="AC14" s="12">
        <v>454</v>
      </c>
      <c r="AD14" s="12">
        <v>527</v>
      </c>
      <c r="AE14" s="12">
        <v>527</v>
      </c>
      <c r="AF14" s="12">
        <v>627</v>
      </c>
    </row>
    <row r="15" spans="1:32" ht="21.4" x14ac:dyDescent="0.45">
      <c r="A15" s="19"/>
      <c r="B15" s="13" t="s">
        <v>423</v>
      </c>
      <c r="C15" s="14">
        <v>0.51</v>
      </c>
      <c r="D15" s="14">
        <v>0.47</v>
      </c>
      <c r="E15" s="14">
        <v>0.46</v>
      </c>
      <c r="F15" s="14">
        <v>0.52</v>
      </c>
      <c r="G15" s="14">
        <v>0.61</v>
      </c>
      <c r="H15" s="14">
        <v>0.43</v>
      </c>
      <c r="I15" s="14">
        <v>0.43</v>
      </c>
      <c r="J15" s="14">
        <v>0.42</v>
      </c>
      <c r="K15" s="14">
        <v>0.38</v>
      </c>
      <c r="L15" s="14">
        <v>0.48</v>
      </c>
      <c r="M15" s="14">
        <v>0.47</v>
      </c>
      <c r="N15" s="14">
        <v>0.45</v>
      </c>
      <c r="O15" s="14">
        <v>0.35</v>
      </c>
      <c r="P15" s="14">
        <v>0.54</v>
      </c>
      <c r="Q15" s="14">
        <v>0.76</v>
      </c>
      <c r="R15" s="14">
        <v>0.42</v>
      </c>
      <c r="S15" s="14">
        <v>0.47</v>
      </c>
      <c r="T15" s="14">
        <v>0.48</v>
      </c>
      <c r="U15" s="14">
        <v>0.46</v>
      </c>
      <c r="V15" s="14">
        <v>0.63</v>
      </c>
      <c r="W15" s="14">
        <v>0.42</v>
      </c>
      <c r="X15" s="14">
        <v>0.48</v>
      </c>
      <c r="Y15" s="14">
        <v>0.48</v>
      </c>
      <c r="Z15" s="14">
        <v>0.74</v>
      </c>
      <c r="AA15" s="14">
        <v>0.42</v>
      </c>
      <c r="AB15" s="14">
        <v>0.49</v>
      </c>
      <c r="AC15" s="14">
        <v>0.45</v>
      </c>
      <c r="AD15" s="14">
        <v>0.53</v>
      </c>
      <c r="AE15" s="14">
        <v>0.52</v>
      </c>
      <c r="AF15" s="14">
        <v>0.59</v>
      </c>
    </row>
    <row r="16" spans="1:32" ht="21.4" x14ac:dyDescent="0.45">
      <c r="A16" s="19"/>
      <c r="B16" s="11" t="s">
        <v>424</v>
      </c>
      <c r="C16" s="12">
        <v>3619</v>
      </c>
      <c r="D16" s="12">
        <v>111</v>
      </c>
      <c r="E16" s="12">
        <v>208</v>
      </c>
      <c r="F16" s="12">
        <v>85</v>
      </c>
      <c r="G16" s="12">
        <v>191</v>
      </c>
      <c r="H16" s="12">
        <v>98</v>
      </c>
      <c r="I16" s="12">
        <v>138</v>
      </c>
      <c r="J16" s="12">
        <v>40</v>
      </c>
      <c r="K16" s="12">
        <v>166</v>
      </c>
      <c r="L16" s="12">
        <v>240</v>
      </c>
      <c r="M16" s="12">
        <v>132</v>
      </c>
      <c r="N16" s="12">
        <v>191</v>
      </c>
      <c r="O16" s="12">
        <v>105</v>
      </c>
      <c r="P16" s="12">
        <v>167</v>
      </c>
      <c r="Q16" s="12">
        <v>109</v>
      </c>
      <c r="R16" s="12">
        <v>108</v>
      </c>
      <c r="S16" s="12">
        <v>307</v>
      </c>
      <c r="T16" s="12">
        <v>260</v>
      </c>
      <c r="U16" s="12">
        <v>109</v>
      </c>
      <c r="V16" s="12">
        <v>128</v>
      </c>
      <c r="W16" s="12">
        <v>167</v>
      </c>
      <c r="X16" s="12">
        <v>230</v>
      </c>
      <c r="Y16" s="12">
        <v>77</v>
      </c>
      <c r="Z16" s="12">
        <v>129</v>
      </c>
      <c r="AA16" s="12">
        <v>147</v>
      </c>
      <c r="AB16" s="12">
        <v>250</v>
      </c>
      <c r="AC16" s="12">
        <v>174</v>
      </c>
      <c r="AD16" s="12">
        <v>89</v>
      </c>
      <c r="AE16" s="12">
        <v>249</v>
      </c>
      <c r="AF16" s="12">
        <v>249</v>
      </c>
    </row>
    <row r="17" spans="1:32" ht="21.4" x14ac:dyDescent="0.45">
      <c r="A17" s="19"/>
      <c r="B17" s="13" t="s">
        <v>425</v>
      </c>
      <c r="C17" s="14">
        <v>0.14000000000000001</v>
      </c>
      <c r="D17" s="14">
        <v>0.11</v>
      </c>
      <c r="E17" s="14">
        <v>0.2</v>
      </c>
      <c r="F17" s="14">
        <v>0.09</v>
      </c>
      <c r="G17" s="14">
        <v>0.19</v>
      </c>
      <c r="H17" s="14">
        <v>0.08</v>
      </c>
      <c r="I17" s="14">
        <v>0.09</v>
      </c>
      <c r="J17" s="14">
        <v>0.13</v>
      </c>
      <c r="K17" s="14">
        <v>0.17</v>
      </c>
      <c r="L17" s="14">
        <v>0.24</v>
      </c>
      <c r="M17" s="14">
        <v>0.13</v>
      </c>
      <c r="N17" s="14">
        <v>0.19</v>
      </c>
      <c r="O17" s="14">
        <v>0.1</v>
      </c>
      <c r="P17" s="14">
        <v>0.17</v>
      </c>
      <c r="Q17" s="14">
        <v>0.11</v>
      </c>
      <c r="R17" s="14">
        <v>0.22</v>
      </c>
      <c r="S17" s="14">
        <v>0.31</v>
      </c>
      <c r="T17" s="14">
        <v>0.26</v>
      </c>
      <c r="U17" s="14">
        <v>0.22</v>
      </c>
      <c r="V17" s="14">
        <v>0.13</v>
      </c>
      <c r="W17" s="14">
        <v>0.33</v>
      </c>
      <c r="X17" s="14">
        <v>0.23</v>
      </c>
      <c r="Y17" s="14">
        <v>0.08</v>
      </c>
      <c r="Z17" s="14">
        <v>0.13</v>
      </c>
      <c r="AA17" s="14">
        <v>0.14000000000000001</v>
      </c>
      <c r="AB17" s="14">
        <v>0.24</v>
      </c>
      <c r="AC17" s="14">
        <v>0.18</v>
      </c>
      <c r="AD17" s="14">
        <v>0.09</v>
      </c>
      <c r="AE17" s="14">
        <v>0.25</v>
      </c>
      <c r="AF17" s="14">
        <v>0.23</v>
      </c>
    </row>
    <row r="18" spans="1:32" x14ac:dyDescent="0.45">
      <c r="A18" s="19"/>
      <c r="B18" s="11" t="s">
        <v>426</v>
      </c>
      <c r="C18" s="12">
        <v>574</v>
      </c>
      <c r="D18" s="12">
        <v>20</v>
      </c>
      <c r="E18" s="12">
        <v>94</v>
      </c>
      <c r="F18" s="12">
        <v>34</v>
      </c>
      <c r="G18" s="12">
        <v>5</v>
      </c>
      <c r="H18" s="12">
        <v>13</v>
      </c>
      <c r="I18" s="12">
        <v>18</v>
      </c>
      <c r="J18" s="12">
        <v>5</v>
      </c>
      <c r="K18" s="12">
        <v>48</v>
      </c>
      <c r="L18" s="12">
        <v>26</v>
      </c>
      <c r="M18" s="12">
        <v>15</v>
      </c>
      <c r="N18" s="12">
        <v>25</v>
      </c>
      <c r="O18" s="12">
        <v>15</v>
      </c>
      <c r="P18" s="12">
        <v>5</v>
      </c>
      <c r="Q18" s="12">
        <v>22</v>
      </c>
      <c r="R18" s="12">
        <v>22</v>
      </c>
      <c r="S18" s="12">
        <v>36</v>
      </c>
      <c r="T18" s="12">
        <v>43</v>
      </c>
      <c r="U18" s="12">
        <v>21</v>
      </c>
      <c r="V18" s="12">
        <v>32</v>
      </c>
      <c r="W18" s="12">
        <v>15</v>
      </c>
      <c r="X18" s="12">
        <v>5</v>
      </c>
      <c r="Y18" s="12">
        <v>44</v>
      </c>
      <c r="Z18" s="12">
        <v>15</v>
      </c>
      <c r="AA18" s="12">
        <v>93</v>
      </c>
      <c r="AB18" s="12">
        <v>32</v>
      </c>
      <c r="AC18" s="12">
        <v>12</v>
      </c>
      <c r="AD18" s="12">
        <v>61</v>
      </c>
      <c r="AE18" s="12">
        <v>5</v>
      </c>
      <c r="AF18" s="12">
        <v>13</v>
      </c>
    </row>
    <row r="19" spans="1:32" x14ac:dyDescent="0.45">
      <c r="A19" s="19"/>
      <c r="B19" s="13" t="s">
        <v>427</v>
      </c>
      <c r="C19" s="14">
        <v>0.02</v>
      </c>
      <c r="D19" s="14">
        <v>0.02</v>
      </c>
      <c r="E19" s="14">
        <v>0.09</v>
      </c>
      <c r="F19" s="14">
        <v>0.03</v>
      </c>
      <c r="G19" s="14">
        <v>0.01</v>
      </c>
      <c r="H19" s="14">
        <v>0.01</v>
      </c>
      <c r="I19" s="14">
        <v>0.01</v>
      </c>
      <c r="J19" s="14">
        <v>0.02</v>
      </c>
      <c r="K19" s="14">
        <v>0.05</v>
      </c>
      <c r="L19" s="14">
        <v>0.03</v>
      </c>
      <c r="M19" s="14">
        <v>0.01</v>
      </c>
      <c r="N19" s="14">
        <v>0.03</v>
      </c>
      <c r="O19" s="14">
        <v>0.02</v>
      </c>
      <c r="P19" s="15" t="s">
        <v>185</v>
      </c>
      <c r="Q19" s="14">
        <v>0.02</v>
      </c>
      <c r="R19" s="14">
        <v>0.04</v>
      </c>
      <c r="S19" s="14">
        <v>0.03</v>
      </c>
      <c r="T19" s="14">
        <v>0.04</v>
      </c>
      <c r="U19" s="14">
        <v>0.04</v>
      </c>
      <c r="V19" s="14">
        <v>0.03</v>
      </c>
      <c r="W19" s="14">
        <v>0.03</v>
      </c>
      <c r="X19" s="14">
        <v>0.01</v>
      </c>
      <c r="Y19" s="14">
        <v>0.04</v>
      </c>
      <c r="Z19" s="14">
        <v>0.01</v>
      </c>
      <c r="AA19" s="14">
        <v>0.09</v>
      </c>
      <c r="AB19" s="14">
        <v>0.03</v>
      </c>
      <c r="AC19" s="14">
        <v>0.01</v>
      </c>
      <c r="AD19" s="14">
        <v>0.06</v>
      </c>
      <c r="AE19" s="14">
        <v>0.01</v>
      </c>
      <c r="AF19" s="14">
        <v>0.01</v>
      </c>
    </row>
  </sheetData>
  <mergeCells count="9">
    <mergeCell ref="H3:L3"/>
    <mergeCell ref="C8:AF8"/>
    <mergeCell ref="B3:F3"/>
    <mergeCell ref="B5:F5"/>
    <mergeCell ref="A10:A19"/>
    <mergeCell ref="H5:L5"/>
    <mergeCell ref="B10:B11"/>
    <mergeCell ref="H4:L4"/>
    <mergeCell ref="B4:F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>
      <pane xSplit="3" ySplit="9" topLeftCell="D19" activePane="bottomRight" state="frozen"/>
      <selection pane="topRight"/>
      <selection pane="bottomLeft"/>
      <selection pane="bottomRight" activeCell="B26" sqref="A26:XFD27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11</v>
      </c>
      <c r="C3" s="18"/>
      <c r="D3" s="18"/>
      <c r="E3" s="18"/>
      <c r="F3" s="18"/>
      <c r="H3" s="18" t="s">
        <v>12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HYPERLINK("#Content!A7","&lt;&lt;Back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187</v>
      </c>
      <c r="C12" s="12">
        <v>1232</v>
      </c>
      <c r="D12" s="12">
        <v>43</v>
      </c>
      <c r="E12" s="12">
        <v>135</v>
      </c>
      <c r="F12" s="12">
        <v>24</v>
      </c>
      <c r="G12" s="12">
        <v>107</v>
      </c>
      <c r="H12" s="12">
        <v>60</v>
      </c>
      <c r="I12" s="12">
        <v>73</v>
      </c>
      <c r="J12" s="12">
        <v>12</v>
      </c>
      <c r="K12" s="12">
        <v>24</v>
      </c>
      <c r="L12" s="12">
        <v>214</v>
      </c>
      <c r="M12" s="12">
        <v>34</v>
      </c>
      <c r="N12" s="12">
        <v>31</v>
      </c>
      <c r="O12" s="12">
        <v>24</v>
      </c>
      <c r="P12" s="12">
        <v>92</v>
      </c>
      <c r="Q12" s="12">
        <v>39</v>
      </c>
      <c r="R12" s="12">
        <v>23</v>
      </c>
      <c r="S12" s="12">
        <v>17</v>
      </c>
      <c r="T12" s="12">
        <v>36</v>
      </c>
      <c r="U12" s="12">
        <v>28</v>
      </c>
      <c r="V12" s="12">
        <v>38</v>
      </c>
      <c r="W12" s="12">
        <v>36</v>
      </c>
      <c r="X12" s="12">
        <v>45</v>
      </c>
      <c r="Y12" s="12">
        <v>77</v>
      </c>
      <c r="Z12" s="12">
        <v>65</v>
      </c>
      <c r="AA12" s="12">
        <v>63</v>
      </c>
      <c r="AB12" s="12">
        <v>74</v>
      </c>
      <c r="AC12" s="12">
        <v>39</v>
      </c>
      <c r="AD12" s="12">
        <v>57</v>
      </c>
      <c r="AE12" s="12">
        <v>41</v>
      </c>
      <c r="AF12" s="12">
        <v>43</v>
      </c>
    </row>
    <row r="13" spans="1:32" x14ac:dyDescent="0.45">
      <c r="A13" s="19"/>
      <c r="B13" s="13" t="s">
        <v>188</v>
      </c>
      <c r="C13" s="14">
        <v>0.05</v>
      </c>
      <c r="D13" s="14">
        <v>0.04</v>
      </c>
      <c r="E13" s="14">
        <v>0.13</v>
      </c>
      <c r="F13" s="14">
        <v>0.02</v>
      </c>
      <c r="G13" s="14">
        <v>0.11</v>
      </c>
      <c r="H13" s="14">
        <v>0.05</v>
      </c>
      <c r="I13" s="14">
        <v>0.05</v>
      </c>
      <c r="J13" s="14">
        <v>0.04</v>
      </c>
      <c r="K13" s="14">
        <v>0.02</v>
      </c>
      <c r="L13" s="14">
        <v>0.21</v>
      </c>
      <c r="M13" s="14">
        <v>0.03</v>
      </c>
      <c r="N13" s="14">
        <v>0.03</v>
      </c>
      <c r="O13" s="14">
        <v>0.03</v>
      </c>
      <c r="P13" s="14">
        <v>0.09</v>
      </c>
      <c r="Q13" s="14">
        <v>0.04</v>
      </c>
      <c r="R13" s="14">
        <v>0.05</v>
      </c>
      <c r="S13" s="14">
        <v>0.02</v>
      </c>
      <c r="T13" s="14">
        <v>0.03</v>
      </c>
      <c r="U13" s="14">
        <v>0.06</v>
      </c>
      <c r="V13" s="14">
        <v>0.04</v>
      </c>
      <c r="W13" s="14">
        <v>7.0000000000000007E-2</v>
      </c>
      <c r="X13" s="14">
        <v>0.04</v>
      </c>
      <c r="Y13" s="14">
        <v>0.08</v>
      </c>
      <c r="Z13" s="14">
        <v>0.06</v>
      </c>
      <c r="AA13" s="14">
        <v>0.06</v>
      </c>
      <c r="AB13" s="14">
        <v>7.0000000000000007E-2</v>
      </c>
      <c r="AC13" s="14">
        <v>0.04</v>
      </c>
      <c r="AD13" s="14">
        <v>0.06</v>
      </c>
      <c r="AE13" s="14">
        <v>0.04</v>
      </c>
      <c r="AF13" s="14">
        <v>0.04</v>
      </c>
    </row>
    <row r="14" spans="1:32" x14ac:dyDescent="0.45">
      <c r="A14" s="19"/>
      <c r="B14" s="11" t="s">
        <v>189</v>
      </c>
      <c r="C14" s="12">
        <v>9606</v>
      </c>
      <c r="D14" s="12">
        <v>344</v>
      </c>
      <c r="E14" s="12">
        <v>375</v>
      </c>
      <c r="F14" s="12">
        <v>241</v>
      </c>
      <c r="G14" s="12">
        <v>421</v>
      </c>
      <c r="H14" s="12">
        <v>468</v>
      </c>
      <c r="I14" s="12">
        <v>533</v>
      </c>
      <c r="J14" s="12">
        <v>65</v>
      </c>
      <c r="K14" s="12">
        <v>298</v>
      </c>
      <c r="L14" s="12">
        <v>378</v>
      </c>
      <c r="M14" s="12">
        <v>294</v>
      </c>
      <c r="N14" s="12">
        <v>355</v>
      </c>
      <c r="O14" s="12">
        <v>263</v>
      </c>
      <c r="P14" s="12">
        <v>354</v>
      </c>
      <c r="Q14" s="12">
        <v>433</v>
      </c>
      <c r="R14" s="12">
        <v>161</v>
      </c>
      <c r="S14" s="12">
        <v>235</v>
      </c>
      <c r="T14" s="12">
        <v>284</v>
      </c>
      <c r="U14" s="12">
        <v>207</v>
      </c>
      <c r="V14" s="12">
        <v>325</v>
      </c>
      <c r="W14" s="12">
        <v>207</v>
      </c>
      <c r="X14" s="12">
        <v>457</v>
      </c>
      <c r="Y14" s="12">
        <v>298</v>
      </c>
      <c r="Z14" s="12">
        <v>445</v>
      </c>
      <c r="AA14" s="12">
        <v>634</v>
      </c>
      <c r="AB14" s="12">
        <v>415</v>
      </c>
      <c r="AC14" s="12">
        <v>255</v>
      </c>
      <c r="AD14" s="12">
        <v>314</v>
      </c>
      <c r="AE14" s="12">
        <v>366</v>
      </c>
      <c r="AF14" s="12">
        <v>526</v>
      </c>
    </row>
    <row r="15" spans="1:32" x14ac:dyDescent="0.45">
      <c r="A15" s="19"/>
      <c r="B15" s="13" t="s">
        <v>190</v>
      </c>
      <c r="C15" s="14">
        <v>0.36</v>
      </c>
      <c r="D15" s="14">
        <v>0.34</v>
      </c>
      <c r="E15" s="14">
        <v>0.36</v>
      </c>
      <c r="F15" s="14">
        <v>0.24</v>
      </c>
      <c r="G15" s="14">
        <v>0.42</v>
      </c>
      <c r="H15" s="14">
        <v>0.39</v>
      </c>
      <c r="I15" s="14">
        <v>0.35</v>
      </c>
      <c r="J15" s="14">
        <v>0.22</v>
      </c>
      <c r="K15" s="14">
        <v>0.3</v>
      </c>
      <c r="L15" s="14">
        <v>0.38</v>
      </c>
      <c r="M15" s="14">
        <v>0.28999999999999998</v>
      </c>
      <c r="N15" s="14">
        <v>0.35</v>
      </c>
      <c r="O15" s="14">
        <v>0.26</v>
      </c>
      <c r="P15" s="14">
        <v>0.35</v>
      </c>
      <c r="Q15" s="14">
        <v>0.42</v>
      </c>
      <c r="R15" s="14">
        <v>0.32</v>
      </c>
      <c r="S15" s="14">
        <v>0.23</v>
      </c>
      <c r="T15" s="14">
        <v>0.28000000000000003</v>
      </c>
      <c r="U15" s="14">
        <v>0.41</v>
      </c>
      <c r="V15" s="14">
        <v>0.32</v>
      </c>
      <c r="W15" s="14">
        <v>0.41</v>
      </c>
      <c r="X15" s="14">
        <v>0.45</v>
      </c>
      <c r="Y15" s="14">
        <v>0.3</v>
      </c>
      <c r="Z15" s="14">
        <v>0.44</v>
      </c>
      <c r="AA15" s="14">
        <v>0.61</v>
      </c>
      <c r="AB15" s="14">
        <v>0.4</v>
      </c>
      <c r="AC15" s="14">
        <v>0.25</v>
      </c>
      <c r="AD15" s="14">
        <v>0.31</v>
      </c>
      <c r="AE15" s="14">
        <v>0.36</v>
      </c>
      <c r="AF15" s="14">
        <v>0.49</v>
      </c>
    </row>
    <row r="16" spans="1:32" x14ac:dyDescent="0.45">
      <c r="A16" s="19"/>
      <c r="B16" s="11" t="s">
        <v>191</v>
      </c>
      <c r="C16" s="12">
        <v>10085</v>
      </c>
      <c r="D16" s="12">
        <v>365</v>
      </c>
      <c r="E16" s="12">
        <v>294</v>
      </c>
      <c r="F16" s="12">
        <v>435</v>
      </c>
      <c r="G16" s="12">
        <v>379</v>
      </c>
      <c r="H16" s="12">
        <v>487</v>
      </c>
      <c r="I16" s="12">
        <v>620</v>
      </c>
      <c r="J16" s="12">
        <v>133</v>
      </c>
      <c r="K16" s="12">
        <v>440</v>
      </c>
      <c r="L16" s="12">
        <v>313</v>
      </c>
      <c r="M16" s="12">
        <v>419</v>
      </c>
      <c r="N16" s="12">
        <v>394</v>
      </c>
      <c r="O16" s="12">
        <v>414</v>
      </c>
      <c r="P16" s="12">
        <v>394</v>
      </c>
      <c r="Q16" s="12">
        <v>380</v>
      </c>
      <c r="R16" s="12">
        <v>234</v>
      </c>
      <c r="S16" s="12">
        <v>565</v>
      </c>
      <c r="T16" s="12">
        <v>509</v>
      </c>
      <c r="U16" s="12">
        <v>187</v>
      </c>
      <c r="V16" s="12">
        <v>417</v>
      </c>
      <c r="W16" s="12">
        <v>201</v>
      </c>
      <c r="X16" s="12">
        <v>352</v>
      </c>
      <c r="Y16" s="12">
        <v>367</v>
      </c>
      <c r="Z16" s="12">
        <v>360</v>
      </c>
      <c r="AA16" s="12">
        <v>256</v>
      </c>
      <c r="AB16" s="12">
        <v>269</v>
      </c>
      <c r="AC16" s="12">
        <v>499</v>
      </c>
      <c r="AD16" s="12">
        <v>405</v>
      </c>
      <c r="AE16" s="12">
        <v>486</v>
      </c>
      <c r="AF16" s="12">
        <v>371</v>
      </c>
    </row>
    <row r="17" spans="1:32" x14ac:dyDescent="0.45">
      <c r="A17" s="19"/>
      <c r="B17" s="13" t="s">
        <v>192</v>
      </c>
      <c r="C17" s="14">
        <v>0.38</v>
      </c>
      <c r="D17" s="14">
        <v>0.36</v>
      </c>
      <c r="E17" s="14">
        <v>0.28000000000000003</v>
      </c>
      <c r="F17" s="14">
        <v>0.43</v>
      </c>
      <c r="G17" s="14">
        <v>0.38</v>
      </c>
      <c r="H17" s="14">
        <v>0.4</v>
      </c>
      <c r="I17" s="14">
        <v>0.41</v>
      </c>
      <c r="J17" s="14">
        <v>0.46</v>
      </c>
      <c r="K17" s="14">
        <v>0.44</v>
      </c>
      <c r="L17" s="14">
        <v>0.31</v>
      </c>
      <c r="M17" s="14">
        <v>0.42</v>
      </c>
      <c r="N17" s="14">
        <v>0.39</v>
      </c>
      <c r="O17" s="14">
        <v>0.41</v>
      </c>
      <c r="P17" s="14">
        <v>0.39</v>
      </c>
      <c r="Q17" s="14">
        <v>0.37</v>
      </c>
      <c r="R17" s="14">
        <v>0.47</v>
      </c>
      <c r="S17" s="14">
        <v>0.56000000000000005</v>
      </c>
      <c r="T17" s="14">
        <v>0.51</v>
      </c>
      <c r="U17" s="14">
        <v>0.37</v>
      </c>
      <c r="V17" s="14">
        <v>0.41</v>
      </c>
      <c r="W17" s="14">
        <v>0.4</v>
      </c>
      <c r="X17" s="14">
        <v>0.35</v>
      </c>
      <c r="Y17" s="14">
        <v>0.36</v>
      </c>
      <c r="Z17" s="14">
        <v>0.35</v>
      </c>
      <c r="AA17" s="14">
        <v>0.25</v>
      </c>
      <c r="AB17" s="14">
        <v>0.26</v>
      </c>
      <c r="AC17" s="14">
        <v>0.5</v>
      </c>
      <c r="AD17" s="14">
        <v>0.4</v>
      </c>
      <c r="AE17" s="14">
        <v>0.48</v>
      </c>
      <c r="AF17" s="14">
        <v>0.35</v>
      </c>
    </row>
    <row r="18" spans="1:32" x14ac:dyDescent="0.45">
      <c r="A18" s="19"/>
      <c r="B18" s="11" t="s">
        <v>193</v>
      </c>
      <c r="C18" s="12">
        <v>3991</v>
      </c>
      <c r="D18" s="12">
        <v>205</v>
      </c>
      <c r="E18" s="12">
        <v>149</v>
      </c>
      <c r="F18" s="12">
        <v>225</v>
      </c>
      <c r="G18" s="12">
        <v>59</v>
      </c>
      <c r="H18" s="12">
        <v>164</v>
      </c>
      <c r="I18" s="12">
        <v>228</v>
      </c>
      <c r="J18" s="12">
        <v>65</v>
      </c>
      <c r="K18" s="12">
        <v>166</v>
      </c>
      <c r="L18" s="12">
        <v>63</v>
      </c>
      <c r="M18" s="12">
        <v>180</v>
      </c>
      <c r="N18" s="12">
        <v>156</v>
      </c>
      <c r="O18" s="12">
        <v>212</v>
      </c>
      <c r="P18" s="12">
        <v>135</v>
      </c>
      <c r="Q18" s="12">
        <v>126</v>
      </c>
      <c r="R18" s="12">
        <v>47</v>
      </c>
      <c r="S18" s="12">
        <v>96</v>
      </c>
      <c r="T18" s="12">
        <v>128</v>
      </c>
      <c r="U18" s="12">
        <v>48</v>
      </c>
      <c r="V18" s="12">
        <v>165</v>
      </c>
      <c r="W18" s="12">
        <v>47</v>
      </c>
      <c r="X18" s="12">
        <v>120</v>
      </c>
      <c r="Y18" s="12">
        <v>187</v>
      </c>
      <c r="Z18" s="12">
        <v>110</v>
      </c>
      <c r="AA18" s="12">
        <v>61</v>
      </c>
      <c r="AB18" s="12">
        <v>209</v>
      </c>
      <c r="AC18" s="12">
        <v>131</v>
      </c>
      <c r="AD18" s="12">
        <v>167</v>
      </c>
      <c r="AE18" s="12">
        <v>81</v>
      </c>
      <c r="AF18" s="12">
        <v>102</v>
      </c>
    </row>
    <row r="19" spans="1:32" x14ac:dyDescent="0.45">
      <c r="A19" s="19"/>
      <c r="B19" s="13" t="s">
        <v>194</v>
      </c>
      <c r="C19" s="14">
        <v>0.15</v>
      </c>
      <c r="D19" s="14">
        <v>0.21</v>
      </c>
      <c r="E19" s="14">
        <v>0.14000000000000001</v>
      </c>
      <c r="F19" s="14">
        <v>0.22</v>
      </c>
      <c r="G19" s="14">
        <v>0.06</v>
      </c>
      <c r="H19" s="14">
        <v>0.13</v>
      </c>
      <c r="I19" s="14">
        <v>0.15</v>
      </c>
      <c r="J19" s="14">
        <v>0.22</v>
      </c>
      <c r="K19" s="14">
        <v>0.17</v>
      </c>
      <c r="L19" s="14">
        <v>0.06</v>
      </c>
      <c r="M19" s="14">
        <v>0.18</v>
      </c>
      <c r="N19" s="14">
        <v>0.16</v>
      </c>
      <c r="O19" s="14">
        <v>0.21</v>
      </c>
      <c r="P19" s="14">
        <v>0.13</v>
      </c>
      <c r="Q19" s="14">
        <v>0.12</v>
      </c>
      <c r="R19" s="14">
        <v>0.09</v>
      </c>
      <c r="S19" s="14">
        <v>0.1</v>
      </c>
      <c r="T19" s="14">
        <v>0.13</v>
      </c>
      <c r="U19" s="14">
        <v>0.1</v>
      </c>
      <c r="V19" s="14">
        <v>0.17</v>
      </c>
      <c r="W19" s="14">
        <v>0.09</v>
      </c>
      <c r="X19" s="14">
        <v>0.12</v>
      </c>
      <c r="Y19" s="14">
        <v>0.18</v>
      </c>
      <c r="Z19" s="14">
        <v>0.11</v>
      </c>
      <c r="AA19" s="14">
        <v>0.06</v>
      </c>
      <c r="AB19" s="14">
        <v>0.21</v>
      </c>
      <c r="AC19" s="14">
        <v>0.13</v>
      </c>
      <c r="AD19" s="14">
        <v>0.17</v>
      </c>
      <c r="AE19" s="14">
        <v>0.08</v>
      </c>
      <c r="AF19" s="14">
        <v>0.09</v>
      </c>
    </row>
    <row r="20" spans="1:32" x14ac:dyDescent="0.45">
      <c r="A20" s="19"/>
      <c r="B20" s="11" t="s">
        <v>195</v>
      </c>
      <c r="C20" s="12">
        <v>1056</v>
      </c>
      <c r="D20" s="12">
        <v>42</v>
      </c>
      <c r="E20" s="12">
        <v>68</v>
      </c>
      <c r="F20" s="12">
        <v>76</v>
      </c>
      <c r="G20" s="12">
        <v>21</v>
      </c>
      <c r="H20" s="12">
        <v>22</v>
      </c>
      <c r="I20" s="12">
        <v>39</v>
      </c>
      <c r="J20" s="12">
        <v>17</v>
      </c>
      <c r="K20" s="12">
        <v>44</v>
      </c>
      <c r="L20" s="12">
        <v>27</v>
      </c>
      <c r="M20" s="12">
        <v>61</v>
      </c>
      <c r="N20" s="12">
        <v>36</v>
      </c>
      <c r="O20" s="12">
        <v>74</v>
      </c>
      <c r="P20" s="12">
        <v>35</v>
      </c>
      <c r="Q20" s="12">
        <v>30</v>
      </c>
      <c r="R20" s="12">
        <v>22</v>
      </c>
      <c r="S20" s="12">
        <v>38</v>
      </c>
      <c r="T20" s="12">
        <v>21</v>
      </c>
      <c r="U20" s="12">
        <v>17</v>
      </c>
      <c r="V20" s="12">
        <v>64</v>
      </c>
      <c r="W20" s="12">
        <v>8</v>
      </c>
      <c r="X20" s="12">
        <v>37</v>
      </c>
      <c r="Y20" s="12">
        <v>70</v>
      </c>
      <c r="Z20" s="12">
        <v>28</v>
      </c>
      <c r="AA20" s="12">
        <v>3</v>
      </c>
      <c r="AB20" s="12">
        <v>42</v>
      </c>
      <c r="AC20" s="12">
        <v>55</v>
      </c>
      <c r="AD20" s="12">
        <v>47</v>
      </c>
      <c r="AE20" s="12">
        <v>24</v>
      </c>
      <c r="AF20" s="12">
        <v>21</v>
      </c>
    </row>
    <row r="21" spans="1:32" x14ac:dyDescent="0.45">
      <c r="A21" s="19"/>
      <c r="B21" s="13" t="s">
        <v>196</v>
      </c>
      <c r="C21" s="14">
        <v>0.04</v>
      </c>
      <c r="D21" s="14">
        <v>0.04</v>
      </c>
      <c r="E21" s="14">
        <v>7.0000000000000007E-2</v>
      </c>
      <c r="F21" s="14">
        <v>0.08</v>
      </c>
      <c r="G21" s="14">
        <v>0.02</v>
      </c>
      <c r="H21" s="14">
        <v>0.02</v>
      </c>
      <c r="I21" s="14">
        <v>0.03</v>
      </c>
      <c r="J21" s="14">
        <v>0.06</v>
      </c>
      <c r="K21" s="14">
        <v>0.04</v>
      </c>
      <c r="L21" s="14">
        <v>0.03</v>
      </c>
      <c r="M21" s="14">
        <v>0.06</v>
      </c>
      <c r="N21" s="14">
        <v>0.04</v>
      </c>
      <c r="O21" s="14">
        <v>7.0000000000000007E-2</v>
      </c>
      <c r="P21" s="14">
        <v>0.04</v>
      </c>
      <c r="Q21" s="14">
        <v>0.03</v>
      </c>
      <c r="R21" s="14">
        <v>0.04</v>
      </c>
      <c r="S21" s="14">
        <v>0.04</v>
      </c>
      <c r="T21" s="14">
        <v>0.02</v>
      </c>
      <c r="U21" s="14">
        <v>0.03</v>
      </c>
      <c r="V21" s="14">
        <v>0.06</v>
      </c>
      <c r="W21" s="14">
        <v>0.02</v>
      </c>
      <c r="X21" s="14">
        <v>0.04</v>
      </c>
      <c r="Y21" s="14">
        <v>7.0000000000000007E-2</v>
      </c>
      <c r="Z21" s="14">
        <v>0.03</v>
      </c>
      <c r="AA21" s="15" t="s">
        <v>185</v>
      </c>
      <c r="AB21" s="14">
        <v>0.04</v>
      </c>
      <c r="AC21" s="14">
        <v>0.05</v>
      </c>
      <c r="AD21" s="14">
        <v>0.05</v>
      </c>
      <c r="AE21" s="14">
        <v>0.03</v>
      </c>
      <c r="AF21" s="14">
        <v>0.02</v>
      </c>
    </row>
    <row r="22" spans="1:32" x14ac:dyDescent="0.45">
      <c r="A22" s="19"/>
      <c r="B22" s="11" t="s">
        <v>197</v>
      </c>
      <c r="C22" s="12">
        <v>384</v>
      </c>
      <c r="D22" s="12">
        <v>6</v>
      </c>
      <c r="E22" s="12">
        <v>23</v>
      </c>
      <c r="F22" s="12">
        <v>6</v>
      </c>
      <c r="G22" s="12">
        <v>16</v>
      </c>
      <c r="H22" s="12">
        <v>10</v>
      </c>
      <c r="I22" s="12">
        <v>10</v>
      </c>
      <c r="J22" s="12">
        <v>0</v>
      </c>
      <c r="K22" s="12">
        <v>31</v>
      </c>
      <c r="L22" s="12">
        <v>13</v>
      </c>
      <c r="M22" s="12">
        <v>22</v>
      </c>
      <c r="N22" s="12">
        <v>28</v>
      </c>
      <c r="O22" s="12">
        <v>19</v>
      </c>
      <c r="P22" s="12">
        <v>2</v>
      </c>
      <c r="Q22" s="12">
        <v>16</v>
      </c>
      <c r="R22" s="12">
        <v>15</v>
      </c>
      <c r="S22" s="12">
        <v>54</v>
      </c>
      <c r="T22" s="12">
        <v>26</v>
      </c>
      <c r="U22" s="12">
        <v>15</v>
      </c>
      <c r="V22" s="12">
        <v>2</v>
      </c>
      <c r="W22" s="12">
        <v>5</v>
      </c>
      <c r="X22" s="12">
        <v>5</v>
      </c>
      <c r="Y22" s="12">
        <v>8</v>
      </c>
      <c r="Z22" s="12">
        <v>9</v>
      </c>
      <c r="AA22" s="12">
        <v>23</v>
      </c>
      <c r="AB22" s="12">
        <v>22</v>
      </c>
      <c r="AC22" s="12">
        <v>27</v>
      </c>
      <c r="AD22" s="12">
        <v>13</v>
      </c>
      <c r="AE22" s="12">
        <v>11</v>
      </c>
      <c r="AF22" s="12">
        <v>9</v>
      </c>
    </row>
    <row r="23" spans="1:32" x14ac:dyDescent="0.45">
      <c r="A23" s="19"/>
      <c r="B23" s="13" t="s">
        <v>198</v>
      </c>
      <c r="C23" s="14">
        <v>0.02</v>
      </c>
      <c r="D23" s="14">
        <v>0.01</v>
      </c>
      <c r="E23" s="14">
        <v>0.02</v>
      </c>
      <c r="F23" s="14">
        <v>0.01</v>
      </c>
      <c r="G23" s="14">
        <v>0.01</v>
      </c>
      <c r="H23" s="14">
        <v>0.01</v>
      </c>
      <c r="I23" s="14">
        <v>0.01</v>
      </c>
      <c r="J23" s="15" t="s">
        <v>185</v>
      </c>
      <c r="K23" s="14">
        <v>0.03</v>
      </c>
      <c r="L23" s="14">
        <v>0.01</v>
      </c>
      <c r="M23" s="14">
        <v>0.02</v>
      </c>
      <c r="N23" s="14">
        <v>0.03</v>
      </c>
      <c r="O23" s="14">
        <v>0.02</v>
      </c>
      <c r="P23" s="15" t="s">
        <v>185</v>
      </c>
      <c r="Q23" s="14">
        <v>0.02</v>
      </c>
      <c r="R23" s="14">
        <v>0.03</v>
      </c>
      <c r="S23" s="14">
        <v>0.05</v>
      </c>
      <c r="T23" s="14">
        <v>0.03</v>
      </c>
      <c r="U23" s="14">
        <v>0.03</v>
      </c>
      <c r="V23" s="15" t="s">
        <v>185</v>
      </c>
      <c r="W23" s="14">
        <v>0.01</v>
      </c>
      <c r="X23" s="15" t="s">
        <v>185</v>
      </c>
      <c r="Y23" s="14">
        <v>0.01</v>
      </c>
      <c r="Z23" s="14">
        <v>0.01</v>
      </c>
      <c r="AA23" s="14">
        <v>0.02</v>
      </c>
      <c r="AB23" s="14">
        <v>0.02</v>
      </c>
      <c r="AC23" s="14">
        <v>0.03</v>
      </c>
      <c r="AD23" s="14">
        <v>0.01</v>
      </c>
      <c r="AE23" s="14">
        <v>0.01</v>
      </c>
      <c r="AF23" s="14">
        <v>0.01</v>
      </c>
    </row>
    <row r="24" spans="1:32" x14ac:dyDescent="0.45">
      <c r="A24" s="19"/>
      <c r="B24" s="11" t="s">
        <v>199</v>
      </c>
      <c r="C24" s="12">
        <v>10838</v>
      </c>
      <c r="D24" s="12">
        <v>387</v>
      </c>
      <c r="E24" s="12">
        <v>510</v>
      </c>
      <c r="F24" s="12">
        <v>265</v>
      </c>
      <c r="G24" s="12">
        <v>528</v>
      </c>
      <c r="H24" s="12">
        <v>528</v>
      </c>
      <c r="I24" s="12">
        <v>606</v>
      </c>
      <c r="J24" s="12">
        <v>77</v>
      </c>
      <c r="K24" s="12">
        <v>322</v>
      </c>
      <c r="L24" s="12">
        <v>592</v>
      </c>
      <c r="M24" s="12">
        <v>328</v>
      </c>
      <c r="N24" s="12">
        <v>386</v>
      </c>
      <c r="O24" s="12">
        <v>287</v>
      </c>
      <c r="P24" s="12">
        <v>446</v>
      </c>
      <c r="Q24" s="12">
        <v>472</v>
      </c>
      <c r="R24" s="12">
        <v>184</v>
      </c>
      <c r="S24" s="12">
        <v>252</v>
      </c>
      <c r="T24" s="12">
        <v>320</v>
      </c>
      <c r="U24" s="12">
        <v>235</v>
      </c>
      <c r="V24" s="12">
        <v>363</v>
      </c>
      <c r="W24" s="12">
        <v>243</v>
      </c>
      <c r="X24" s="12">
        <v>502</v>
      </c>
      <c r="Y24" s="12">
        <v>375</v>
      </c>
      <c r="Z24" s="12">
        <v>510</v>
      </c>
      <c r="AA24" s="12">
        <v>697</v>
      </c>
      <c r="AB24" s="12">
        <v>489</v>
      </c>
      <c r="AC24" s="12">
        <v>294</v>
      </c>
      <c r="AD24" s="12">
        <v>371</v>
      </c>
      <c r="AE24" s="12">
        <v>407</v>
      </c>
      <c r="AF24" s="12">
        <v>569</v>
      </c>
    </row>
    <row r="25" spans="1:32" x14ac:dyDescent="0.45">
      <c r="A25" s="19"/>
      <c r="B25" s="13" t="s">
        <v>199</v>
      </c>
      <c r="C25" s="14">
        <v>0.41</v>
      </c>
      <c r="D25" s="14">
        <v>0.38</v>
      </c>
      <c r="E25" s="14">
        <v>0.49</v>
      </c>
      <c r="F25" s="14">
        <v>0.26</v>
      </c>
      <c r="G25" s="14">
        <v>0.53</v>
      </c>
      <c r="H25" s="14">
        <v>0.44</v>
      </c>
      <c r="I25" s="14">
        <v>0.4</v>
      </c>
      <c r="J25" s="14">
        <v>0.26</v>
      </c>
      <c r="K25" s="14">
        <v>0.32</v>
      </c>
      <c r="L25" s="14">
        <v>0.59</v>
      </c>
      <c r="M25" s="14">
        <v>0.32</v>
      </c>
      <c r="N25" s="14">
        <v>0.38</v>
      </c>
      <c r="O25" s="14">
        <v>0.28999999999999998</v>
      </c>
      <c r="P25" s="14">
        <v>0.44</v>
      </c>
      <c r="Q25" s="14">
        <v>0.46</v>
      </c>
      <c r="R25" s="14">
        <v>0.37</v>
      </c>
      <c r="S25" s="14">
        <v>0.25</v>
      </c>
      <c r="T25" s="14">
        <v>0.31</v>
      </c>
      <c r="U25" s="14">
        <v>0.47</v>
      </c>
      <c r="V25" s="14">
        <v>0.36</v>
      </c>
      <c r="W25" s="14">
        <v>0.48</v>
      </c>
      <c r="X25" s="14">
        <v>0.49</v>
      </c>
      <c r="Y25" s="14">
        <v>0.38</v>
      </c>
      <c r="Z25" s="14">
        <v>0.5</v>
      </c>
      <c r="AA25" s="14">
        <v>0.67</v>
      </c>
      <c r="AB25" s="14">
        <v>0.47</v>
      </c>
      <c r="AC25" s="14">
        <v>0.28999999999999998</v>
      </c>
      <c r="AD25" s="14">
        <v>0.37</v>
      </c>
      <c r="AE25" s="14">
        <v>0.4</v>
      </c>
      <c r="AF25" s="14">
        <v>0.53</v>
      </c>
    </row>
    <row r="26" spans="1:32" x14ac:dyDescent="0.45">
      <c r="A26" s="19"/>
      <c r="B26" s="11" t="s">
        <v>200</v>
      </c>
      <c r="C26" s="12">
        <v>5047</v>
      </c>
      <c r="D26" s="12">
        <v>247</v>
      </c>
      <c r="E26" s="12">
        <v>217</v>
      </c>
      <c r="F26" s="12">
        <v>301</v>
      </c>
      <c r="G26" s="12">
        <v>80</v>
      </c>
      <c r="H26" s="12">
        <v>186</v>
      </c>
      <c r="I26" s="12">
        <v>267</v>
      </c>
      <c r="J26" s="12">
        <v>82</v>
      </c>
      <c r="K26" s="12">
        <v>210</v>
      </c>
      <c r="L26" s="12">
        <v>90</v>
      </c>
      <c r="M26" s="12">
        <v>241</v>
      </c>
      <c r="N26" s="12">
        <v>192</v>
      </c>
      <c r="O26" s="12">
        <v>286</v>
      </c>
      <c r="P26" s="12">
        <v>170</v>
      </c>
      <c r="Q26" s="12">
        <v>156</v>
      </c>
      <c r="R26" s="12">
        <v>69</v>
      </c>
      <c r="S26" s="12">
        <v>134</v>
      </c>
      <c r="T26" s="12">
        <v>149</v>
      </c>
      <c r="U26" s="12">
        <v>65</v>
      </c>
      <c r="V26" s="12">
        <v>229</v>
      </c>
      <c r="W26" s="12">
        <v>55</v>
      </c>
      <c r="X26" s="12">
        <v>157</v>
      </c>
      <c r="Y26" s="12">
        <v>257</v>
      </c>
      <c r="Z26" s="12">
        <v>138</v>
      </c>
      <c r="AA26" s="12">
        <v>64</v>
      </c>
      <c r="AB26" s="12">
        <v>251</v>
      </c>
      <c r="AC26" s="12">
        <v>186</v>
      </c>
      <c r="AD26" s="12">
        <v>214</v>
      </c>
      <c r="AE26" s="12">
        <v>105</v>
      </c>
      <c r="AF26" s="12">
        <v>123</v>
      </c>
    </row>
    <row r="27" spans="1:32" x14ac:dyDescent="0.45">
      <c r="A27" s="19"/>
      <c r="B27" s="13" t="s">
        <v>201</v>
      </c>
      <c r="C27" s="14">
        <v>0.19</v>
      </c>
      <c r="D27" s="14">
        <v>0.25</v>
      </c>
      <c r="E27" s="14">
        <v>0.21</v>
      </c>
      <c r="F27" s="14">
        <v>0.3</v>
      </c>
      <c r="G27" s="14">
        <v>0.08</v>
      </c>
      <c r="H27" s="14">
        <v>0.15</v>
      </c>
      <c r="I27" s="14">
        <v>0.18</v>
      </c>
      <c r="J27" s="14">
        <v>0.28000000000000003</v>
      </c>
      <c r="K27" s="14">
        <v>0.21</v>
      </c>
      <c r="L27" s="14">
        <v>0.09</v>
      </c>
      <c r="M27" s="14">
        <v>0.24</v>
      </c>
      <c r="N27" s="14">
        <v>0.2</v>
      </c>
      <c r="O27" s="14">
        <v>0.28000000000000003</v>
      </c>
      <c r="P27" s="14">
        <v>0.17</v>
      </c>
      <c r="Q27" s="14">
        <v>0.15</v>
      </c>
      <c r="R27" s="14">
        <v>0.13</v>
      </c>
      <c r="S27" s="14">
        <v>0.14000000000000001</v>
      </c>
      <c r="T27" s="14">
        <v>0.15</v>
      </c>
      <c r="U27" s="14">
        <v>0.13</v>
      </c>
      <c r="V27" s="14">
        <v>0.23</v>
      </c>
      <c r="W27" s="14">
        <v>0.11</v>
      </c>
      <c r="X27" s="14">
        <v>0.16</v>
      </c>
      <c r="Y27" s="14">
        <v>0.25</v>
      </c>
      <c r="Z27" s="14">
        <v>0.14000000000000001</v>
      </c>
      <c r="AA27" s="14">
        <v>0.06</v>
      </c>
      <c r="AB27" s="14">
        <v>0.25</v>
      </c>
      <c r="AC27" s="14">
        <v>0.18</v>
      </c>
      <c r="AD27" s="14">
        <v>0.22</v>
      </c>
      <c r="AE27" s="14">
        <v>0.11</v>
      </c>
      <c r="AF27" s="14">
        <v>0.11</v>
      </c>
    </row>
  </sheetData>
  <mergeCells count="10">
    <mergeCell ref="H3:L3"/>
    <mergeCell ref="C8:AF8"/>
    <mergeCell ref="B3:F3"/>
    <mergeCell ref="B5:F5"/>
    <mergeCell ref="A24:A27"/>
    <mergeCell ref="H5:L5"/>
    <mergeCell ref="B10:B11"/>
    <mergeCell ref="H4:L4"/>
    <mergeCell ref="A10:A23"/>
    <mergeCell ref="B4:F4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36" customHeight="1" x14ac:dyDescent="0.45">
      <c r="B3" s="18" t="s">
        <v>65</v>
      </c>
      <c r="C3" s="18"/>
      <c r="D3" s="18"/>
      <c r="E3" s="18"/>
      <c r="F3" s="18"/>
      <c r="H3" s="18" t="s">
        <v>66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HYPERLINK("#Content!A35","&lt;&lt;Back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428</v>
      </c>
      <c r="C12" s="12">
        <v>1482</v>
      </c>
      <c r="D12" s="12">
        <v>85</v>
      </c>
      <c r="E12" s="12">
        <v>26</v>
      </c>
      <c r="F12" s="12">
        <v>44</v>
      </c>
      <c r="G12" s="12">
        <v>90</v>
      </c>
      <c r="H12" s="12">
        <v>77</v>
      </c>
      <c r="I12" s="12">
        <v>102</v>
      </c>
      <c r="J12" s="12">
        <v>25</v>
      </c>
      <c r="K12" s="12">
        <v>85</v>
      </c>
      <c r="L12" s="12">
        <v>71</v>
      </c>
      <c r="M12" s="12">
        <v>19</v>
      </c>
      <c r="N12" s="12">
        <v>75</v>
      </c>
      <c r="O12" s="12">
        <v>90</v>
      </c>
      <c r="P12" s="12">
        <v>52</v>
      </c>
      <c r="Q12" s="12">
        <v>17</v>
      </c>
      <c r="R12" s="12">
        <v>17</v>
      </c>
      <c r="S12" s="12">
        <v>48</v>
      </c>
      <c r="T12" s="12">
        <v>33</v>
      </c>
      <c r="U12" s="12">
        <v>54</v>
      </c>
      <c r="V12" s="12">
        <v>19</v>
      </c>
      <c r="W12" s="12">
        <v>9</v>
      </c>
      <c r="X12" s="12">
        <v>62</v>
      </c>
      <c r="Y12" s="12">
        <v>91</v>
      </c>
      <c r="Z12" s="12">
        <v>28</v>
      </c>
      <c r="AA12" s="12">
        <v>12</v>
      </c>
      <c r="AB12" s="12">
        <v>10</v>
      </c>
      <c r="AC12" s="12">
        <v>74</v>
      </c>
      <c r="AD12" s="12">
        <v>71</v>
      </c>
      <c r="AE12" s="12">
        <v>53</v>
      </c>
      <c r="AF12" s="12">
        <v>140</v>
      </c>
    </row>
    <row r="13" spans="1:32" x14ac:dyDescent="0.45">
      <c r="A13" s="19"/>
      <c r="B13" s="13" t="s">
        <v>429</v>
      </c>
      <c r="C13" s="14">
        <v>0.06</v>
      </c>
      <c r="D13" s="14">
        <v>0.08</v>
      </c>
      <c r="E13" s="14">
        <v>0.03</v>
      </c>
      <c r="F13" s="14">
        <v>0.04</v>
      </c>
      <c r="G13" s="14">
        <v>0.09</v>
      </c>
      <c r="H13" s="14">
        <v>0.06</v>
      </c>
      <c r="I13" s="14">
        <v>7.0000000000000007E-2</v>
      </c>
      <c r="J13" s="14">
        <v>0.09</v>
      </c>
      <c r="K13" s="14">
        <v>0.08</v>
      </c>
      <c r="L13" s="14">
        <v>7.0000000000000007E-2</v>
      </c>
      <c r="M13" s="14">
        <v>0.02</v>
      </c>
      <c r="N13" s="14">
        <v>7.0000000000000007E-2</v>
      </c>
      <c r="O13" s="14">
        <v>0.09</v>
      </c>
      <c r="P13" s="14">
        <v>0.05</v>
      </c>
      <c r="Q13" s="14">
        <v>0.02</v>
      </c>
      <c r="R13" s="14">
        <v>0.03</v>
      </c>
      <c r="S13" s="14">
        <v>0.05</v>
      </c>
      <c r="T13" s="14">
        <v>0.03</v>
      </c>
      <c r="U13" s="14">
        <v>0.11</v>
      </c>
      <c r="V13" s="14">
        <v>0.02</v>
      </c>
      <c r="W13" s="14">
        <v>0.02</v>
      </c>
      <c r="X13" s="14">
        <v>0.06</v>
      </c>
      <c r="Y13" s="14">
        <v>0.09</v>
      </c>
      <c r="Z13" s="14">
        <v>0.03</v>
      </c>
      <c r="AA13" s="14">
        <v>0.01</v>
      </c>
      <c r="AB13" s="14">
        <v>0.01</v>
      </c>
      <c r="AC13" s="14">
        <v>7.0000000000000007E-2</v>
      </c>
      <c r="AD13" s="14">
        <v>7.0000000000000007E-2</v>
      </c>
      <c r="AE13" s="14">
        <v>0.05</v>
      </c>
      <c r="AF13" s="14">
        <v>0.13</v>
      </c>
    </row>
    <row r="14" spans="1:32" x14ac:dyDescent="0.45">
      <c r="A14" s="19"/>
      <c r="B14" s="11" t="s">
        <v>430</v>
      </c>
      <c r="C14" s="12">
        <v>12518</v>
      </c>
      <c r="D14" s="12">
        <v>397</v>
      </c>
      <c r="E14" s="12">
        <v>609</v>
      </c>
      <c r="F14" s="12">
        <v>464</v>
      </c>
      <c r="G14" s="12">
        <v>341</v>
      </c>
      <c r="H14" s="12">
        <v>505</v>
      </c>
      <c r="I14" s="12">
        <v>642</v>
      </c>
      <c r="J14" s="12">
        <v>137</v>
      </c>
      <c r="K14" s="12">
        <v>306</v>
      </c>
      <c r="L14" s="12">
        <v>335</v>
      </c>
      <c r="M14" s="12">
        <v>460</v>
      </c>
      <c r="N14" s="12">
        <v>448</v>
      </c>
      <c r="O14" s="12">
        <v>486</v>
      </c>
      <c r="P14" s="12">
        <v>486</v>
      </c>
      <c r="Q14" s="12">
        <v>658</v>
      </c>
      <c r="R14" s="12">
        <v>178</v>
      </c>
      <c r="S14" s="12">
        <v>325</v>
      </c>
      <c r="T14" s="12">
        <v>435</v>
      </c>
      <c r="U14" s="12">
        <v>130</v>
      </c>
      <c r="V14" s="12">
        <v>417</v>
      </c>
      <c r="W14" s="12">
        <v>141</v>
      </c>
      <c r="X14" s="12">
        <v>236</v>
      </c>
      <c r="Y14" s="12">
        <v>388</v>
      </c>
      <c r="Z14" s="12">
        <v>515</v>
      </c>
      <c r="AA14" s="12">
        <v>795</v>
      </c>
      <c r="AB14" s="12">
        <v>614</v>
      </c>
      <c r="AC14" s="12">
        <v>386</v>
      </c>
      <c r="AD14" s="12">
        <v>494</v>
      </c>
      <c r="AE14" s="12">
        <v>292</v>
      </c>
      <c r="AF14" s="12">
        <v>311</v>
      </c>
    </row>
    <row r="15" spans="1:32" x14ac:dyDescent="0.45">
      <c r="A15" s="19"/>
      <c r="B15" s="13" t="s">
        <v>431</v>
      </c>
      <c r="C15" s="14">
        <v>0.48</v>
      </c>
      <c r="D15" s="14">
        <v>0.39</v>
      </c>
      <c r="E15" s="14">
        <v>0.57999999999999996</v>
      </c>
      <c r="F15" s="14">
        <v>0.46</v>
      </c>
      <c r="G15" s="14">
        <v>0.34</v>
      </c>
      <c r="H15" s="14">
        <v>0.42</v>
      </c>
      <c r="I15" s="14">
        <v>0.43</v>
      </c>
      <c r="J15" s="14">
        <v>0.47</v>
      </c>
      <c r="K15" s="14">
        <v>0.31</v>
      </c>
      <c r="L15" s="14">
        <v>0.33</v>
      </c>
      <c r="M15" s="14">
        <v>0.45</v>
      </c>
      <c r="N15" s="14">
        <v>0.45</v>
      </c>
      <c r="O15" s="14">
        <v>0.48</v>
      </c>
      <c r="P15" s="14">
        <v>0.48</v>
      </c>
      <c r="Q15" s="14">
        <v>0.64</v>
      </c>
      <c r="R15" s="14">
        <v>0.35</v>
      </c>
      <c r="S15" s="14">
        <v>0.32</v>
      </c>
      <c r="T15" s="14">
        <v>0.43</v>
      </c>
      <c r="U15" s="14">
        <v>0.26</v>
      </c>
      <c r="V15" s="14">
        <v>0.41</v>
      </c>
      <c r="W15" s="14">
        <v>0.28000000000000003</v>
      </c>
      <c r="X15" s="14">
        <v>0.23</v>
      </c>
      <c r="Y15" s="14">
        <v>0.38</v>
      </c>
      <c r="Z15" s="14">
        <v>0.51</v>
      </c>
      <c r="AA15" s="14">
        <v>0.76</v>
      </c>
      <c r="AB15" s="14">
        <v>0.59</v>
      </c>
      <c r="AC15" s="14">
        <v>0.38</v>
      </c>
      <c r="AD15" s="14">
        <v>0.49</v>
      </c>
      <c r="AE15" s="14">
        <v>0.28999999999999998</v>
      </c>
      <c r="AF15" s="14">
        <v>0.28999999999999998</v>
      </c>
    </row>
    <row r="16" spans="1:32" ht="41.65" x14ac:dyDescent="0.45">
      <c r="A16" s="19"/>
      <c r="B16" s="11" t="s">
        <v>432</v>
      </c>
      <c r="C16" s="12">
        <v>1366</v>
      </c>
      <c r="D16" s="12">
        <v>86</v>
      </c>
      <c r="E16" s="12">
        <v>17</v>
      </c>
      <c r="F16" s="12">
        <v>24</v>
      </c>
      <c r="G16" s="12">
        <v>69</v>
      </c>
      <c r="H16" s="12">
        <v>100</v>
      </c>
      <c r="I16" s="12">
        <v>114</v>
      </c>
      <c r="J16" s="12">
        <v>14</v>
      </c>
      <c r="K16" s="12">
        <v>49</v>
      </c>
      <c r="L16" s="12">
        <v>42</v>
      </c>
      <c r="M16" s="12">
        <v>21</v>
      </c>
      <c r="N16" s="12">
        <v>17</v>
      </c>
      <c r="O16" s="12">
        <v>49</v>
      </c>
      <c r="P16" s="12">
        <v>31</v>
      </c>
      <c r="Q16" s="12">
        <v>41</v>
      </c>
      <c r="R16" s="12">
        <v>9</v>
      </c>
      <c r="S16" s="12">
        <v>15</v>
      </c>
      <c r="T16" s="12">
        <v>11</v>
      </c>
      <c r="U16" s="12">
        <v>51</v>
      </c>
      <c r="V16" s="12">
        <v>28</v>
      </c>
      <c r="W16" s="12">
        <v>8</v>
      </c>
      <c r="X16" s="12">
        <v>189</v>
      </c>
      <c r="Y16" s="12">
        <v>108</v>
      </c>
      <c r="Z16" s="12">
        <v>22</v>
      </c>
      <c r="AA16" s="12">
        <v>38</v>
      </c>
      <c r="AB16" s="12">
        <v>31</v>
      </c>
      <c r="AC16" s="12">
        <v>36</v>
      </c>
      <c r="AD16" s="12">
        <v>20</v>
      </c>
      <c r="AE16" s="12">
        <v>82</v>
      </c>
      <c r="AF16" s="12">
        <v>96</v>
      </c>
    </row>
    <row r="17" spans="1:32" ht="31.5" x14ac:dyDescent="0.45">
      <c r="A17" s="19"/>
      <c r="B17" s="13" t="s">
        <v>433</v>
      </c>
      <c r="C17" s="14">
        <v>0.05</v>
      </c>
      <c r="D17" s="14">
        <v>0.09</v>
      </c>
      <c r="E17" s="14">
        <v>0.02</v>
      </c>
      <c r="F17" s="14">
        <v>0.02</v>
      </c>
      <c r="G17" s="14">
        <v>7.0000000000000007E-2</v>
      </c>
      <c r="H17" s="14">
        <v>0.08</v>
      </c>
      <c r="I17" s="14">
        <v>0.08</v>
      </c>
      <c r="J17" s="14">
        <v>0.05</v>
      </c>
      <c r="K17" s="14">
        <v>0.05</v>
      </c>
      <c r="L17" s="14">
        <v>0.04</v>
      </c>
      <c r="M17" s="14">
        <v>0.02</v>
      </c>
      <c r="N17" s="14">
        <v>0.02</v>
      </c>
      <c r="O17" s="14">
        <v>0.05</v>
      </c>
      <c r="P17" s="14">
        <v>0.03</v>
      </c>
      <c r="Q17" s="14">
        <v>0.04</v>
      </c>
      <c r="R17" s="14">
        <v>0.02</v>
      </c>
      <c r="S17" s="14">
        <v>0.02</v>
      </c>
      <c r="T17" s="14">
        <v>0.01</v>
      </c>
      <c r="U17" s="14">
        <v>0.1</v>
      </c>
      <c r="V17" s="14">
        <v>0.03</v>
      </c>
      <c r="W17" s="14">
        <v>0.02</v>
      </c>
      <c r="X17" s="14">
        <v>0.19</v>
      </c>
      <c r="Y17" s="14">
        <v>0.11</v>
      </c>
      <c r="Z17" s="14">
        <v>0.02</v>
      </c>
      <c r="AA17" s="14">
        <v>0.04</v>
      </c>
      <c r="AB17" s="14">
        <v>0.03</v>
      </c>
      <c r="AC17" s="14">
        <v>0.03</v>
      </c>
      <c r="AD17" s="14">
        <v>0.02</v>
      </c>
      <c r="AE17" s="14">
        <v>0.08</v>
      </c>
      <c r="AF17" s="14">
        <v>0.09</v>
      </c>
    </row>
    <row r="18" spans="1:32" ht="41.65" x14ac:dyDescent="0.45">
      <c r="A18" s="19"/>
      <c r="B18" s="11" t="s">
        <v>434</v>
      </c>
      <c r="C18" s="12">
        <v>4517</v>
      </c>
      <c r="D18" s="12">
        <v>192</v>
      </c>
      <c r="E18" s="12">
        <v>116</v>
      </c>
      <c r="F18" s="12">
        <v>197</v>
      </c>
      <c r="G18" s="12">
        <v>294</v>
      </c>
      <c r="H18" s="12">
        <v>219</v>
      </c>
      <c r="I18" s="12">
        <v>258</v>
      </c>
      <c r="J18" s="12">
        <v>39</v>
      </c>
      <c r="K18" s="12">
        <v>295</v>
      </c>
      <c r="L18" s="12">
        <v>157</v>
      </c>
      <c r="M18" s="12">
        <v>243</v>
      </c>
      <c r="N18" s="12">
        <v>175</v>
      </c>
      <c r="O18" s="12">
        <v>137</v>
      </c>
      <c r="P18" s="12">
        <v>232</v>
      </c>
      <c r="Q18" s="12">
        <v>115</v>
      </c>
      <c r="R18" s="12">
        <v>139</v>
      </c>
      <c r="S18" s="12">
        <v>218</v>
      </c>
      <c r="T18" s="12">
        <v>189</v>
      </c>
      <c r="U18" s="12">
        <v>139</v>
      </c>
      <c r="V18" s="12">
        <v>263</v>
      </c>
      <c r="W18" s="12">
        <v>156</v>
      </c>
      <c r="X18" s="12">
        <v>318</v>
      </c>
      <c r="Y18" s="12">
        <v>145</v>
      </c>
      <c r="Z18" s="12">
        <v>178</v>
      </c>
      <c r="AA18" s="12">
        <v>53</v>
      </c>
      <c r="AB18" s="12">
        <v>68</v>
      </c>
      <c r="AC18" s="12">
        <v>270</v>
      </c>
      <c r="AD18" s="12">
        <v>162</v>
      </c>
      <c r="AE18" s="12">
        <v>412</v>
      </c>
      <c r="AF18" s="12">
        <v>397</v>
      </c>
    </row>
    <row r="19" spans="1:32" ht="21.4" x14ac:dyDescent="0.45">
      <c r="A19" s="19"/>
      <c r="B19" s="13" t="s">
        <v>435</v>
      </c>
      <c r="C19" s="14">
        <v>0.17</v>
      </c>
      <c r="D19" s="14">
        <v>0.19</v>
      </c>
      <c r="E19" s="14">
        <v>0.11</v>
      </c>
      <c r="F19" s="14">
        <v>0.2</v>
      </c>
      <c r="G19" s="14">
        <v>0.28999999999999998</v>
      </c>
      <c r="H19" s="14">
        <v>0.18</v>
      </c>
      <c r="I19" s="14">
        <v>0.17</v>
      </c>
      <c r="J19" s="14">
        <v>0.13</v>
      </c>
      <c r="K19" s="14">
        <v>0.28999999999999998</v>
      </c>
      <c r="L19" s="14">
        <v>0.16</v>
      </c>
      <c r="M19" s="14">
        <v>0.24</v>
      </c>
      <c r="N19" s="14">
        <v>0.18</v>
      </c>
      <c r="O19" s="14">
        <v>0.14000000000000001</v>
      </c>
      <c r="P19" s="14">
        <v>0.23</v>
      </c>
      <c r="Q19" s="14">
        <v>0.11</v>
      </c>
      <c r="R19" s="14">
        <v>0.28000000000000003</v>
      </c>
      <c r="S19" s="14">
        <v>0.22</v>
      </c>
      <c r="T19" s="14">
        <v>0.19</v>
      </c>
      <c r="U19" s="14">
        <v>0.28000000000000003</v>
      </c>
      <c r="V19" s="14">
        <v>0.26</v>
      </c>
      <c r="W19" s="14">
        <v>0.31</v>
      </c>
      <c r="X19" s="14">
        <v>0.31</v>
      </c>
      <c r="Y19" s="14">
        <v>0.14000000000000001</v>
      </c>
      <c r="Z19" s="14">
        <v>0.17</v>
      </c>
      <c r="AA19" s="14">
        <v>0.05</v>
      </c>
      <c r="AB19" s="14">
        <v>7.0000000000000007E-2</v>
      </c>
      <c r="AC19" s="14">
        <v>0.27</v>
      </c>
      <c r="AD19" s="14">
        <v>0.16</v>
      </c>
      <c r="AE19" s="14">
        <v>0.41</v>
      </c>
      <c r="AF19" s="14">
        <v>0.37</v>
      </c>
    </row>
    <row r="20" spans="1:32" ht="21.4" x14ac:dyDescent="0.45">
      <c r="A20" s="19"/>
      <c r="B20" s="11" t="s">
        <v>436</v>
      </c>
      <c r="C20" s="12">
        <v>960</v>
      </c>
      <c r="D20" s="12">
        <v>32</v>
      </c>
      <c r="E20" s="12">
        <v>22</v>
      </c>
      <c r="F20" s="12">
        <v>29</v>
      </c>
      <c r="G20" s="12">
        <v>11</v>
      </c>
      <c r="H20" s="12">
        <v>45</v>
      </c>
      <c r="I20" s="12">
        <v>61</v>
      </c>
      <c r="J20" s="12">
        <v>16</v>
      </c>
      <c r="K20" s="12">
        <v>41</v>
      </c>
      <c r="L20" s="12">
        <v>29</v>
      </c>
      <c r="M20" s="12">
        <v>19</v>
      </c>
      <c r="N20" s="12">
        <v>50</v>
      </c>
      <c r="O20" s="12">
        <v>35</v>
      </c>
      <c r="P20" s="12">
        <v>23</v>
      </c>
      <c r="Q20" s="12">
        <v>34</v>
      </c>
      <c r="R20" s="12">
        <v>19</v>
      </c>
      <c r="S20" s="12">
        <v>96</v>
      </c>
      <c r="T20" s="12">
        <v>74</v>
      </c>
      <c r="U20" s="12">
        <v>23</v>
      </c>
      <c r="V20" s="12">
        <v>28</v>
      </c>
      <c r="W20" s="12">
        <v>10</v>
      </c>
      <c r="X20" s="12">
        <v>36</v>
      </c>
      <c r="Y20" s="12">
        <v>26</v>
      </c>
      <c r="Z20" s="12">
        <v>30</v>
      </c>
      <c r="AA20" s="12">
        <v>15</v>
      </c>
      <c r="AB20" s="12">
        <v>57</v>
      </c>
      <c r="AC20" s="12">
        <v>46</v>
      </c>
      <c r="AD20" s="12">
        <v>47</v>
      </c>
      <c r="AE20" s="12">
        <v>31</v>
      </c>
      <c r="AF20" s="12">
        <v>40</v>
      </c>
    </row>
    <row r="21" spans="1:32" ht="21.4" x14ac:dyDescent="0.45">
      <c r="A21" s="19"/>
      <c r="B21" s="13" t="s">
        <v>437</v>
      </c>
      <c r="C21" s="14">
        <v>0.04</v>
      </c>
      <c r="D21" s="14">
        <v>0.03</v>
      </c>
      <c r="E21" s="14">
        <v>0.02</v>
      </c>
      <c r="F21" s="14">
        <v>0.03</v>
      </c>
      <c r="G21" s="14">
        <v>0.01</v>
      </c>
      <c r="H21" s="14">
        <v>0.04</v>
      </c>
      <c r="I21" s="14">
        <v>0.04</v>
      </c>
      <c r="J21" s="14">
        <v>0.05</v>
      </c>
      <c r="K21" s="14">
        <v>0.04</v>
      </c>
      <c r="L21" s="14">
        <v>0.03</v>
      </c>
      <c r="M21" s="14">
        <v>0.02</v>
      </c>
      <c r="N21" s="14">
        <v>0.05</v>
      </c>
      <c r="O21" s="14">
        <v>0.04</v>
      </c>
      <c r="P21" s="14">
        <v>0.02</v>
      </c>
      <c r="Q21" s="14">
        <v>0.03</v>
      </c>
      <c r="R21" s="14">
        <v>0.04</v>
      </c>
      <c r="S21" s="14">
        <v>0.09</v>
      </c>
      <c r="T21" s="14">
        <v>7.0000000000000007E-2</v>
      </c>
      <c r="U21" s="14">
        <v>0.05</v>
      </c>
      <c r="V21" s="14">
        <v>0.03</v>
      </c>
      <c r="W21" s="14">
        <v>0.02</v>
      </c>
      <c r="X21" s="14">
        <v>0.04</v>
      </c>
      <c r="Y21" s="14">
        <v>0.03</v>
      </c>
      <c r="Z21" s="14">
        <v>0.03</v>
      </c>
      <c r="AA21" s="14">
        <v>0.02</v>
      </c>
      <c r="AB21" s="14">
        <v>0.06</v>
      </c>
      <c r="AC21" s="14">
        <v>0.05</v>
      </c>
      <c r="AD21" s="14">
        <v>0.05</v>
      </c>
      <c r="AE21" s="14">
        <v>0.03</v>
      </c>
      <c r="AF21" s="14">
        <v>0.04</v>
      </c>
    </row>
    <row r="22" spans="1:32" x14ac:dyDescent="0.45">
      <c r="A22" s="19"/>
      <c r="B22" s="11" t="s">
        <v>438</v>
      </c>
      <c r="C22" s="12">
        <v>395</v>
      </c>
      <c r="D22" s="12">
        <v>8</v>
      </c>
      <c r="E22" s="12">
        <v>14</v>
      </c>
      <c r="F22" s="12">
        <v>27</v>
      </c>
      <c r="G22" s="12">
        <v>36</v>
      </c>
      <c r="H22" s="12">
        <v>19</v>
      </c>
      <c r="I22" s="12">
        <v>22</v>
      </c>
      <c r="J22" s="12">
        <v>3</v>
      </c>
      <c r="K22" s="12">
        <v>10</v>
      </c>
      <c r="L22" s="12">
        <v>26</v>
      </c>
      <c r="M22" s="12">
        <v>17</v>
      </c>
      <c r="N22" s="12">
        <v>14</v>
      </c>
      <c r="O22" s="12">
        <v>5</v>
      </c>
      <c r="P22" s="12">
        <v>13</v>
      </c>
      <c r="Q22" s="12">
        <v>14</v>
      </c>
      <c r="R22" s="12">
        <v>4</v>
      </c>
      <c r="S22" s="12">
        <v>2</v>
      </c>
      <c r="T22" s="12">
        <v>8</v>
      </c>
      <c r="U22" s="12">
        <v>9</v>
      </c>
      <c r="V22" s="12">
        <v>30</v>
      </c>
      <c r="W22" s="12">
        <v>7</v>
      </c>
      <c r="X22" s="12">
        <v>20</v>
      </c>
      <c r="Y22" s="12">
        <v>17</v>
      </c>
      <c r="Z22" s="12">
        <v>18</v>
      </c>
      <c r="AA22" s="12">
        <v>1</v>
      </c>
      <c r="AB22" s="12">
        <v>40</v>
      </c>
      <c r="AC22" s="12">
        <v>19</v>
      </c>
      <c r="AD22" s="12">
        <v>25</v>
      </c>
      <c r="AE22" s="12">
        <v>17</v>
      </c>
      <c r="AF22" s="12">
        <v>15</v>
      </c>
    </row>
    <row r="23" spans="1:32" x14ac:dyDescent="0.45">
      <c r="A23" s="19"/>
      <c r="B23" s="13" t="s">
        <v>439</v>
      </c>
      <c r="C23" s="14">
        <v>0.01</v>
      </c>
      <c r="D23" s="14">
        <v>0.01</v>
      </c>
      <c r="E23" s="14">
        <v>0.01</v>
      </c>
      <c r="F23" s="14">
        <v>0.03</v>
      </c>
      <c r="G23" s="14">
        <v>0.04</v>
      </c>
      <c r="H23" s="14">
        <v>0.01</v>
      </c>
      <c r="I23" s="14">
        <v>0.01</v>
      </c>
      <c r="J23" s="14">
        <v>0.01</v>
      </c>
      <c r="K23" s="14">
        <v>0.01</v>
      </c>
      <c r="L23" s="14">
        <v>0.03</v>
      </c>
      <c r="M23" s="14">
        <v>0.02</v>
      </c>
      <c r="N23" s="14">
        <v>0.01</v>
      </c>
      <c r="O23" s="15" t="s">
        <v>185</v>
      </c>
      <c r="P23" s="14">
        <v>0.01</v>
      </c>
      <c r="Q23" s="14">
        <v>0.02</v>
      </c>
      <c r="R23" s="14">
        <v>0.01</v>
      </c>
      <c r="S23" s="15" t="s">
        <v>185</v>
      </c>
      <c r="T23" s="14">
        <v>0.01</v>
      </c>
      <c r="U23" s="14">
        <v>0.02</v>
      </c>
      <c r="V23" s="14">
        <v>0.03</v>
      </c>
      <c r="W23" s="14">
        <v>0.01</v>
      </c>
      <c r="X23" s="14">
        <v>0.02</v>
      </c>
      <c r="Y23" s="14">
        <v>0.02</v>
      </c>
      <c r="Z23" s="14">
        <v>0.02</v>
      </c>
      <c r="AA23" s="15" t="s">
        <v>185</v>
      </c>
      <c r="AB23" s="14">
        <v>0.04</v>
      </c>
      <c r="AC23" s="14">
        <v>0.02</v>
      </c>
      <c r="AD23" s="14">
        <v>0.03</v>
      </c>
      <c r="AE23" s="14">
        <v>0.02</v>
      </c>
      <c r="AF23" s="14">
        <v>0.01</v>
      </c>
    </row>
    <row r="24" spans="1:32" ht="31.5" x14ac:dyDescent="0.45">
      <c r="A24" s="19"/>
      <c r="B24" s="11" t="s">
        <v>440</v>
      </c>
      <c r="C24" s="12">
        <v>3511</v>
      </c>
      <c r="D24" s="12">
        <v>157</v>
      </c>
      <c r="E24" s="12">
        <v>170</v>
      </c>
      <c r="F24" s="12">
        <v>121</v>
      </c>
      <c r="G24" s="12">
        <v>149</v>
      </c>
      <c r="H24" s="12">
        <v>154</v>
      </c>
      <c r="I24" s="12">
        <v>192</v>
      </c>
      <c r="J24" s="12">
        <v>38</v>
      </c>
      <c r="K24" s="12">
        <v>156</v>
      </c>
      <c r="L24" s="12">
        <v>277</v>
      </c>
      <c r="M24" s="12">
        <v>158</v>
      </c>
      <c r="N24" s="12">
        <v>137</v>
      </c>
      <c r="O24" s="12">
        <v>148</v>
      </c>
      <c r="P24" s="12">
        <v>125</v>
      </c>
      <c r="Q24" s="12">
        <v>89</v>
      </c>
      <c r="R24" s="12">
        <v>91</v>
      </c>
      <c r="S24" s="12">
        <v>221</v>
      </c>
      <c r="T24" s="12">
        <v>220</v>
      </c>
      <c r="U24" s="12">
        <v>81</v>
      </c>
      <c r="V24" s="12">
        <v>182</v>
      </c>
      <c r="W24" s="12">
        <v>125</v>
      </c>
      <c r="X24" s="12">
        <v>127</v>
      </c>
      <c r="Y24" s="12">
        <v>129</v>
      </c>
      <c r="Z24" s="12">
        <v>171</v>
      </c>
      <c r="AA24" s="12">
        <v>76</v>
      </c>
      <c r="AB24" s="12">
        <v>147</v>
      </c>
      <c r="AC24" s="12">
        <v>126</v>
      </c>
      <c r="AD24" s="12">
        <v>135</v>
      </c>
      <c r="AE24" s="12">
        <v>115</v>
      </c>
      <c r="AF24" s="12">
        <v>69</v>
      </c>
    </row>
    <row r="25" spans="1:32" ht="21.4" x14ac:dyDescent="0.45">
      <c r="A25" s="19"/>
      <c r="B25" s="13" t="s">
        <v>441</v>
      </c>
      <c r="C25" s="14">
        <v>0.13</v>
      </c>
      <c r="D25" s="14">
        <v>0.16</v>
      </c>
      <c r="E25" s="14">
        <v>0.16</v>
      </c>
      <c r="F25" s="14">
        <v>0.12</v>
      </c>
      <c r="G25" s="14">
        <v>0.15</v>
      </c>
      <c r="H25" s="14">
        <v>0.13</v>
      </c>
      <c r="I25" s="14">
        <v>0.13</v>
      </c>
      <c r="J25" s="14">
        <v>0.13</v>
      </c>
      <c r="K25" s="14">
        <v>0.16</v>
      </c>
      <c r="L25" s="14">
        <v>0.27</v>
      </c>
      <c r="M25" s="14">
        <v>0.16</v>
      </c>
      <c r="N25" s="14">
        <v>0.14000000000000001</v>
      </c>
      <c r="O25" s="14">
        <v>0.15</v>
      </c>
      <c r="P25" s="14">
        <v>0.13</v>
      </c>
      <c r="Q25" s="14">
        <v>0.09</v>
      </c>
      <c r="R25" s="14">
        <v>0.18</v>
      </c>
      <c r="S25" s="14">
        <v>0.22</v>
      </c>
      <c r="T25" s="14">
        <v>0.22</v>
      </c>
      <c r="U25" s="14">
        <v>0.16</v>
      </c>
      <c r="V25" s="14">
        <v>0.18</v>
      </c>
      <c r="W25" s="14">
        <v>0.25</v>
      </c>
      <c r="X25" s="14">
        <v>0.12</v>
      </c>
      <c r="Y25" s="14">
        <v>0.13</v>
      </c>
      <c r="Z25" s="14">
        <v>0.17</v>
      </c>
      <c r="AA25" s="14">
        <v>7.0000000000000007E-2</v>
      </c>
      <c r="AB25" s="14">
        <v>0.14000000000000001</v>
      </c>
      <c r="AC25" s="14">
        <v>0.13</v>
      </c>
      <c r="AD25" s="14">
        <v>0.13</v>
      </c>
      <c r="AE25" s="14">
        <v>0.12</v>
      </c>
      <c r="AF25" s="14">
        <v>7.0000000000000007E-2</v>
      </c>
    </row>
    <row r="26" spans="1:32" ht="31.5" x14ac:dyDescent="0.45">
      <c r="A26" s="19"/>
      <c r="B26" s="11" t="s">
        <v>442</v>
      </c>
      <c r="C26" s="12">
        <v>804</v>
      </c>
      <c r="D26" s="12">
        <v>40</v>
      </c>
      <c r="E26" s="12">
        <v>21</v>
      </c>
      <c r="F26" s="12">
        <v>29</v>
      </c>
      <c r="G26" s="12">
        <v>0</v>
      </c>
      <c r="H26" s="12">
        <v>58</v>
      </c>
      <c r="I26" s="12">
        <v>76</v>
      </c>
      <c r="J26" s="12">
        <v>18</v>
      </c>
      <c r="K26" s="12">
        <v>15</v>
      </c>
      <c r="L26" s="12">
        <v>46</v>
      </c>
      <c r="M26" s="12">
        <v>14</v>
      </c>
      <c r="N26" s="12">
        <v>27</v>
      </c>
      <c r="O26" s="12">
        <v>27</v>
      </c>
      <c r="P26" s="12">
        <v>30</v>
      </c>
      <c r="Q26" s="12">
        <v>23</v>
      </c>
      <c r="R26" s="12">
        <v>6</v>
      </c>
      <c r="S26" s="12">
        <v>37</v>
      </c>
      <c r="T26" s="12">
        <v>10</v>
      </c>
      <c r="U26" s="12">
        <v>9</v>
      </c>
      <c r="V26" s="12">
        <v>10</v>
      </c>
      <c r="W26" s="12">
        <v>22</v>
      </c>
      <c r="X26" s="12">
        <v>20</v>
      </c>
      <c r="Y26" s="12">
        <v>34</v>
      </c>
      <c r="Z26" s="12">
        <v>39</v>
      </c>
      <c r="AA26" s="12">
        <v>15</v>
      </c>
      <c r="AB26" s="12">
        <v>45</v>
      </c>
      <c r="AC26" s="12">
        <v>19</v>
      </c>
      <c r="AD26" s="12">
        <v>30</v>
      </c>
      <c r="AE26" s="12">
        <v>4</v>
      </c>
      <c r="AF26" s="12">
        <v>1</v>
      </c>
    </row>
    <row r="27" spans="1:32" ht="21.4" x14ac:dyDescent="0.45">
      <c r="A27" s="19"/>
      <c r="B27" s="13" t="s">
        <v>443</v>
      </c>
      <c r="C27" s="14">
        <v>0.03</v>
      </c>
      <c r="D27" s="14">
        <v>0.04</v>
      </c>
      <c r="E27" s="14">
        <v>0.02</v>
      </c>
      <c r="F27" s="14">
        <v>0.03</v>
      </c>
      <c r="G27" s="15" t="s">
        <v>185</v>
      </c>
      <c r="H27" s="14">
        <v>0.05</v>
      </c>
      <c r="I27" s="14">
        <v>0.05</v>
      </c>
      <c r="J27" s="14">
        <v>0.06</v>
      </c>
      <c r="K27" s="14">
        <v>0.01</v>
      </c>
      <c r="L27" s="14">
        <v>0.05</v>
      </c>
      <c r="M27" s="14">
        <v>0.01</v>
      </c>
      <c r="N27" s="14">
        <v>0.03</v>
      </c>
      <c r="O27" s="14">
        <v>0.03</v>
      </c>
      <c r="P27" s="14">
        <v>0.03</v>
      </c>
      <c r="Q27" s="14">
        <v>0.02</v>
      </c>
      <c r="R27" s="14">
        <v>0.01</v>
      </c>
      <c r="S27" s="14">
        <v>0.04</v>
      </c>
      <c r="T27" s="14">
        <v>0.01</v>
      </c>
      <c r="U27" s="14">
        <v>0.02</v>
      </c>
      <c r="V27" s="14">
        <v>0.01</v>
      </c>
      <c r="W27" s="14">
        <v>0.04</v>
      </c>
      <c r="X27" s="14">
        <v>0.02</v>
      </c>
      <c r="Y27" s="14">
        <v>0.03</v>
      </c>
      <c r="Z27" s="14">
        <v>0.04</v>
      </c>
      <c r="AA27" s="14">
        <v>0.02</v>
      </c>
      <c r="AB27" s="14">
        <v>0.04</v>
      </c>
      <c r="AC27" s="14">
        <v>0.02</v>
      </c>
      <c r="AD27" s="14">
        <v>0.03</v>
      </c>
      <c r="AE27" s="15" t="s">
        <v>185</v>
      </c>
      <c r="AF27" s="15" t="s">
        <v>185</v>
      </c>
    </row>
    <row r="28" spans="1:32" x14ac:dyDescent="0.45">
      <c r="A28" s="19"/>
      <c r="B28" s="11" t="s">
        <v>444</v>
      </c>
      <c r="C28" s="12">
        <v>164</v>
      </c>
      <c r="D28" s="12">
        <v>0</v>
      </c>
      <c r="E28" s="12">
        <v>8</v>
      </c>
      <c r="F28" s="12">
        <v>9</v>
      </c>
      <c r="G28" s="12">
        <v>2</v>
      </c>
      <c r="H28" s="12">
        <v>7</v>
      </c>
      <c r="I28" s="12">
        <v>8</v>
      </c>
      <c r="J28" s="12">
        <v>0</v>
      </c>
      <c r="K28" s="12">
        <v>16</v>
      </c>
      <c r="L28" s="12">
        <v>3</v>
      </c>
      <c r="M28" s="12">
        <v>41</v>
      </c>
      <c r="N28" s="12">
        <v>4</v>
      </c>
      <c r="O28" s="12">
        <v>3</v>
      </c>
      <c r="P28" s="12">
        <v>5</v>
      </c>
      <c r="Q28" s="12">
        <v>11</v>
      </c>
      <c r="R28" s="12">
        <v>15</v>
      </c>
      <c r="S28" s="12">
        <v>13</v>
      </c>
      <c r="T28" s="12">
        <v>9</v>
      </c>
      <c r="U28" s="12">
        <v>2</v>
      </c>
      <c r="V28" s="12">
        <v>6</v>
      </c>
      <c r="W28" s="12">
        <v>5</v>
      </c>
      <c r="X28" s="12">
        <v>3</v>
      </c>
      <c r="Y28" s="12">
        <v>11</v>
      </c>
      <c r="Z28" s="12">
        <v>6</v>
      </c>
      <c r="AA28" s="12">
        <v>3</v>
      </c>
      <c r="AB28" s="12">
        <v>6</v>
      </c>
      <c r="AC28" s="12">
        <v>13</v>
      </c>
      <c r="AD28" s="12">
        <v>7</v>
      </c>
      <c r="AE28" s="12">
        <v>0</v>
      </c>
      <c r="AF28" s="12">
        <v>1</v>
      </c>
    </row>
    <row r="29" spans="1:32" x14ac:dyDescent="0.45">
      <c r="A29" s="19"/>
      <c r="B29" s="13" t="s">
        <v>445</v>
      </c>
      <c r="C29" s="14">
        <v>0.01</v>
      </c>
      <c r="D29" s="15" t="s">
        <v>185</v>
      </c>
      <c r="E29" s="14">
        <v>0.01</v>
      </c>
      <c r="F29" s="14">
        <v>0.01</v>
      </c>
      <c r="G29" s="15" t="s">
        <v>185</v>
      </c>
      <c r="H29" s="14">
        <v>0.01</v>
      </c>
      <c r="I29" s="15" t="s">
        <v>185</v>
      </c>
      <c r="J29" s="15" t="s">
        <v>185</v>
      </c>
      <c r="K29" s="14">
        <v>0.02</v>
      </c>
      <c r="L29" s="15" t="s">
        <v>185</v>
      </c>
      <c r="M29" s="14">
        <v>0.04</v>
      </c>
      <c r="N29" s="15" t="s">
        <v>185</v>
      </c>
      <c r="O29" s="15" t="s">
        <v>185</v>
      </c>
      <c r="P29" s="14">
        <v>0.01</v>
      </c>
      <c r="Q29" s="14">
        <v>0.01</v>
      </c>
      <c r="R29" s="14">
        <v>0.03</v>
      </c>
      <c r="S29" s="14">
        <v>0.01</v>
      </c>
      <c r="T29" s="14">
        <v>0.01</v>
      </c>
      <c r="U29" s="15" t="s">
        <v>185</v>
      </c>
      <c r="V29" s="15" t="s">
        <v>185</v>
      </c>
      <c r="W29" s="14">
        <v>0.01</v>
      </c>
      <c r="X29" s="15" t="s">
        <v>185</v>
      </c>
      <c r="Y29" s="14">
        <v>0.01</v>
      </c>
      <c r="Z29" s="14">
        <v>0.01</v>
      </c>
      <c r="AA29" s="15" t="s">
        <v>185</v>
      </c>
      <c r="AB29" s="14">
        <v>0.01</v>
      </c>
      <c r="AC29" s="14">
        <v>0.01</v>
      </c>
      <c r="AD29" s="14">
        <v>0.01</v>
      </c>
      <c r="AE29" s="15" t="s">
        <v>185</v>
      </c>
      <c r="AF29" s="15" t="s">
        <v>185</v>
      </c>
    </row>
    <row r="30" spans="1:32" ht="61.9" x14ac:dyDescent="0.45">
      <c r="A30" s="19"/>
      <c r="B30" s="11" t="s">
        <v>446</v>
      </c>
      <c r="C30" s="12">
        <v>589</v>
      </c>
      <c r="D30" s="12">
        <v>8</v>
      </c>
      <c r="E30" s="12">
        <v>40</v>
      </c>
      <c r="F30" s="12">
        <v>39</v>
      </c>
      <c r="G30" s="12">
        <v>5</v>
      </c>
      <c r="H30" s="12">
        <v>27</v>
      </c>
      <c r="I30" s="12">
        <v>29</v>
      </c>
      <c r="J30" s="12">
        <v>2</v>
      </c>
      <c r="K30" s="12">
        <v>26</v>
      </c>
      <c r="L30" s="12">
        <v>19</v>
      </c>
      <c r="M30" s="12">
        <v>16</v>
      </c>
      <c r="N30" s="12">
        <v>51</v>
      </c>
      <c r="O30" s="12">
        <v>24</v>
      </c>
      <c r="P30" s="12">
        <v>13</v>
      </c>
      <c r="Q30" s="12">
        <v>22</v>
      </c>
      <c r="R30" s="12">
        <v>20</v>
      </c>
      <c r="S30" s="12">
        <v>28</v>
      </c>
      <c r="T30" s="12">
        <v>15</v>
      </c>
      <c r="U30" s="12">
        <v>3</v>
      </c>
      <c r="V30" s="12">
        <v>27</v>
      </c>
      <c r="W30" s="12">
        <v>15</v>
      </c>
      <c r="X30" s="12">
        <v>6</v>
      </c>
      <c r="Y30" s="12">
        <v>58</v>
      </c>
      <c r="Z30" s="12">
        <v>5</v>
      </c>
      <c r="AA30" s="12">
        <v>30</v>
      </c>
      <c r="AB30" s="12">
        <v>13</v>
      </c>
      <c r="AC30" s="12">
        <v>16</v>
      </c>
      <c r="AD30" s="12">
        <v>3</v>
      </c>
      <c r="AE30" s="12">
        <v>2</v>
      </c>
      <c r="AF30" s="12">
        <v>2</v>
      </c>
    </row>
    <row r="31" spans="1:32" ht="41.65" x14ac:dyDescent="0.45">
      <c r="A31" s="19"/>
      <c r="B31" s="13" t="s">
        <v>447</v>
      </c>
      <c r="C31" s="14">
        <v>0.02</v>
      </c>
      <c r="D31" s="14">
        <v>0.01</v>
      </c>
      <c r="E31" s="14">
        <v>0.04</v>
      </c>
      <c r="F31" s="14">
        <v>0.04</v>
      </c>
      <c r="G31" s="15" t="s">
        <v>185</v>
      </c>
      <c r="H31" s="14">
        <v>0.02</v>
      </c>
      <c r="I31" s="14">
        <v>0.02</v>
      </c>
      <c r="J31" s="14">
        <v>0.01</v>
      </c>
      <c r="K31" s="14">
        <v>0.03</v>
      </c>
      <c r="L31" s="14">
        <v>0.02</v>
      </c>
      <c r="M31" s="14">
        <v>0.02</v>
      </c>
      <c r="N31" s="14">
        <v>0.05</v>
      </c>
      <c r="O31" s="14">
        <v>0.02</v>
      </c>
      <c r="P31" s="14">
        <v>0.01</v>
      </c>
      <c r="Q31" s="14">
        <v>0.02</v>
      </c>
      <c r="R31" s="14">
        <v>0.04</v>
      </c>
      <c r="S31" s="14">
        <v>0.03</v>
      </c>
      <c r="T31" s="14">
        <v>0.02</v>
      </c>
      <c r="U31" s="15" t="s">
        <v>185</v>
      </c>
      <c r="V31" s="14">
        <v>0.03</v>
      </c>
      <c r="W31" s="14">
        <v>0.03</v>
      </c>
      <c r="X31" s="14">
        <v>0.01</v>
      </c>
      <c r="Y31" s="14">
        <v>0.06</v>
      </c>
      <c r="Z31" s="15" t="s">
        <v>185</v>
      </c>
      <c r="AA31" s="14">
        <v>0.03</v>
      </c>
      <c r="AB31" s="14">
        <v>0.01</v>
      </c>
      <c r="AC31" s="14">
        <v>0.02</v>
      </c>
      <c r="AD31" s="15" t="s">
        <v>185</v>
      </c>
      <c r="AE31" s="15" t="s">
        <v>185</v>
      </c>
      <c r="AF31" s="15" t="s">
        <v>185</v>
      </c>
    </row>
    <row r="32" spans="1:32" x14ac:dyDescent="0.45">
      <c r="A32" s="19"/>
      <c r="B32" s="11" t="s">
        <v>197</v>
      </c>
      <c r="C32" s="12">
        <v>48</v>
      </c>
      <c r="D32" s="12">
        <v>3</v>
      </c>
      <c r="E32" s="12">
        <v>0</v>
      </c>
      <c r="F32" s="12">
        <v>24</v>
      </c>
      <c r="G32" s="12">
        <v>6</v>
      </c>
      <c r="H32" s="12">
        <v>0</v>
      </c>
      <c r="I32" s="12">
        <v>0</v>
      </c>
      <c r="J32" s="12">
        <v>0</v>
      </c>
      <c r="K32" s="12">
        <v>5</v>
      </c>
      <c r="L32" s="12">
        <v>3</v>
      </c>
      <c r="M32" s="12">
        <v>3</v>
      </c>
      <c r="N32" s="12">
        <v>1</v>
      </c>
      <c r="O32" s="12">
        <v>3</v>
      </c>
      <c r="P32" s="12">
        <v>0</v>
      </c>
      <c r="Q32" s="12">
        <v>0</v>
      </c>
      <c r="R32" s="12">
        <v>5</v>
      </c>
      <c r="S32" s="12">
        <v>3</v>
      </c>
      <c r="T32" s="12">
        <v>0</v>
      </c>
      <c r="U32" s="12">
        <v>1</v>
      </c>
      <c r="V32" s="12">
        <v>1</v>
      </c>
      <c r="W32" s="12">
        <v>5</v>
      </c>
      <c r="X32" s="12">
        <v>0</v>
      </c>
      <c r="Y32" s="12">
        <v>0</v>
      </c>
      <c r="Z32" s="12">
        <v>4</v>
      </c>
      <c r="AA32" s="12">
        <v>1</v>
      </c>
      <c r="AB32" s="12">
        <v>0</v>
      </c>
      <c r="AC32" s="12">
        <v>0</v>
      </c>
      <c r="AD32" s="12">
        <v>9</v>
      </c>
      <c r="AE32" s="12">
        <v>0</v>
      </c>
      <c r="AF32" s="12">
        <v>1</v>
      </c>
    </row>
    <row r="33" spans="1:32" x14ac:dyDescent="0.45">
      <c r="A33" s="19"/>
      <c r="B33" s="13" t="s">
        <v>198</v>
      </c>
      <c r="C33" s="15" t="s">
        <v>185</v>
      </c>
      <c r="D33" s="15" t="s">
        <v>185</v>
      </c>
      <c r="E33" s="15" t="s">
        <v>185</v>
      </c>
      <c r="F33" s="14">
        <v>0.02</v>
      </c>
      <c r="G33" s="14">
        <v>0.01</v>
      </c>
      <c r="H33" s="15" t="s">
        <v>185</v>
      </c>
      <c r="I33" s="15" t="s">
        <v>185</v>
      </c>
      <c r="J33" s="15" t="s">
        <v>185</v>
      </c>
      <c r="K33" s="15" t="s">
        <v>185</v>
      </c>
      <c r="L33" s="15" t="s">
        <v>185</v>
      </c>
      <c r="M33" s="15" t="s">
        <v>185</v>
      </c>
      <c r="N33" s="15" t="s">
        <v>185</v>
      </c>
      <c r="O33" s="15" t="s">
        <v>185</v>
      </c>
      <c r="P33" s="15" t="s">
        <v>185</v>
      </c>
      <c r="Q33" s="15" t="s">
        <v>185</v>
      </c>
      <c r="R33" s="14">
        <v>0.01</v>
      </c>
      <c r="S33" s="15" t="s">
        <v>185</v>
      </c>
      <c r="T33" s="15" t="s">
        <v>185</v>
      </c>
      <c r="U33" s="15" t="s">
        <v>185</v>
      </c>
      <c r="V33" s="15" t="s">
        <v>185</v>
      </c>
      <c r="W33" s="14">
        <v>0.01</v>
      </c>
      <c r="X33" s="15" t="s">
        <v>185</v>
      </c>
      <c r="Y33" s="15" t="s">
        <v>185</v>
      </c>
      <c r="Z33" s="15" t="s">
        <v>185</v>
      </c>
      <c r="AA33" s="15" t="s">
        <v>185</v>
      </c>
      <c r="AB33" s="15" t="s">
        <v>185</v>
      </c>
      <c r="AC33" s="15" t="s">
        <v>185</v>
      </c>
      <c r="AD33" s="14">
        <v>0.01</v>
      </c>
      <c r="AE33" s="15" t="s">
        <v>185</v>
      </c>
      <c r="AF33" s="15" t="s">
        <v>185</v>
      </c>
    </row>
  </sheetData>
  <mergeCells count="9">
    <mergeCell ref="B4:F4"/>
    <mergeCell ref="H3:L3"/>
    <mergeCell ref="C8:AF8"/>
    <mergeCell ref="A10:A33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67</v>
      </c>
      <c r="C3" s="18"/>
      <c r="D3" s="18"/>
      <c r="E3" s="18"/>
      <c r="F3" s="18"/>
      <c r="H3" s="18" t="s">
        <v>68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36" customHeight="1" x14ac:dyDescent="0.45">
      <c r="B5" s="18" t="s">
        <v>448</v>
      </c>
      <c r="C5" s="18"/>
      <c r="D5" s="18"/>
      <c r="E5" s="18"/>
      <c r="F5" s="18"/>
      <c r="H5" s="18" t="s">
        <v>449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HYPERLINK("#Content!A36","&lt;&lt;Back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25716</v>
      </c>
      <c r="D10" s="10">
        <v>995</v>
      </c>
      <c r="E10" s="10">
        <v>1004</v>
      </c>
      <c r="F10" s="10">
        <v>944</v>
      </c>
      <c r="G10" s="10">
        <v>991</v>
      </c>
      <c r="H10" s="10">
        <v>1184</v>
      </c>
      <c r="I10" s="10">
        <v>1475</v>
      </c>
      <c r="J10" s="10">
        <v>291</v>
      </c>
      <c r="K10" s="10">
        <v>973</v>
      </c>
      <c r="L10" s="10">
        <v>985</v>
      </c>
      <c r="M10" s="10">
        <v>992</v>
      </c>
      <c r="N10" s="10">
        <v>948</v>
      </c>
      <c r="O10" s="10">
        <v>979</v>
      </c>
      <c r="P10" s="10">
        <v>998</v>
      </c>
      <c r="Q10" s="10">
        <v>1002</v>
      </c>
      <c r="R10" s="10">
        <v>477</v>
      </c>
      <c r="S10" s="10">
        <v>974</v>
      </c>
      <c r="T10" s="10">
        <v>989</v>
      </c>
      <c r="U10" s="10">
        <v>499</v>
      </c>
      <c r="V10" s="10">
        <v>983</v>
      </c>
      <c r="W10" s="10">
        <v>483</v>
      </c>
      <c r="X10" s="10">
        <v>1010</v>
      </c>
      <c r="Y10" s="10">
        <v>949</v>
      </c>
      <c r="Z10" s="10">
        <v>1008</v>
      </c>
      <c r="AA10" s="10">
        <v>1009</v>
      </c>
      <c r="AB10" s="10">
        <v>1018</v>
      </c>
      <c r="AC10" s="10">
        <v>989</v>
      </c>
      <c r="AD10" s="10">
        <v>990</v>
      </c>
      <c r="AE10" s="10">
        <v>1006</v>
      </c>
      <c r="AF10" s="10">
        <v>1070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428</v>
      </c>
      <c r="C12" s="12">
        <v>7976</v>
      </c>
      <c r="D12" s="12">
        <v>363</v>
      </c>
      <c r="E12" s="12">
        <v>279</v>
      </c>
      <c r="F12" s="12">
        <v>269</v>
      </c>
      <c r="G12" s="12">
        <v>378</v>
      </c>
      <c r="H12" s="12">
        <v>498</v>
      </c>
      <c r="I12" s="12">
        <v>616</v>
      </c>
      <c r="J12" s="12">
        <v>118</v>
      </c>
      <c r="K12" s="12">
        <v>349</v>
      </c>
      <c r="L12" s="12">
        <v>329</v>
      </c>
      <c r="M12" s="12">
        <v>254</v>
      </c>
      <c r="N12" s="12">
        <v>191</v>
      </c>
      <c r="O12" s="12">
        <v>313</v>
      </c>
      <c r="P12" s="12">
        <v>324</v>
      </c>
      <c r="Q12" s="12">
        <v>270</v>
      </c>
      <c r="R12" s="12">
        <v>121</v>
      </c>
      <c r="S12" s="12">
        <v>230</v>
      </c>
      <c r="T12" s="12">
        <v>292</v>
      </c>
      <c r="U12" s="12">
        <v>181</v>
      </c>
      <c r="V12" s="12">
        <v>253</v>
      </c>
      <c r="W12" s="12">
        <v>118</v>
      </c>
      <c r="X12" s="12">
        <v>334</v>
      </c>
      <c r="Y12" s="12">
        <v>381</v>
      </c>
      <c r="Z12" s="12">
        <v>285</v>
      </c>
      <c r="AA12" s="12">
        <v>233</v>
      </c>
      <c r="AB12" s="12">
        <v>204</v>
      </c>
      <c r="AC12" s="12">
        <v>282</v>
      </c>
      <c r="AD12" s="12">
        <v>414</v>
      </c>
      <c r="AE12" s="12">
        <v>264</v>
      </c>
      <c r="AF12" s="12">
        <v>415</v>
      </c>
    </row>
    <row r="13" spans="1:32" x14ac:dyDescent="0.45">
      <c r="A13" s="19"/>
      <c r="B13" s="13" t="s">
        <v>429</v>
      </c>
      <c r="C13" s="14">
        <v>0.33</v>
      </c>
      <c r="D13" s="14">
        <v>0.4</v>
      </c>
      <c r="E13" s="14">
        <v>0.28999999999999998</v>
      </c>
      <c r="F13" s="14">
        <v>0.3</v>
      </c>
      <c r="G13" s="14">
        <v>0.42</v>
      </c>
      <c r="H13" s="14">
        <v>0.45</v>
      </c>
      <c r="I13" s="14">
        <v>0.45</v>
      </c>
      <c r="J13" s="14">
        <v>0.44</v>
      </c>
      <c r="K13" s="14">
        <v>0.39</v>
      </c>
      <c r="L13" s="14">
        <v>0.36</v>
      </c>
      <c r="M13" s="14">
        <v>0.26</v>
      </c>
      <c r="N13" s="14">
        <v>0.22</v>
      </c>
      <c r="O13" s="14">
        <v>0.35</v>
      </c>
      <c r="P13" s="14">
        <v>0.34</v>
      </c>
      <c r="Q13" s="14">
        <v>0.27</v>
      </c>
      <c r="R13" s="14">
        <v>0.26</v>
      </c>
      <c r="S13" s="14">
        <v>0.25</v>
      </c>
      <c r="T13" s="14">
        <v>0.31</v>
      </c>
      <c r="U13" s="14">
        <v>0.41</v>
      </c>
      <c r="V13" s="14">
        <v>0.26</v>
      </c>
      <c r="W13" s="14">
        <v>0.25</v>
      </c>
      <c r="X13" s="14">
        <v>0.35</v>
      </c>
      <c r="Y13" s="14">
        <v>0.44</v>
      </c>
      <c r="Z13" s="14">
        <v>0.28999999999999998</v>
      </c>
      <c r="AA13" s="14">
        <v>0.23</v>
      </c>
      <c r="AB13" s="14">
        <v>0.2</v>
      </c>
      <c r="AC13" s="14">
        <v>0.31</v>
      </c>
      <c r="AD13" s="14">
        <v>0.45</v>
      </c>
      <c r="AE13" s="14">
        <v>0.28000000000000003</v>
      </c>
      <c r="AF13" s="14">
        <v>0.45</v>
      </c>
    </row>
    <row r="14" spans="1:32" x14ac:dyDescent="0.45">
      <c r="A14" s="19"/>
      <c r="B14" s="11" t="s">
        <v>430</v>
      </c>
      <c r="C14" s="12">
        <v>6533</v>
      </c>
      <c r="D14" s="12">
        <v>309</v>
      </c>
      <c r="E14" s="12">
        <v>250</v>
      </c>
      <c r="F14" s="12">
        <v>253</v>
      </c>
      <c r="G14" s="12">
        <v>364</v>
      </c>
      <c r="H14" s="12">
        <v>336</v>
      </c>
      <c r="I14" s="12">
        <v>426</v>
      </c>
      <c r="J14" s="12">
        <v>90</v>
      </c>
      <c r="K14" s="12">
        <v>293</v>
      </c>
      <c r="L14" s="12">
        <v>266</v>
      </c>
      <c r="M14" s="12">
        <v>297</v>
      </c>
      <c r="N14" s="12">
        <v>232</v>
      </c>
      <c r="O14" s="12">
        <v>232</v>
      </c>
      <c r="P14" s="12">
        <v>274</v>
      </c>
      <c r="Q14" s="12">
        <v>178</v>
      </c>
      <c r="R14" s="12">
        <v>139</v>
      </c>
      <c r="S14" s="12">
        <v>241</v>
      </c>
      <c r="T14" s="12">
        <v>302</v>
      </c>
      <c r="U14" s="12">
        <v>168</v>
      </c>
      <c r="V14" s="12">
        <v>282</v>
      </c>
      <c r="W14" s="12">
        <v>97</v>
      </c>
      <c r="X14" s="12">
        <v>411</v>
      </c>
      <c r="Y14" s="12">
        <v>338</v>
      </c>
      <c r="Z14" s="12">
        <v>203</v>
      </c>
      <c r="AA14" s="12">
        <v>125</v>
      </c>
      <c r="AB14" s="12">
        <v>151</v>
      </c>
      <c r="AC14" s="12">
        <v>278</v>
      </c>
      <c r="AD14" s="12">
        <v>311</v>
      </c>
      <c r="AE14" s="12">
        <v>367</v>
      </c>
      <c r="AF14" s="12">
        <v>398</v>
      </c>
    </row>
    <row r="15" spans="1:32" x14ac:dyDescent="0.45">
      <c r="A15" s="19"/>
      <c r="B15" s="13" t="s">
        <v>431</v>
      </c>
      <c r="C15" s="14">
        <v>0.49</v>
      </c>
      <c r="D15" s="14">
        <v>0.52</v>
      </c>
      <c r="E15" s="14">
        <v>0.63</v>
      </c>
      <c r="F15" s="14">
        <v>0.53</v>
      </c>
      <c r="G15" s="14">
        <v>0.56000000000000005</v>
      </c>
      <c r="H15" s="14">
        <v>0.49</v>
      </c>
      <c r="I15" s="14">
        <v>0.51</v>
      </c>
      <c r="J15" s="14">
        <v>0.59</v>
      </c>
      <c r="K15" s="14">
        <v>0.44</v>
      </c>
      <c r="L15" s="14">
        <v>0.41</v>
      </c>
      <c r="M15" s="14">
        <v>0.56000000000000005</v>
      </c>
      <c r="N15" s="14">
        <v>0.46</v>
      </c>
      <c r="O15" s="14">
        <v>0.47</v>
      </c>
      <c r="P15" s="14">
        <v>0.54</v>
      </c>
      <c r="Q15" s="14">
        <v>0.52</v>
      </c>
      <c r="R15" s="14">
        <v>0.46</v>
      </c>
      <c r="S15" s="14">
        <v>0.37</v>
      </c>
      <c r="T15" s="14">
        <v>0.55000000000000004</v>
      </c>
      <c r="U15" s="14">
        <v>0.45</v>
      </c>
      <c r="V15" s="14">
        <v>0.5</v>
      </c>
      <c r="W15" s="14">
        <v>0.28000000000000003</v>
      </c>
      <c r="X15" s="14">
        <v>0.53</v>
      </c>
      <c r="Y15" s="14">
        <v>0.6</v>
      </c>
      <c r="Z15" s="14">
        <v>0.41</v>
      </c>
      <c r="AA15" s="14">
        <v>0.57999999999999996</v>
      </c>
      <c r="AB15" s="14">
        <v>0.37</v>
      </c>
      <c r="AC15" s="14">
        <v>0.46</v>
      </c>
      <c r="AD15" s="14">
        <v>0.63</v>
      </c>
      <c r="AE15" s="14">
        <v>0.51</v>
      </c>
      <c r="AF15" s="14">
        <v>0.52</v>
      </c>
    </row>
    <row r="16" spans="1:32" ht="41.65" x14ac:dyDescent="0.45">
      <c r="A16" s="19"/>
      <c r="B16" s="11" t="s">
        <v>432</v>
      </c>
      <c r="C16" s="12">
        <v>5030</v>
      </c>
      <c r="D16" s="12">
        <v>203</v>
      </c>
      <c r="E16" s="12">
        <v>166</v>
      </c>
      <c r="F16" s="12">
        <v>172</v>
      </c>
      <c r="G16" s="12">
        <v>197</v>
      </c>
      <c r="H16" s="12">
        <v>338</v>
      </c>
      <c r="I16" s="12">
        <v>400</v>
      </c>
      <c r="J16" s="12">
        <v>61</v>
      </c>
      <c r="K16" s="12">
        <v>179</v>
      </c>
      <c r="L16" s="12">
        <v>145</v>
      </c>
      <c r="M16" s="12">
        <v>141</v>
      </c>
      <c r="N16" s="12">
        <v>111</v>
      </c>
      <c r="O16" s="12">
        <v>171</v>
      </c>
      <c r="P16" s="12">
        <v>210</v>
      </c>
      <c r="Q16" s="12">
        <v>238</v>
      </c>
      <c r="R16" s="12">
        <v>41</v>
      </c>
      <c r="S16" s="12">
        <v>102</v>
      </c>
      <c r="T16" s="12">
        <v>115</v>
      </c>
      <c r="U16" s="12">
        <v>130</v>
      </c>
      <c r="V16" s="12">
        <v>152</v>
      </c>
      <c r="W16" s="12">
        <v>29</v>
      </c>
      <c r="X16" s="12">
        <v>216</v>
      </c>
      <c r="Y16" s="12">
        <v>376</v>
      </c>
      <c r="Z16" s="12">
        <v>85</v>
      </c>
      <c r="AA16" s="12">
        <v>247</v>
      </c>
      <c r="AB16" s="12">
        <v>143</v>
      </c>
      <c r="AC16" s="12">
        <v>151</v>
      </c>
      <c r="AD16" s="12">
        <v>187</v>
      </c>
      <c r="AE16" s="12">
        <v>268</v>
      </c>
      <c r="AF16" s="12">
        <v>245</v>
      </c>
    </row>
    <row r="17" spans="1:32" ht="31.5" x14ac:dyDescent="0.45">
      <c r="A17" s="19"/>
      <c r="B17" s="13" t="s">
        <v>433</v>
      </c>
      <c r="C17" s="14">
        <v>0.21</v>
      </c>
      <c r="D17" s="14">
        <v>0.22</v>
      </c>
      <c r="E17" s="14">
        <v>0.17</v>
      </c>
      <c r="F17" s="14">
        <v>0.19</v>
      </c>
      <c r="G17" s="14">
        <v>0.21</v>
      </c>
      <c r="H17" s="14">
        <v>0.31</v>
      </c>
      <c r="I17" s="14">
        <v>0.28999999999999998</v>
      </c>
      <c r="J17" s="14">
        <v>0.22</v>
      </c>
      <c r="K17" s="14">
        <v>0.19</v>
      </c>
      <c r="L17" s="14">
        <v>0.15</v>
      </c>
      <c r="M17" s="14">
        <v>0.15</v>
      </c>
      <c r="N17" s="14">
        <v>0.12</v>
      </c>
      <c r="O17" s="14">
        <v>0.18</v>
      </c>
      <c r="P17" s="14">
        <v>0.22</v>
      </c>
      <c r="Q17" s="14">
        <v>0.25</v>
      </c>
      <c r="R17" s="14">
        <v>0.09</v>
      </c>
      <c r="S17" s="14">
        <v>0.11</v>
      </c>
      <c r="T17" s="14">
        <v>0.12</v>
      </c>
      <c r="U17" s="14">
        <v>0.28999999999999998</v>
      </c>
      <c r="V17" s="14">
        <v>0.16</v>
      </c>
      <c r="W17" s="14">
        <v>0.06</v>
      </c>
      <c r="X17" s="14">
        <v>0.26</v>
      </c>
      <c r="Y17" s="14">
        <v>0.45</v>
      </c>
      <c r="Z17" s="14">
        <v>0.09</v>
      </c>
      <c r="AA17" s="14">
        <v>0.25</v>
      </c>
      <c r="AB17" s="14">
        <v>0.14000000000000001</v>
      </c>
      <c r="AC17" s="14">
        <v>0.16</v>
      </c>
      <c r="AD17" s="14">
        <v>0.19</v>
      </c>
      <c r="AE17" s="14">
        <v>0.28999999999999998</v>
      </c>
      <c r="AF17" s="14">
        <v>0.25</v>
      </c>
    </row>
    <row r="18" spans="1:32" ht="41.65" x14ac:dyDescent="0.45">
      <c r="A18" s="19"/>
      <c r="B18" s="11" t="s">
        <v>434</v>
      </c>
      <c r="C18" s="12">
        <v>6289</v>
      </c>
      <c r="D18" s="12">
        <v>302</v>
      </c>
      <c r="E18" s="12">
        <v>209</v>
      </c>
      <c r="F18" s="12">
        <v>213</v>
      </c>
      <c r="G18" s="12">
        <v>310</v>
      </c>
      <c r="H18" s="12">
        <v>283</v>
      </c>
      <c r="I18" s="12">
        <v>337</v>
      </c>
      <c r="J18" s="12">
        <v>54</v>
      </c>
      <c r="K18" s="12">
        <v>241</v>
      </c>
      <c r="L18" s="12">
        <v>255</v>
      </c>
      <c r="M18" s="12">
        <v>310</v>
      </c>
      <c r="N18" s="12">
        <v>227</v>
      </c>
      <c r="O18" s="12">
        <v>208</v>
      </c>
      <c r="P18" s="12">
        <v>274</v>
      </c>
      <c r="Q18" s="12">
        <v>293</v>
      </c>
      <c r="R18" s="12">
        <v>120</v>
      </c>
      <c r="S18" s="12">
        <v>232</v>
      </c>
      <c r="T18" s="12">
        <v>327</v>
      </c>
      <c r="U18" s="12">
        <v>134</v>
      </c>
      <c r="V18" s="12">
        <v>246</v>
      </c>
      <c r="W18" s="12">
        <v>94</v>
      </c>
      <c r="X18" s="12">
        <v>244</v>
      </c>
      <c r="Y18" s="12">
        <v>264</v>
      </c>
      <c r="Z18" s="12">
        <v>217</v>
      </c>
      <c r="AA18" s="12">
        <v>195</v>
      </c>
      <c r="AB18" s="12">
        <v>215</v>
      </c>
      <c r="AC18" s="12">
        <v>282</v>
      </c>
      <c r="AD18" s="12">
        <v>240</v>
      </c>
      <c r="AE18" s="12">
        <v>296</v>
      </c>
      <c r="AF18" s="12">
        <v>323</v>
      </c>
    </row>
    <row r="19" spans="1:32" ht="21.4" x14ac:dyDescent="0.45">
      <c r="A19" s="19"/>
      <c r="B19" s="13" t="s">
        <v>450</v>
      </c>
      <c r="C19" s="14">
        <v>0.3</v>
      </c>
      <c r="D19" s="14">
        <v>0.38</v>
      </c>
      <c r="E19" s="14">
        <v>0.24</v>
      </c>
      <c r="F19" s="14">
        <v>0.28000000000000003</v>
      </c>
      <c r="G19" s="14">
        <v>0.44</v>
      </c>
      <c r="H19" s="14">
        <v>0.28999999999999998</v>
      </c>
      <c r="I19" s="14">
        <v>0.28000000000000003</v>
      </c>
      <c r="J19" s="14">
        <v>0.21</v>
      </c>
      <c r="K19" s="14">
        <v>0.36</v>
      </c>
      <c r="L19" s="14">
        <v>0.31</v>
      </c>
      <c r="M19" s="14">
        <v>0.41</v>
      </c>
      <c r="N19" s="14">
        <v>0.28999999999999998</v>
      </c>
      <c r="O19" s="14">
        <v>0.25</v>
      </c>
      <c r="P19" s="14">
        <v>0.36</v>
      </c>
      <c r="Q19" s="14">
        <v>0.33</v>
      </c>
      <c r="R19" s="14">
        <v>0.36</v>
      </c>
      <c r="S19" s="14">
        <v>0.31</v>
      </c>
      <c r="T19" s="14">
        <v>0.41</v>
      </c>
      <c r="U19" s="14">
        <v>0.37</v>
      </c>
      <c r="V19" s="14">
        <v>0.34</v>
      </c>
      <c r="W19" s="14">
        <v>0.28999999999999998</v>
      </c>
      <c r="X19" s="14">
        <v>0.35</v>
      </c>
      <c r="Y19" s="14">
        <v>0.33</v>
      </c>
      <c r="Z19" s="14">
        <v>0.26</v>
      </c>
      <c r="AA19" s="14">
        <v>0.2</v>
      </c>
      <c r="AB19" s="14">
        <v>0.23</v>
      </c>
      <c r="AC19" s="14">
        <v>0.39</v>
      </c>
      <c r="AD19" s="14">
        <v>0.28999999999999998</v>
      </c>
      <c r="AE19" s="14">
        <v>0.5</v>
      </c>
      <c r="AF19" s="14">
        <v>0.48</v>
      </c>
    </row>
    <row r="20" spans="1:32" ht="21.4" x14ac:dyDescent="0.45">
      <c r="A20" s="19"/>
      <c r="B20" s="11" t="s">
        <v>436</v>
      </c>
      <c r="C20" s="12">
        <v>3381</v>
      </c>
      <c r="D20" s="12">
        <v>125</v>
      </c>
      <c r="E20" s="12">
        <v>136</v>
      </c>
      <c r="F20" s="12">
        <v>133</v>
      </c>
      <c r="G20" s="12">
        <v>115</v>
      </c>
      <c r="H20" s="12">
        <v>159</v>
      </c>
      <c r="I20" s="12">
        <v>200</v>
      </c>
      <c r="J20" s="12">
        <v>41</v>
      </c>
      <c r="K20" s="12">
        <v>205</v>
      </c>
      <c r="L20" s="12">
        <v>117</v>
      </c>
      <c r="M20" s="12">
        <v>239</v>
      </c>
      <c r="N20" s="12">
        <v>113</v>
      </c>
      <c r="O20" s="12">
        <v>145</v>
      </c>
      <c r="P20" s="12">
        <v>134</v>
      </c>
      <c r="Q20" s="12">
        <v>116</v>
      </c>
      <c r="R20" s="12">
        <v>77</v>
      </c>
      <c r="S20" s="12">
        <v>189</v>
      </c>
      <c r="T20" s="12">
        <v>221</v>
      </c>
      <c r="U20" s="12">
        <v>85</v>
      </c>
      <c r="V20" s="12">
        <v>201</v>
      </c>
      <c r="W20" s="12">
        <v>101</v>
      </c>
      <c r="X20" s="12">
        <v>95</v>
      </c>
      <c r="Y20" s="12">
        <v>158</v>
      </c>
      <c r="Z20" s="12">
        <v>70</v>
      </c>
      <c r="AA20" s="12">
        <v>59</v>
      </c>
      <c r="AB20" s="12">
        <v>207</v>
      </c>
      <c r="AC20" s="12">
        <v>124</v>
      </c>
      <c r="AD20" s="12">
        <v>198</v>
      </c>
      <c r="AE20" s="12">
        <v>93</v>
      </c>
      <c r="AF20" s="12">
        <v>103</v>
      </c>
    </row>
    <row r="21" spans="1:32" ht="21.4" x14ac:dyDescent="0.45">
      <c r="A21" s="19"/>
      <c r="B21" s="13" t="s">
        <v>437</v>
      </c>
      <c r="C21" s="14">
        <v>0.14000000000000001</v>
      </c>
      <c r="D21" s="14">
        <v>0.13</v>
      </c>
      <c r="E21" s="14">
        <v>0.14000000000000001</v>
      </c>
      <c r="F21" s="14">
        <v>0.15</v>
      </c>
      <c r="G21" s="14">
        <v>0.12</v>
      </c>
      <c r="H21" s="14">
        <v>0.14000000000000001</v>
      </c>
      <c r="I21" s="14">
        <v>0.14000000000000001</v>
      </c>
      <c r="J21" s="14">
        <v>0.15</v>
      </c>
      <c r="K21" s="14">
        <v>0.22</v>
      </c>
      <c r="L21" s="14">
        <v>0.12</v>
      </c>
      <c r="M21" s="14">
        <v>0.25</v>
      </c>
      <c r="N21" s="14">
        <v>0.13</v>
      </c>
      <c r="O21" s="14">
        <v>0.15</v>
      </c>
      <c r="P21" s="14">
        <v>0.14000000000000001</v>
      </c>
      <c r="Q21" s="14">
        <v>0.12</v>
      </c>
      <c r="R21" s="14">
        <v>0.17</v>
      </c>
      <c r="S21" s="14">
        <v>0.22</v>
      </c>
      <c r="T21" s="14">
        <v>0.24</v>
      </c>
      <c r="U21" s="14">
        <v>0.18</v>
      </c>
      <c r="V21" s="14">
        <v>0.21</v>
      </c>
      <c r="W21" s="14">
        <v>0.21</v>
      </c>
      <c r="X21" s="14">
        <v>0.1</v>
      </c>
      <c r="Y21" s="14">
        <v>0.17</v>
      </c>
      <c r="Z21" s="14">
        <v>7.0000000000000007E-2</v>
      </c>
      <c r="AA21" s="14">
        <v>0.06</v>
      </c>
      <c r="AB21" s="14">
        <v>0.22</v>
      </c>
      <c r="AC21" s="14">
        <v>0.13</v>
      </c>
      <c r="AD21" s="14">
        <v>0.21</v>
      </c>
      <c r="AE21" s="14">
        <v>0.1</v>
      </c>
      <c r="AF21" s="14">
        <v>0.1</v>
      </c>
    </row>
    <row r="22" spans="1:32" x14ac:dyDescent="0.45">
      <c r="A22" s="19"/>
      <c r="B22" s="11" t="s">
        <v>438</v>
      </c>
      <c r="C22" s="12">
        <v>1730</v>
      </c>
      <c r="D22" s="12">
        <v>42</v>
      </c>
      <c r="E22" s="12">
        <v>51</v>
      </c>
      <c r="F22" s="12">
        <v>88</v>
      </c>
      <c r="G22" s="12">
        <v>159</v>
      </c>
      <c r="H22" s="12">
        <v>116</v>
      </c>
      <c r="I22" s="12">
        <v>134</v>
      </c>
      <c r="J22" s="12">
        <v>18</v>
      </c>
      <c r="K22" s="12">
        <v>84</v>
      </c>
      <c r="L22" s="12">
        <v>91</v>
      </c>
      <c r="M22" s="12">
        <v>76</v>
      </c>
      <c r="N22" s="12">
        <v>50</v>
      </c>
      <c r="O22" s="12">
        <v>31</v>
      </c>
      <c r="P22" s="12">
        <v>91</v>
      </c>
      <c r="Q22" s="12">
        <v>42</v>
      </c>
      <c r="R22" s="12">
        <v>44</v>
      </c>
      <c r="S22" s="12">
        <v>18</v>
      </c>
      <c r="T22" s="12">
        <v>93</v>
      </c>
      <c r="U22" s="12">
        <v>39</v>
      </c>
      <c r="V22" s="12">
        <v>127</v>
      </c>
      <c r="W22" s="12">
        <v>54</v>
      </c>
      <c r="X22" s="12">
        <v>99</v>
      </c>
      <c r="Y22" s="12">
        <v>74</v>
      </c>
      <c r="Z22" s="12">
        <v>40</v>
      </c>
      <c r="AA22" s="12">
        <v>23</v>
      </c>
      <c r="AB22" s="12">
        <v>110</v>
      </c>
      <c r="AC22" s="12">
        <v>83</v>
      </c>
      <c r="AD22" s="12">
        <v>150</v>
      </c>
      <c r="AE22" s="12">
        <v>80</v>
      </c>
      <c r="AF22" s="12">
        <v>150</v>
      </c>
    </row>
    <row r="23" spans="1:32" x14ac:dyDescent="0.45">
      <c r="A23" s="19"/>
      <c r="B23" s="13" t="s">
        <v>439</v>
      </c>
      <c r="C23" s="14">
        <v>7.0000000000000007E-2</v>
      </c>
      <c r="D23" s="14">
        <v>0.04</v>
      </c>
      <c r="E23" s="14">
        <v>0.05</v>
      </c>
      <c r="F23" s="14">
        <v>0.1</v>
      </c>
      <c r="G23" s="14">
        <v>0.17</v>
      </c>
      <c r="H23" s="14">
        <v>0.1</v>
      </c>
      <c r="I23" s="14">
        <v>0.09</v>
      </c>
      <c r="J23" s="14">
        <v>0.06</v>
      </c>
      <c r="K23" s="14">
        <v>0.09</v>
      </c>
      <c r="L23" s="14">
        <v>0.09</v>
      </c>
      <c r="M23" s="14">
        <v>0.08</v>
      </c>
      <c r="N23" s="14">
        <v>0.05</v>
      </c>
      <c r="O23" s="14">
        <v>0.03</v>
      </c>
      <c r="P23" s="14">
        <v>0.09</v>
      </c>
      <c r="Q23" s="14">
        <v>0.04</v>
      </c>
      <c r="R23" s="14">
        <v>0.09</v>
      </c>
      <c r="S23" s="14">
        <v>0.02</v>
      </c>
      <c r="T23" s="14">
        <v>0.09</v>
      </c>
      <c r="U23" s="14">
        <v>0.08</v>
      </c>
      <c r="V23" s="14">
        <v>0.13</v>
      </c>
      <c r="W23" s="14">
        <v>0.11</v>
      </c>
      <c r="X23" s="14">
        <v>0.1</v>
      </c>
      <c r="Y23" s="14">
        <v>0.08</v>
      </c>
      <c r="Z23" s="14">
        <v>0.04</v>
      </c>
      <c r="AA23" s="14">
        <v>0.02</v>
      </c>
      <c r="AB23" s="14">
        <v>0.11</v>
      </c>
      <c r="AC23" s="14">
        <v>0.09</v>
      </c>
      <c r="AD23" s="14">
        <v>0.16</v>
      </c>
      <c r="AE23" s="14">
        <v>0.08</v>
      </c>
      <c r="AF23" s="14">
        <v>0.14000000000000001</v>
      </c>
    </row>
    <row r="24" spans="1:32" ht="31.5" x14ac:dyDescent="0.45">
      <c r="A24" s="19"/>
      <c r="B24" s="11" t="s">
        <v>440</v>
      </c>
      <c r="C24" s="12">
        <v>5940</v>
      </c>
      <c r="D24" s="12">
        <v>235</v>
      </c>
      <c r="E24" s="12">
        <v>317</v>
      </c>
      <c r="F24" s="12">
        <v>185</v>
      </c>
      <c r="G24" s="12">
        <v>316</v>
      </c>
      <c r="H24" s="12">
        <v>250</v>
      </c>
      <c r="I24" s="12">
        <v>307</v>
      </c>
      <c r="J24" s="12">
        <v>57</v>
      </c>
      <c r="K24" s="12">
        <v>282</v>
      </c>
      <c r="L24" s="12">
        <v>214</v>
      </c>
      <c r="M24" s="12">
        <v>313</v>
      </c>
      <c r="N24" s="12">
        <v>199</v>
      </c>
      <c r="O24" s="12">
        <v>207</v>
      </c>
      <c r="P24" s="12">
        <v>261</v>
      </c>
      <c r="Q24" s="12">
        <v>215</v>
      </c>
      <c r="R24" s="12">
        <v>139</v>
      </c>
      <c r="S24" s="12">
        <v>280</v>
      </c>
      <c r="T24" s="12">
        <v>265</v>
      </c>
      <c r="U24" s="12">
        <v>102</v>
      </c>
      <c r="V24" s="12">
        <v>322</v>
      </c>
      <c r="W24" s="12">
        <v>151</v>
      </c>
      <c r="X24" s="12">
        <v>180</v>
      </c>
      <c r="Y24" s="12">
        <v>249</v>
      </c>
      <c r="Z24" s="12">
        <v>228</v>
      </c>
      <c r="AA24" s="12">
        <v>292</v>
      </c>
      <c r="AB24" s="12">
        <v>307</v>
      </c>
      <c r="AC24" s="12">
        <v>190</v>
      </c>
      <c r="AD24" s="12">
        <v>305</v>
      </c>
      <c r="AE24" s="12">
        <v>256</v>
      </c>
      <c r="AF24" s="12">
        <v>306</v>
      </c>
    </row>
    <row r="25" spans="1:32" ht="21.4" x14ac:dyDescent="0.45">
      <c r="A25" s="19"/>
      <c r="B25" s="13" t="s">
        <v>441</v>
      </c>
      <c r="C25" s="14">
        <v>0.27</v>
      </c>
      <c r="D25" s="14">
        <v>0.28000000000000003</v>
      </c>
      <c r="E25" s="14">
        <v>0.38</v>
      </c>
      <c r="F25" s="14">
        <v>0.22</v>
      </c>
      <c r="G25" s="14">
        <v>0.38</v>
      </c>
      <c r="H25" s="14">
        <v>0.24</v>
      </c>
      <c r="I25" s="14">
        <v>0.24</v>
      </c>
      <c r="J25" s="14">
        <v>0.23</v>
      </c>
      <c r="K25" s="14">
        <v>0.35</v>
      </c>
      <c r="L25" s="14">
        <v>0.3</v>
      </c>
      <c r="M25" s="14">
        <v>0.38</v>
      </c>
      <c r="N25" s="14">
        <v>0.25</v>
      </c>
      <c r="O25" s="14">
        <v>0.25</v>
      </c>
      <c r="P25" s="14">
        <v>0.3</v>
      </c>
      <c r="Q25" s="14">
        <v>0.24</v>
      </c>
      <c r="R25" s="14">
        <v>0.36</v>
      </c>
      <c r="S25" s="14">
        <v>0.37</v>
      </c>
      <c r="T25" s="14">
        <v>0.34</v>
      </c>
      <c r="U25" s="14">
        <v>0.24</v>
      </c>
      <c r="V25" s="14">
        <v>0.4</v>
      </c>
      <c r="W25" s="14">
        <v>0.42</v>
      </c>
      <c r="X25" s="14">
        <v>0.2</v>
      </c>
      <c r="Y25" s="14">
        <v>0.3</v>
      </c>
      <c r="Z25" s="14">
        <v>0.27</v>
      </c>
      <c r="AA25" s="14">
        <v>0.31</v>
      </c>
      <c r="AB25" s="14">
        <v>0.35</v>
      </c>
      <c r="AC25" s="14">
        <v>0.22</v>
      </c>
      <c r="AD25" s="14">
        <v>0.36</v>
      </c>
      <c r="AE25" s="14">
        <v>0.28999999999999998</v>
      </c>
      <c r="AF25" s="14">
        <v>0.31</v>
      </c>
    </row>
    <row r="26" spans="1:32" ht="31.5" x14ac:dyDescent="0.45">
      <c r="A26" s="19"/>
      <c r="B26" s="11" t="s">
        <v>442</v>
      </c>
      <c r="C26" s="12">
        <v>2995</v>
      </c>
      <c r="D26" s="12">
        <v>123</v>
      </c>
      <c r="E26" s="12">
        <v>112</v>
      </c>
      <c r="F26" s="12">
        <v>158</v>
      </c>
      <c r="G26" s="12">
        <v>60</v>
      </c>
      <c r="H26" s="12">
        <v>174</v>
      </c>
      <c r="I26" s="12">
        <v>219</v>
      </c>
      <c r="J26" s="12">
        <v>45</v>
      </c>
      <c r="K26" s="12">
        <v>150</v>
      </c>
      <c r="L26" s="12">
        <v>135</v>
      </c>
      <c r="M26" s="12">
        <v>118</v>
      </c>
      <c r="N26" s="12">
        <v>84</v>
      </c>
      <c r="O26" s="12">
        <v>97</v>
      </c>
      <c r="P26" s="12">
        <v>176</v>
      </c>
      <c r="Q26" s="12">
        <v>115</v>
      </c>
      <c r="R26" s="12">
        <v>61</v>
      </c>
      <c r="S26" s="12">
        <v>165</v>
      </c>
      <c r="T26" s="12">
        <v>132</v>
      </c>
      <c r="U26" s="12">
        <v>42</v>
      </c>
      <c r="V26" s="12">
        <v>126</v>
      </c>
      <c r="W26" s="12">
        <v>63</v>
      </c>
      <c r="X26" s="12">
        <v>80</v>
      </c>
      <c r="Y26" s="12">
        <v>215</v>
      </c>
      <c r="Z26" s="12">
        <v>93</v>
      </c>
      <c r="AA26" s="12">
        <v>113</v>
      </c>
      <c r="AB26" s="12">
        <v>141</v>
      </c>
      <c r="AC26" s="12">
        <v>78</v>
      </c>
      <c r="AD26" s="12">
        <v>183</v>
      </c>
      <c r="AE26" s="12">
        <v>60</v>
      </c>
      <c r="AF26" s="12">
        <v>43</v>
      </c>
    </row>
    <row r="27" spans="1:32" ht="21.4" x14ac:dyDescent="0.45">
      <c r="A27" s="19"/>
      <c r="B27" s="13" t="s">
        <v>443</v>
      </c>
      <c r="C27" s="14">
        <v>0.12</v>
      </c>
      <c r="D27" s="14">
        <v>0.13</v>
      </c>
      <c r="E27" s="14">
        <v>0.11</v>
      </c>
      <c r="F27" s="14">
        <v>0.17</v>
      </c>
      <c r="G27" s="14">
        <v>0.06</v>
      </c>
      <c r="H27" s="14">
        <v>0.16</v>
      </c>
      <c r="I27" s="14">
        <v>0.16</v>
      </c>
      <c r="J27" s="14">
        <v>0.16</v>
      </c>
      <c r="K27" s="14">
        <v>0.16</v>
      </c>
      <c r="L27" s="14">
        <v>0.14000000000000001</v>
      </c>
      <c r="M27" s="14">
        <v>0.12</v>
      </c>
      <c r="N27" s="14">
        <v>0.09</v>
      </c>
      <c r="O27" s="14">
        <v>0.1</v>
      </c>
      <c r="P27" s="14">
        <v>0.18</v>
      </c>
      <c r="Q27" s="14">
        <v>0.12</v>
      </c>
      <c r="R27" s="14">
        <v>0.13</v>
      </c>
      <c r="S27" s="14">
        <v>0.18</v>
      </c>
      <c r="T27" s="14">
        <v>0.13</v>
      </c>
      <c r="U27" s="14">
        <v>0.09</v>
      </c>
      <c r="V27" s="14">
        <v>0.13</v>
      </c>
      <c r="W27" s="14">
        <v>0.14000000000000001</v>
      </c>
      <c r="X27" s="14">
        <v>0.08</v>
      </c>
      <c r="Y27" s="14">
        <v>0.23</v>
      </c>
      <c r="Z27" s="14">
        <v>0.1</v>
      </c>
      <c r="AA27" s="14">
        <v>0.11</v>
      </c>
      <c r="AB27" s="14">
        <v>0.14000000000000001</v>
      </c>
      <c r="AC27" s="14">
        <v>0.08</v>
      </c>
      <c r="AD27" s="14">
        <v>0.19</v>
      </c>
      <c r="AE27" s="14">
        <v>0.06</v>
      </c>
      <c r="AF27" s="14">
        <v>0.04</v>
      </c>
    </row>
    <row r="28" spans="1:32" x14ac:dyDescent="0.45">
      <c r="A28" s="19"/>
      <c r="B28" s="11" t="s">
        <v>444</v>
      </c>
      <c r="C28" s="12">
        <v>907</v>
      </c>
      <c r="D28" s="12">
        <v>25</v>
      </c>
      <c r="E28" s="12">
        <v>49</v>
      </c>
      <c r="F28" s="12">
        <v>25</v>
      </c>
      <c r="G28" s="12">
        <v>13</v>
      </c>
      <c r="H28" s="12">
        <v>58</v>
      </c>
      <c r="I28" s="12">
        <v>64</v>
      </c>
      <c r="J28" s="12">
        <v>6</v>
      </c>
      <c r="K28" s="12">
        <v>74</v>
      </c>
      <c r="L28" s="12">
        <v>39</v>
      </c>
      <c r="M28" s="12">
        <v>172</v>
      </c>
      <c r="N28" s="12">
        <v>16</v>
      </c>
      <c r="O28" s="12">
        <v>25</v>
      </c>
      <c r="P28" s="12">
        <v>39</v>
      </c>
      <c r="Q28" s="12">
        <v>32</v>
      </c>
      <c r="R28" s="12">
        <v>23</v>
      </c>
      <c r="S28" s="12">
        <v>37</v>
      </c>
      <c r="T28" s="12">
        <v>96</v>
      </c>
      <c r="U28" s="12">
        <v>14</v>
      </c>
      <c r="V28" s="12">
        <v>66</v>
      </c>
      <c r="W28" s="12">
        <v>17</v>
      </c>
      <c r="X28" s="12">
        <v>21</v>
      </c>
      <c r="Y28" s="12">
        <v>64</v>
      </c>
      <c r="Z28" s="12">
        <v>20</v>
      </c>
      <c r="AA28" s="12">
        <v>6</v>
      </c>
      <c r="AB28" s="12">
        <v>42</v>
      </c>
      <c r="AC28" s="12">
        <v>38</v>
      </c>
      <c r="AD28" s="12">
        <v>66</v>
      </c>
      <c r="AE28" s="12">
        <v>20</v>
      </c>
      <c r="AF28" s="12">
        <v>24</v>
      </c>
    </row>
    <row r="29" spans="1:32" x14ac:dyDescent="0.45">
      <c r="A29" s="19"/>
      <c r="B29" s="13" t="s">
        <v>445</v>
      </c>
      <c r="C29" s="14">
        <v>0.04</v>
      </c>
      <c r="D29" s="14">
        <v>0.02</v>
      </c>
      <c r="E29" s="14">
        <v>0.05</v>
      </c>
      <c r="F29" s="14">
        <v>0.03</v>
      </c>
      <c r="G29" s="14">
        <v>0.01</v>
      </c>
      <c r="H29" s="14">
        <v>0.05</v>
      </c>
      <c r="I29" s="14">
        <v>0.04</v>
      </c>
      <c r="J29" s="14">
        <v>0.02</v>
      </c>
      <c r="K29" s="14">
        <v>0.08</v>
      </c>
      <c r="L29" s="14">
        <v>0.04</v>
      </c>
      <c r="M29" s="14">
        <v>0.18</v>
      </c>
      <c r="N29" s="14">
        <v>0.02</v>
      </c>
      <c r="O29" s="14">
        <v>0.03</v>
      </c>
      <c r="P29" s="14">
        <v>0.04</v>
      </c>
      <c r="Q29" s="14">
        <v>0.03</v>
      </c>
      <c r="R29" s="14">
        <v>0.05</v>
      </c>
      <c r="S29" s="14">
        <v>0.04</v>
      </c>
      <c r="T29" s="14">
        <v>0.1</v>
      </c>
      <c r="U29" s="14">
        <v>0.03</v>
      </c>
      <c r="V29" s="14">
        <v>7.0000000000000007E-2</v>
      </c>
      <c r="W29" s="14">
        <v>0.04</v>
      </c>
      <c r="X29" s="14">
        <v>0.02</v>
      </c>
      <c r="Y29" s="14">
        <v>7.0000000000000007E-2</v>
      </c>
      <c r="Z29" s="14">
        <v>0.02</v>
      </c>
      <c r="AA29" s="14">
        <v>0.01</v>
      </c>
      <c r="AB29" s="14">
        <v>0.04</v>
      </c>
      <c r="AC29" s="14">
        <v>0.04</v>
      </c>
      <c r="AD29" s="14">
        <v>7.0000000000000007E-2</v>
      </c>
      <c r="AE29" s="14">
        <v>0.02</v>
      </c>
      <c r="AF29" s="14">
        <v>0.02</v>
      </c>
    </row>
    <row r="30" spans="1:32" ht="61.9" x14ac:dyDescent="0.45">
      <c r="A30" s="19"/>
      <c r="B30" s="11" t="s">
        <v>446</v>
      </c>
      <c r="C30" s="12">
        <v>782</v>
      </c>
      <c r="D30" s="12">
        <v>17</v>
      </c>
      <c r="E30" s="12">
        <v>26</v>
      </c>
      <c r="F30" s="12">
        <v>17</v>
      </c>
      <c r="G30" s="12">
        <v>13</v>
      </c>
      <c r="H30" s="12">
        <v>6</v>
      </c>
      <c r="I30" s="12">
        <v>11</v>
      </c>
      <c r="J30" s="12">
        <v>6</v>
      </c>
      <c r="K30" s="12">
        <v>11</v>
      </c>
      <c r="L30" s="12">
        <v>9</v>
      </c>
      <c r="M30" s="12">
        <v>13</v>
      </c>
      <c r="N30" s="12">
        <v>73</v>
      </c>
      <c r="O30" s="12">
        <v>26</v>
      </c>
      <c r="P30" s="12">
        <v>10</v>
      </c>
      <c r="Q30" s="12">
        <v>49</v>
      </c>
      <c r="R30" s="12">
        <v>6</v>
      </c>
      <c r="S30" s="12">
        <v>21</v>
      </c>
      <c r="T30" s="12">
        <v>21</v>
      </c>
      <c r="U30" s="12">
        <v>6</v>
      </c>
      <c r="V30" s="12">
        <v>21</v>
      </c>
      <c r="W30" s="12">
        <v>12</v>
      </c>
      <c r="X30" s="12">
        <v>26</v>
      </c>
      <c r="Y30" s="12">
        <v>16</v>
      </c>
      <c r="Z30" s="12">
        <v>23</v>
      </c>
      <c r="AA30" s="12">
        <v>35</v>
      </c>
      <c r="AB30" s="12">
        <v>77</v>
      </c>
      <c r="AC30" s="12">
        <v>18</v>
      </c>
      <c r="AD30" s="12">
        <v>5</v>
      </c>
      <c r="AE30" s="12">
        <v>6</v>
      </c>
      <c r="AF30" s="12">
        <v>6</v>
      </c>
    </row>
    <row r="31" spans="1:32" ht="41.65" x14ac:dyDescent="0.45">
      <c r="A31" s="19"/>
      <c r="B31" s="13" t="s">
        <v>447</v>
      </c>
      <c r="C31" s="14">
        <v>0.03</v>
      </c>
      <c r="D31" s="14">
        <v>0.02</v>
      </c>
      <c r="E31" s="14">
        <v>0.03</v>
      </c>
      <c r="F31" s="14">
        <v>0.02</v>
      </c>
      <c r="G31" s="14">
        <v>0.01</v>
      </c>
      <c r="H31" s="15" t="s">
        <v>185</v>
      </c>
      <c r="I31" s="14">
        <v>0.01</v>
      </c>
      <c r="J31" s="14">
        <v>0.02</v>
      </c>
      <c r="K31" s="14">
        <v>0.01</v>
      </c>
      <c r="L31" s="14">
        <v>0.01</v>
      </c>
      <c r="M31" s="14">
        <v>0.01</v>
      </c>
      <c r="N31" s="14">
        <v>0.08</v>
      </c>
      <c r="O31" s="14">
        <v>0.03</v>
      </c>
      <c r="P31" s="14">
        <v>0.01</v>
      </c>
      <c r="Q31" s="14">
        <v>0.05</v>
      </c>
      <c r="R31" s="14">
        <v>0.01</v>
      </c>
      <c r="S31" s="14">
        <v>0.02</v>
      </c>
      <c r="T31" s="14">
        <v>0.02</v>
      </c>
      <c r="U31" s="14">
        <v>0.01</v>
      </c>
      <c r="V31" s="14">
        <v>0.02</v>
      </c>
      <c r="W31" s="14">
        <v>0.02</v>
      </c>
      <c r="X31" s="14">
        <v>0.03</v>
      </c>
      <c r="Y31" s="14">
        <v>0.02</v>
      </c>
      <c r="Z31" s="14">
        <v>0.02</v>
      </c>
      <c r="AA31" s="14">
        <v>0.03</v>
      </c>
      <c r="AB31" s="14">
        <v>0.08</v>
      </c>
      <c r="AC31" s="14">
        <v>0.02</v>
      </c>
      <c r="AD31" s="14">
        <v>0.01</v>
      </c>
      <c r="AE31" s="14">
        <v>0.01</v>
      </c>
      <c r="AF31" s="14">
        <v>0.01</v>
      </c>
    </row>
    <row r="32" spans="1:32" x14ac:dyDescent="0.45">
      <c r="A32" s="19"/>
      <c r="B32" s="11" t="s">
        <v>197</v>
      </c>
      <c r="C32" s="12">
        <v>908</v>
      </c>
      <c r="D32" s="12">
        <v>7</v>
      </c>
      <c r="E32" s="12">
        <v>55</v>
      </c>
      <c r="F32" s="12">
        <v>20</v>
      </c>
      <c r="G32" s="12">
        <v>20</v>
      </c>
      <c r="H32" s="12">
        <v>18</v>
      </c>
      <c r="I32" s="12">
        <v>21</v>
      </c>
      <c r="J32" s="12">
        <v>4</v>
      </c>
      <c r="K32" s="12">
        <v>24</v>
      </c>
      <c r="L32" s="12">
        <v>17</v>
      </c>
      <c r="M32" s="12">
        <v>72</v>
      </c>
      <c r="N32" s="12">
        <v>48</v>
      </c>
      <c r="O32" s="12">
        <v>67</v>
      </c>
      <c r="P32" s="12">
        <v>3</v>
      </c>
      <c r="Q32" s="12">
        <v>33</v>
      </c>
      <c r="R32" s="12">
        <v>42</v>
      </c>
      <c r="S32" s="12">
        <v>65</v>
      </c>
      <c r="T32" s="12">
        <v>24</v>
      </c>
      <c r="U32" s="12">
        <v>13</v>
      </c>
      <c r="V32" s="12">
        <v>36</v>
      </c>
      <c r="W32" s="12">
        <v>25</v>
      </c>
      <c r="X32" s="12">
        <v>16</v>
      </c>
      <c r="Y32" s="12">
        <v>11</v>
      </c>
      <c r="Z32" s="12">
        <v>9</v>
      </c>
      <c r="AA32" s="12">
        <v>114</v>
      </c>
      <c r="AB32" s="12">
        <v>40</v>
      </c>
      <c r="AC32" s="12">
        <v>26</v>
      </c>
      <c r="AD32" s="12">
        <v>28</v>
      </c>
      <c r="AE32" s="12">
        <v>50</v>
      </c>
      <c r="AF32" s="12">
        <v>26</v>
      </c>
    </row>
    <row r="33" spans="1:32" x14ac:dyDescent="0.45">
      <c r="A33" s="19"/>
      <c r="B33" s="13" t="s">
        <v>198</v>
      </c>
      <c r="C33" s="14">
        <v>0.04</v>
      </c>
      <c r="D33" s="14">
        <v>0.01</v>
      </c>
      <c r="E33" s="14">
        <v>0.06</v>
      </c>
      <c r="F33" s="14">
        <v>0.02</v>
      </c>
      <c r="G33" s="14">
        <v>0.02</v>
      </c>
      <c r="H33" s="14">
        <v>0.01</v>
      </c>
      <c r="I33" s="14">
        <v>0.01</v>
      </c>
      <c r="J33" s="14">
        <v>0.01</v>
      </c>
      <c r="K33" s="14">
        <v>0.02</v>
      </c>
      <c r="L33" s="14">
        <v>0.02</v>
      </c>
      <c r="M33" s="14">
        <v>7.0000000000000007E-2</v>
      </c>
      <c r="N33" s="14">
        <v>0.05</v>
      </c>
      <c r="O33" s="14">
        <v>7.0000000000000007E-2</v>
      </c>
      <c r="P33" s="15" t="s">
        <v>185</v>
      </c>
      <c r="Q33" s="14">
        <v>0.03</v>
      </c>
      <c r="R33" s="14">
        <v>0.09</v>
      </c>
      <c r="S33" s="14">
        <v>7.0000000000000007E-2</v>
      </c>
      <c r="T33" s="14">
        <v>0.02</v>
      </c>
      <c r="U33" s="14">
        <v>0.03</v>
      </c>
      <c r="V33" s="14">
        <v>0.04</v>
      </c>
      <c r="W33" s="14">
        <v>0.05</v>
      </c>
      <c r="X33" s="14">
        <v>0.02</v>
      </c>
      <c r="Y33" s="14">
        <v>0.01</v>
      </c>
      <c r="Z33" s="14">
        <v>0.01</v>
      </c>
      <c r="AA33" s="14">
        <v>0.11</v>
      </c>
      <c r="AB33" s="14">
        <v>0.04</v>
      </c>
      <c r="AC33" s="14">
        <v>0.03</v>
      </c>
      <c r="AD33" s="14">
        <v>0.03</v>
      </c>
      <c r="AE33" s="14">
        <v>0.05</v>
      </c>
      <c r="AF33" s="14">
        <v>0.02</v>
      </c>
    </row>
  </sheetData>
  <mergeCells count="9">
    <mergeCell ref="B4:F4"/>
    <mergeCell ref="H3:L3"/>
    <mergeCell ref="C8:AF8"/>
    <mergeCell ref="A10:A33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36" customHeight="1" x14ac:dyDescent="0.45">
      <c r="B3" s="18" t="s">
        <v>69</v>
      </c>
      <c r="C3" s="18"/>
      <c r="D3" s="18"/>
      <c r="E3" s="18"/>
      <c r="F3" s="18"/>
      <c r="H3" s="18" t="s">
        <v>70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HYPERLINK("#Content!A37","&lt;&lt;Back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428</v>
      </c>
      <c r="C12" s="12">
        <v>9458</v>
      </c>
      <c r="D12" s="12">
        <v>448</v>
      </c>
      <c r="E12" s="12">
        <v>305</v>
      </c>
      <c r="F12" s="12">
        <v>313</v>
      </c>
      <c r="G12" s="12">
        <v>468</v>
      </c>
      <c r="H12" s="12">
        <v>575</v>
      </c>
      <c r="I12" s="12">
        <v>717</v>
      </c>
      <c r="J12" s="12">
        <v>143</v>
      </c>
      <c r="K12" s="12">
        <v>433</v>
      </c>
      <c r="L12" s="12">
        <v>400</v>
      </c>
      <c r="M12" s="12">
        <v>273</v>
      </c>
      <c r="N12" s="12">
        <v>266</v>
      </c>
      <c r="O12" s="12">
        <v>403</v>
      </c>
      <c r="P12" s="12">
        <v>377</v>
      </c>
      <c r="Q12" s="12">
        <v>287</v>
      </c>
      <c r="R12" s="12">
        <v>138</v>
      </c>
      <c r="S12" s="12">
        <v>278</v>
      </c>
      <c r="T12" s="12">
        <v>325</v>
      </c>
      <c r="U12" s="12">
        <v>235</v>
      </c>
      <c r="V12" s="12">
        <v>272</v>
      </c>
      <c r="W12" s="12">
        <v>127</v>
      </c>
      <c r="X12" s="12">
        <v>395</v>
      </c>
      <c r="Y12" s="12">
        <v>472</v>
      </c>
      <c r="Z12" s="12">
        <v>313</v>
      </c>
      <c r="AA12" s="12">
        <v>246</v>
      </c>
      <c r="AB12" s="12">
        <v>214</v>
      </c>
      <c r="AC12" s="12">
        <v>356</v>
      </c>
      <c r="AD12" s="12">
        <v>485</v>
      </c>
      <c r="AE12" s="12">
        <v>316</v>
      </c>
      <c r="AF12" s="12">
        <v>555</v>
      </c>
    </row>
    <row r="13" spans="1:32" x14ac:dyDescent="0.45">
      <c r="A13" s="19"/>
      <c r="B13" s="13" t="s">
        <v>429</v>
      </c>
      <c r="C13" s="14">
        <v>0.36</v>
      </c>
      <c r="D13" s="14">
        <v>0.45</v>
      </c>
      <c r="E13" s="14">
        <v>0.28999999999999998</v>
      </c>
      <c r="F13" s="14">
        <v>0.31</v>
      </c>
      <c r="G13" s="14">
        <v>0.47</v>
      </c>
      <c r="H13" s="14">
        <v>0.47</v>
      </c>
      <c r="I13" s="14">
        <v>0.48</v>
      </c>
      <c r="J13" s="14">
        <v>0.49</v>
      </c>
      <c r="K13" s="14">
        <v>0.43</v>
      </c>
      <c r="L13" s="14">
        <v>0.4</v>
      </c>
      <c r="M13" s="14">
        <v>0.27</v>
      </c>
      <c r="N13" s="14">
        <v>0.27</v>
      </c>
      <c r="O13" s="14">
        <v>0.4</v>
      </c>
      <c r="P13" s="14">
        <v>0.37</v>
      </c>
      <c r="Q13" s="14">
        <v>0.28000000000000003</v>
      </c>
      <c r="R13" s="14">
        <v>0.27</v>
      </c>
      <c r="S13" s="14">
        <v>0.28000000000000003</v>
      </c>
      <c r="T13" s="14">
        <v>0.32</v>
      </c>
      <c r="U13" s="14">
        <v>0.47</v>
      </c>
      <c r="V13" s="14">
        <v>0.27</v>
      </c>
      <c r="W13" s="14">
        <v>0.25</v>
      </c>
      <c r="X13" s="14">
        <v>0.39</v>
      </c>
      <c r="Y13" s="14">
        <v>0.47</v>
      </c>
      <c r="Z13" s="14">
        <v>0.31</v>
      </c>
      <c r="AA13" s="14">
        <v>0.24</v>
      </c>
      <c r="AB13" s="14">
        <v>0.21</v>
      </c>
      <c r="AC13" s="14">
        <v>0.35</v>
      </c>
      <c r="AD13" s="14">
        <v>0.48</v>
      </c>
      <c r="AE13" s="14">
        <v>0.31</v>
      </c>
      <c r="AF13" s="14">
        <v>0.52</v>
      </c>
    </row>
    <row r="14" spans="1:32" x14ac:dyDescent="0.45">
      <c r="A14" s="19"/>
      <c r="B14" s="11" t="s">
        <v>430</v>
      </c>
      <c r="C14" s="12">
        <v>19051</v>
      </c>
      <c r="D14" s="12">
        <v>707</v>
      </c>
      <c r="E14" s="12">
        <v>859</v>
      </c>
      <c r="F14" s="12">
        <v>716</v>
      </c>
      <c r="G14" s="12">
        <v>705</v>
      </c>
      <c r="H14" s="12">
        <v>841</v>
      </c>
      <c r="I14" s="12">
        <v>1068</v>
      </c>
      <c r="J14" s="12">
        <v>227</v>
      </c>
      <c r="K14" s="12">
        <v>599</v>
      </c>
      <c r="L14" s="12">
        <v>601</v>
      </c>
      <c r="M14" s="12">
        <v>758</v>
      </c>
      <c r="N14" s="12">
        <v>680</v>
      </c>
      <c r="O14" s="12">
        <v>718</v>
      </c>
      <c r="P14" s="12">
        <v>760</v>
      </c>
      <c r="Q14" s="12">
        <v>836</v>
      </c>
      <c r="R14" s="12">
        <v>317</v>
      </c>
      <c r="S14" s="12">
        <v>565</v>
      </c>
      <c r="T14" s="12">
        <v>737</v>
      </c>
      <c r="U14" s="12">
        <v>298</v>
      </c>
      <c r="V14" s="12">
        <v>699</v>
      </c>
      <c r="W14" s="12">
        <v>237</v>
      </c>
      <c r="X14" s="12">
        <v>647</v>
      </c>
      <c r="Y14" s="12">
        <v>726</v>
      </c>
      <c r="Z14" s="12">
        <v>718</v>
      </c>
      <c r="AA14" s="12">
        <v>919</v>
      </c>
      <c r="AB14" s="12">
        <v>765</v>
      </c>
      <c r="AC14" s="12">
        <v>664</v>
      </c>
      <c r="AD14" s="12">
        <v>805</v>
      </c>
      <c r="AE14" s="12">
        <v>659</v>
      </c>
      <c r="AF14" s="12">
        <v>709</v>
      </c>
    </row>
    <row r="15" spans="1:32" x14ac:dyDescent="0.45">
      <c r="A15" s="19"/>
      <c r="B15" s="13" t="s">
        <v>431</v>
      </c>
      <c r="C15" s="14">
        <v>0.72</v>
      </c>
      <c r="D15" s="14">
        <v>0.70000000000000007</v>
      </c>
      <c r="E15" s="14">
        <v>0.82000000000000006</v>
      </c>
      <c r="F15" s="14">
        <v>0.71</v>
      </c>
      <c r="G15" s="14">
        <v>0.70000000000000007</v>
      </c>
      <c r="H15" s="14">
        <v>0.69000000000000006</v>
      </c>
      <c r="I15" s="14">
        <v>0.71</v>
      </c>
      <c r="J15" s="14">
        <v>0.77</v>
      </c>
      <c r="K15" s="14">
        <v>0.6</v>
      </c>
      <c r="L15" s="14">
        <v>0.6</v>
      </c>
      <c r="M15" s="14">
        <v>0.75</v>
      </c>
      <c r="N15" s="14">
        <v>0.68</v>
      </c>
      <c r="O15" s="14">
        <v>0.71</v>
      </c>
      <c r="P15" s="14">
        <v>0.75</v>
      </c>
      <c r="Q15" s="14">
        <v>0.82000000000000006</v>
      </c>
      <c r="R15" s="14">
        <v>0.63</v>
      </c>
      <c r="S15" s="14">
        <v>0.56000000000000005</v>
      </c>
      <c r="T15" s="14">
        <v>0.73</v>
      </c>
      <c r="U15" s="14">
        <v>0.59</v>
      </c>
      <c r="V15" s="14">
        <v>0.69000000000000006</v>
      </c>
      <c r="W15" s="14">
        <v>0.47</v>
      </c>
      <c r="X15" s="14">
        <v>0.64</v>
      </c>
      <c r="Y15" s="14">
        <v>0.72</v>
      </c>
      <c r="Z15" s="14">
        <v>0.71</v>
      </c>
      <c r="AA15" s="14">
        <v>0.88</v>
      </c>
      <c r="AB15" s="14">
        <v>0.74</v>
      </c>
      <c r="AC15" s="14">
        <v>0.66</v>
      </c>
      <c r="AD15" s="14">
        <v>0.8</v>
      </c>
      <c r="AE15" s="14">
        <v>0.65</v>
      </c>
      <c r="AF15" s="14">
        <v>0.66</v>
      </c>
    </row>
    <row r="16" spans="1:32" ht="41.65" x14ac:dyDescent="0.45">
      <c r="A16" s="19"/>
      <c r="B16" s="11" t="s">
        <v>432</v>
      </c>
      <c r="C16" s="12">
        <v>6395</v>
      </c>
      <c r="D16" s="12">
        <v>289</v>
      </c>
      <c r="E16" s="12">
        <v>183</v>
      </c>
      <c r="F16" s="12">
        <v>196</v>
      </c>
      <c r="G16" s="12">
        <v>266</v>
      </c>
      <c r="H16" s="12">
        <v>438</v>
      </c>
      <c r="I16" s="12">
        <v>514</v>
      </c>
      <c r="J16" s="12">
        <v>75</v>
      </c>
      <c r="K16" s="12">
        <v>227</v>
      </c>
      <c r="L16" s="12">
        <v>187</v>
      </c>
      <c r="M16" s="12">
        <v>162</v>
      </c>
      <c r="N16" s="12">
        <v>128</v>
      </c>
      <c r="O16" s="12">
        <v>220</v>
      </c>
      <c r="P16" s="12">
        <v>242</v>
      </c>
      <c r="Q16" s="12">
        <v>279</v>
      </c>
      <c r="R16" s="12">
        <v>50</v>
      </c>
      <c r="S16" s="12">
        <v>117</v>
      </c>
      <c r="T16" s="12">
        <v>126</v>
      </c>
      <c r="U16" s="12">
        <v>182</v>
      </c>
      <c r="V16" s="12">
        <v>180</v>
      </c>
      <c r="W16" s="12">
        <v>37</v>
      </c>
      <c r="X16" s="12">
        <v>405</v>
      </c>
      <c r="Y16" s="12">
        <v>484</v>
      </c>
      <c r="Z16" s="12">
        <v>106</v>
      </c>
      <c r="AA16" s="12">
        <v>285</v>
      </c>
      <c r="AB16" s="12">
        <v>173</v>
      </c>
      <c r="AC16" s="12">
        <v>187</v>
      </c>
      <c r="AD16" s="12">
        <v>208</v>
      </c>
      <c r="AE16" s="12">
        <v>350</v>
      </c>
      <c r="AF16" s="12">
        <v>340</v>
      </c>
    </row>
    <row r="17" spans="1:32" ht="31.5" x14ac:dyDescent="0.45">
      <c r="A17" s="19"/>
      <c r="B17" s="13" t="s">
        <v>433</v>
      </c>
      <c r="C17" s="14">
        <v>0.24</v>
      </c>
      <c r="D17" s="14">
        <v>0.28999999999999998</v>
      </c>
      <c r="E17" s="14">
        <v>0.18</v>
      </c>
      <c r="F17" s="14">
        <v>0.19</v>
      </c>
      <c r="G17" s="14">
        <v>0.27</v>
      </c>
      <c r="H17" s="14">
        <v>0.36</v>
      </c>
      <c r="I17" s="14">
        <v>0.34</v>
      </c>
      <c r="J17" s="14">
        <v>0.26</v>
      </c>
      <c r="K17" s="14">
        <v>0.23</v>
      </c>
      <c r="L17" s="14">
        <v>0.19</v>
      </c>
      <c r="M17" s="14">
        <v>0.16</v>
      </c>
      <c r="N17" s="14">
        <v>0.13</v>
      </c>
      <c r="O17" s="14">
        <v>0.22</v>
      </c>
      <c r="P17" s="14">
        <v>0.24</v>
      </c>
      <c r="Q17" s="14">
        <v>0.27</v>
      </c>
      <c r="R17" s="14">
        <v>0.1</v>
      </c>
      <c r="S17" s="14">
        <v>0.12</v>
      </c>
      <c r="T17" s="14">
        <v>0.13</v>
      </c>
      <c r="U17" s="14">
        <v>0.36</v>
      </c>
      <c r="V17" s="14">
        <v>0.18</v>
      </c>
      <c r="W17" s="14">
        <v>7.0000000000000007E-2</v>
      </c>
      <c r="X17" s="14">
        <v>0.4</v>
      </c>
      <c r="Y17" s="14">
        <v>0.48</v>
      </c>
      <c r="Z17" s="14">
        <v>0.1</v>
      </c>
      <c r="AA17" s="14">
        <v>0.27</v>
      </c>
      <c r="AB17" s="14">
        <v>0.17</v>
      </c>
      <c r="AC17" s="14">
        <v>0.19</v>
      </c>
      <c r="AD17" s="14">
        <v>0.21</v>
      </c>
      <c r="AE17" s="14">
        <v>0.35</v>
      </c>
      <c r="AF17" s="14">
        <v>0.32</v>
      </c>
    </row>
    <row r="18" spans="1:32" ht="41.65" x14ac:dyDescent="0.45">
      <c r="A18" s="19"/>
      <c r="B18" s="11" t="s">
        <v>434</v>
      </c>
      <c r="C18" s="12">
        <v>10806</v>
      </c>
      <c r="D18" s="12">
        <v>494</v>
      </c>
      <c r="E18" s="12">
        <v>326</v>
      </c>
      <c r="F18" s="12">
        <v>410</v>
      </c>
      <c r="G18" s="12">
        <v>603</v>
      </c>
      <c r="H18" s="12">
        <v>502</v>
      </c>
      <c r="I18" s="12">
        <v>595</v>
      </c>
      <c r="J18" s="12">
        <v>93</v>
      </c>
      <c r="K18" s="12">
        <v>536</v>
      </c>
      <c r="L18" s="12">
        <v>413</v>
      </c>
      <c r="M18" s="12">
        <v>554</v>
      </c>
      <c r="N18" s="12">
        <v>402</v>
      </c>
      <c r="O18" s="12">
        <v>344</v>
      </c>
      <c r="P18" s="12">
        <v>506</v>
      </c>
      <c r="Q18" s="12">
        <v>409</v>
      </c>
      <c r="R18" s="12">
        <v>259</v>
      </c>
      <c r="S18" s="12">
        <v>450</v>
      </c>
      <c r="T18" s="12">
        <v>516</v>
      </c>
      <c r="U18" s="12">
        <v>274</v>
      </c>
      <c r="V18" s="12">
        <v>508</v>
      </c>
      <c r="W18" s="12">
        <v>249</v>
      </c>
      <c r="X18" s="12">
        <v>562</v>
      </c>
      <c r="Y18" s="12">
        <v>409</v>
      </c>
      <c r="Z18" s="12">
        <v>395</v>
      </c>
      <c r="AA18" s="12">
        <v>249</v>
      </c>
      <c r="AB18" s="12">
        <v>283</v>
      </c>
      <c r="AC18" s="12">
        <v>552</v>
      </c>
      <c r="AD18" s="12">
        <v>402</v>
      </c>
      <c r="AE18" s="12">
        <v>708</v>
      </c>
      <c r="AF18" s="12">
        <v>720</v>
      </c>
    </row>
    <row r="19" spans="1:32" ht="21.4" x14ac:dyDescent="0.45">
      <c r="A19" s="19"/>
      <c r="B19" s="13" t="s">
        <v>435</v>
      </c>
      <c r="C19" s="14">
        <v>0.41</v>
      </c>
      <c r="D19" s="14">
        <v>0.49</v>
      </c>
      <c r="E19" s="14">
        <v>0.31</v>
      </c>
      <c r="F19" s="14">
        <v>0.41</v>
      </c>
      <c r="G19" s="14">
        <v>0.6</v>
      </c>
      <c r="H19" s="14">
        <v>0.41</v>
      </c>
      <c r="I19" s="14">
        <v>0.4</v>
      </c>
      <c r="J19" s="14">
        <v>0.32</v>
      </c>
      <c r="K19" s="14">
        <v>0.53</v>
      </c>
      <c r="L19" s="14">
        <v>0.41</v>
      </c>
      <c r="M19" s="14">
        <v>0.55000000000000004</v>
      </c>
      <c r="N19" s="14">
        <v>0.4</v>
      </c>
      <c r="O19" s="14">
        <v>0.34</v>
      </c>
      <c r="P19" s="14">
        <v>0.5</v>
      </c>
      <c r="Q19" s="14">
        <v>0.4</v>
      </c>
      <c r="R19" s="14">
        <v>0.52</v>
      </c>
      <c r="S19" s="14">
        <v>0.45</v>
      </c>
      <c r="T19" s="14">
        <v>0.51</v>
      </c>
      <c r="U19" s="14">
        <v>0.54</v>
      </c>
      <c r="V19" s="14">
        <v>0.5</v>
      </c>
      <c r="W19" s="14">
        <v>0.5</v>
      </c>
      <c r="X19" s="14">
        <v>0.55000000000000004</v>
      </c>
      <c r="Y19" s="14">
        <v>0.41</v>
      </c>
      <c r="Z19" s="14">
        <v>0.39</v>
      </c>
      <c r="AA19" s="14">
        <v>0.24</v>
      </c>
      <c r="AB19" s="14">
        <v>0.27</v>
      </c>
      <c r="AC19" s="14">
        <v>0.55000000000000004</v>
      </c>
      <c r="AD19" s="14">
        <v>0.4</v>
      </c>
      <c r="AE19" s="14">
        <v>0.70000000000000007</v>
      </c>
      <c r="AF19" s="14">
        <v>0.67</v>
      </c>
    </row>
    <row r="20" spans="1:32" ht="21.4" x14ac:dyDescent="0.45">
      <c r="A20" s="19"/>
      <c r="B20" s="11" t="s">
        <v>436</v>
      </c>
      <c r="C20" s="12">
        <v>4342</v>
      </c>
      <c r="D20" s="12">
        <v>156</v>
      </c>
      <c r="E20" s="12">
        <v>158</v>
      </c>
      <c r="F20" s="12">
        <v>162</v>
      </c>
      <c r="G20" s="12">
        <v>126</v>
      </c>
      <c r="H20" s="12">
        <v>204</v>
      </c>
      <c r="I20" s="12">
        <v>261</v>
      </c>
      <c r="J20" s="12">
        <v>57</v>
      </c>
      <c r="K20" s="12">
        <v>246</v>
      </c>
      <c r="L20" s="12">
        <v>146</v>
      </c>
      <c r="M20" s="12">
        <v>258</v>
      </c>
      <c r="N20" s="12">
        <v>164</v>
      </c>
      <c r="O20" s="12">
        <v>180</v>
      </c>
      <c r="P20" s="12">
        <v>157</v>
      </c>
      <c r="Q20" s="12">
        <v>150</v>
      </c>
      <c r="R20" s="12">
        <v>96</v>
      </c>
      <c r="S20" s="12">
        <v>285</v>
      </c>
      <c r="T20" s="12">
        <v>296</v>
      </c>
      <c r="U20" s="12">
        <v>108</v>
      </c>
      <c r="V20" s="12">
        <v>228</v>
      </c>
      <c r="W20" s="12">
        <v>111</v>
      </c>
      <c r="X20" s="12">
        <v>131</v>
      </c>
      <c r="Y20" s="12">
        <v>184</v>
      </c>
      <c r="Z20" s="12">
        <v>100</v>
      </c>
      <c r="AA20" s="12">
        <v>74</v>
      </c>
      <c r="AB20" s="12">
        <v>264</v>
      </c>
      <c r="AC20" s="12">
        <v>171</v>
      </c>
      <c r="AD20" s="12">
        <v>245</v>
      </c>
      <c r="AE20" s="12">
        <v>124</v>
      </c>
      <c r="AF20" s="12">
        <v>144</v>
      </c>
    </row>
    <row r="21" spans="1:32" ht="21.4" x14ac:dyDescent="0.45">
      <c r="A21" s="19"/>
      <c r="B21" s="13" t="s">
        <v>437</v>
      </c>
      <c r="C21" s="14">
        <v>0.16</v>
      </c>
      <c r="D21" s="14">
        <v>0.16</v>
      </c>
      <c r="E21" s="14">
        <v>0.15</v>
      </c>
      <c r="F21" s="14">
        <v>0.16</v>
      </c>
      <c r="G21" s="14">
        <v>0.13</v>
      </c>
      <c r="H21" s="14">
        <v>0.17</v>
      </c>
      <c r="I21" s="14">
        <v>0.17</v>
      </c>
      <c r="J21" s="14">
        <v>0.2</v>
      </c>
      <c r="K21" s="14">
        <v>0.24</v>
      </c>
      <c r="L21" s="14">
        <v>0.14000000000000001</v>
      </c>
      <c r="M21" s="14">
        <v>0.26</v>
      </c>
      <c r="N21" s="14">
        <v>0.16</v>
      </c>
      <c r="O21" s="14">
        <v>0.18</v>
      </c>
      <c r="P21" s="14">
        <v>0.16</v>
      </c>
      <c r="Q21" s="14">
        <v>0.15</v>
      </c>
      <c r="R21" s="14">
        <v>0.19</v>
      </c>
      <c r="S21" s="14">
        <v>0.28000000000000003</v>
      </c>
      <c r="T21" s="14">
        <v>0.28999999999999998</v>
      </c>
      <c r="U21" s="14">
        <v>0.21</v>
      </c>
      <c r="V21" s="14">
        <v>0.23</v>
      </c>
      <c r="W21" s="14">
        <v>0.22</v>
      </c>
      <c r="X21" s="14">
        <v>0.13</v>
      </c>
      <c r="Y21" s="14">
        <v>0.18</v>
      </c>
      <c r="Z21" s="14">
        <v>0.1</v>
      </c>
      <c r="AA21" s="14">
        <v>7.0000000000000007E-2</v>
      </c>
      <c r="AB21" s="14">
        <v>0.26</v>
      </c>
      <c r="AC21" s="14">
        <v>0.17</v>
      </c>
      <c r="AD21" s="14">
        <v>0.24</v>
      </c>
      <c r="AE21" s="14">
        <v>0.12</v>
      </c>
      <c r="AF21" s="14">
        <v>0.13</v>
      </c>
    </row>
    <row r="22" spans="1:32" x14ac:dyDescent="0.45">
      <c r="A22" s="19"/>
      <c r="B22" s="11" t="s">
        <v>438</v>
      </c>
      <c r="C22" s="12">
        <v>2125</v>
      </c>
      <c r="D22" s="12">
        <v>49</v>
      </c>
      <c r="E22" s="12">
        <v>64</v>
      </c>
      <c r="F22" s="12">
        <v>114</v>
      </c>
      <c r="G22" s="12">
        <v>195</v>
      </c>
      <c r="H22" s="12">
        <v>135</v>
      </c>
      <c r="I22" s="12">
        <v>156</v>
      </c>
      <c r="J22" s="12">
        <v>21</v>
      </c>
      <c r="K22" s="12">
        <v>94</v>
      </c>
      <c r="L22" s="12">
        <v>117</v>
      </c>
      <c r="M22" s="12">
        <v>93</v>
      </c>
      <c r="N22" s="12">
        <v>63</v>
      </c>
      <c r="O22" s="12">
        <v>36</v>
      </c>
      <c r="P22" s="12">
        <v>104</v>
      </c>
      <c r="Q22" s="12">
        <v>55</v>
      </c>
      <c r="R22" s="12">
        <v>47</v>
      </c>
      <c r="S22" s="12">
        <v>20</v>
      </c>
      <c r="T22" s="12">
        <v>101</v>
      </c>
      <c r="U22" s="12">
        <v>48</v>
      </c>
      <c r="V22" s="12">
        <v>157</v>
      </c>
      <c r="W22" s="12">
        <v>61</v>
      </c>
      <c r="X22" s="12">
        <v>119</v>
      </c>
      <c r="Y22" s="12">
        <v>91</v>
      </c>
      <c r="Z22" s="12">
        <v>58</v>
      </c>
      <c r="AA22" s="12">
        <v>24</v>
      </c>
      <c r="AB22" s="12">
        <v>150</v>
      </c>
      <c r="AC22" s="12">
        <v>102</v>
      </c>
      <c r="AD22" s="12">
        <v>175</v>
      </c>
      <c r="AE22" s="12">
        <v>97</v>
      </c>
      <c r="AF22" s="12">
        <v>165</v>
      </c>
    </row>
    <row r="23" spans="1:32" x14ac:dyDescent="0.45">
      <c r="A23" s="19"/>
      <c r="B23" s="13" t="s">
        <v>439</v>
      </c>
      <c r="C23" s="14">
        <v>0.08</v>
      </c>
      <c r="D23" s="14">
        <v>0.05</v>
      </c>
      <c r="E23" s="14">
        <v>0.06</v>
      </c>
      <c r="F23" s="14">
        <v>0.11</v>
      </c>
      <c r="G23" s="14">
        <v>0.19</v>
      </c>
      <c r="H23" s="14">
        <v>0.11</v>
      </c>
      <c r="I23" s="14">
        <v>0.1</v>
      </c>
      <c r="J23" s="14">
        <v>7.0000000000000007E-2</v>
      </c>
      <c r="K23" s="14">
        <v>0.09</v>
      </c>
      <c r="L23" s="14">
        <v>0.12</v>
      </c>
      <c r="M23" s="14">
        <v>0.09</v>
      </c>
      <c r="N23" s="14">
        <v>0.06</v>
      </c>
      <c r="O23" s="14">
        <v>0.04</v>
      </c>
      <c r="P23" s="14">
        <v>0.1</v>
      </c>
      <c r="Q23" s="14">
        <v>0.05</v>
      </c>
      <c r="R23" s="14">
        <v>0.09</v>
      </c>
      <c r="S23" s="14">
        <v>0.02</v>
      </c>
      <c r="T23" s="14">
        <v>0.1</v>
      </c>
      <c r="U23" s="14">
        <v>0.1</v>
      </c>
      <c r="V23" s="14">
        <v>0.15</v>
      </c>
      <c r="W23" s="14">
        <v>0.12</v>
      </c>
      <c r="X23" s="14">
        <v>0.12</v>
      </c>
      <c r="Y23" s="14">
        <v>0.09</v>
      </c>
      <c r="Z23" s="14">
        <v>0.06</v>
      </c>
      <c r="AA23" s="14">
        <v>0.02</v>
      </c>
      <c r="AB23" s="14">
        <v>0.15</v>
      </c>
      <c r="AC23" s="14">
        <v>0.1</v>
      </c>
      <c r="AD23" s="14">
        <v>0.17</v>
      </c>
      <c r="AE23" s="14">
        <v>0.1</v>
      </c>
      <c r="AF23" s="14">
        <v>0.15</v>
      </c>
    </row>
    <row r="24" spans="1:32" ht="31.5" x14ac:dyDescent="0.45">
      <c r="A24" s="19"/>
      <c r="B24" s="11" t="s">
        <v>440</v>
      </c>
      <c r="C24" s="12">
        <v>9451</v>
      </c>
      <c r="D24" s="12">
        <v>392</v>
      </c>
      <c r="E24" s="12">
        <v>487</v>
      </c>
      <c r="F24" s="12">
        <v>306</v>
      </c>
      <c r="G24" s="12">
        <v>465</v>
      </c>
      <c r="H24" s="12">
        <v>404</v>
      </c>
      <c r="I24" s="12">
        <v>499</v>
      </c>
      <c r="J24" s="12">
        <v>96</v>
      </c>
      <c r="K24" s="12">
        <v>438</v>
      </c>
      <c r="L24" s="12">
        <v>490</v>
      </c>
      <c r="M24" s="12">
        <v>471</v>
      </c>
      <c r="N24" s="12">
        <v>336</v>
      </c>
      <c r="O24" s="12">
        <v>355</v>
      </c>
      <c r="P24" s="12">
        <v>386</v>
      </c>
      <c r="Q24" s="12">
        <v>305</v>
      </c>
      <c r="R24" s="12">
        <v>230</v>
      </c>
      <c r="S24" s="12">
        <v>501</v>
      </c>
      <c r="T24" s="12">
        <v>485</v>
      </c>
      <c r="U24" s="12">
        <v>184</v>
      </c>
      <c r="V24" s="12">
        <v>505</v>
      </c>
      <c r="W24" s="12">
        <v>275</v>
      </c>
      <c r="X24" s="12">
        <v>308</v>
      </c>
      <c r="Y24" s="12">
        <v>378</v>
      </c>
      <c r="Z24" s="12">
        <v>400</v>
      </c>
      <c r="AA24" s="12">
        <v>369</v>
      </c>
      <c r="AB24" s="12">
        <v>453</v>
      </c>
      <c r="AC24" s="12">
        <v>316</v>
      </c>
      <c r="AD24" s="12">
        <v>440</v>
      </c>
      <c r="AE24" s="12">
        <v>372</v>
      </c>
      <c r="AF24" s="12">
        <v>375</v>
      </c>
    </row>
    <row r="25" spans="1:32" ht="21.4" x14ac:dyDescent="0.45">
      <c r="A25" s="19"/>
      <c r="B25" s="13" t="s">
        <v>441</v>
      </c>
      <c r="C25" s="14">
        <v>0.36</v>
      </c>
      <c r="D25" s="14">
        <v>0.39</v>
      </c>
      <c r="E25" s="14">
        <v>0.47</v>
      </c>
      <c r="F25" s="14">
        <v>0.3</v>
      </c>
      <c r="G25" s="14">
        <v>0.46</v>
      </c>
      <c r="H25" s="14">
        <v>0.33</v>
      </c>
      <c r="I25" s="14">
        <v>0.33</v>
      </c>
      <c r="J25" s="14">
        <v>0.33</v>
      </c>
      <c r="K25" s="14">
        <v>0.44</v>
      </c>
      <c r="L25" s="14">
        <v>0.49</v>
      </c>
      <c r="M25" s="14">
        <v>0.47</v>
      </c>
      <c r="N25" s="14">
        <v>0.34</v>
      </c>
      <c r="O25" s="14">
        <v>0.35</v>
      </c>
      <c r="P25" s="14">
        <v>0.38</v>
      </c>
      <c r="Q25" s="14">
        <v>0.3</v>
      </c>
      <c r="R25" s="14">
        <v>0.46</v>
      </c>
      <c r="S25" s="14">
        <v>0.5</v>
      </c>
      <c r="T25" s="14">
        <v>0.48</v>
      </c>
      <c r="U25" s="14">
        <v>0.37</v>
      </c>
      <c r="V25" s="14">
        <v>0.5</v>
      </c>
      <c r="W25" s="14">
        <v>0.55000000000000004</v>
      </c>
      <c r="X25" s="14">
        <v>0.3</v>
      </c>
      <c r="Y25" s="14">
        <v>0.38</v>
      </c>
      <c r="Z25" s="14">
        <v>0.39</v>
      </c>
      <c r="AA25" s="14">
        <v>0.35</v>
      </c>
      <c r="AB25" s="14">
        <v>0.44</v>
      </c>
      <c r="AC25" s="14">
        <v>0.31</v>
      </c>
      <c r="AD25" s="14">
        <v>0.44</v>
      </c>
      <c r="AE25" s="14">
        <v>0.37</v>
      </c>
      <c r="AF25" s="14">
        <v>0.35</v>
      </c>
    </row>
    <row r="26" spans="1:32" ht="31.5" x14ac:dyDescent="0.45">
      <c r="A26" s="19"/>
      <c r="B26" s="11" t="s">
        <v>442</v>
      </c>
      <c r="C26" s="12">
        <v>3799</v>
      </c>
      <c r="D26" s="12">
        <v>163</v>
      </c>
      <c r="E26" s="12">
        <v>133</v>
      </c>
      <c r="F26" s="12">
        <v>188</v>
      </c>
      <c r="G26" s="12">
        <v>60</v>
      </c>
      <c r="H26" s="12">
        <v>232</v>
      </c>
      <c r="I26" s="12">
        <v>295</v>
      </c>
      <c r="J26" s="12">
        <v>63</v>
      </c>
      <c r="K26" s="12">
        <v>165</v>
      </c>
      <c r="L26" s="12">
        <v>181</v>
      </c>
      <c r="M26" s="12">
        <v>132</v>
      </c>
      <c r="N26" s="12">
        <v>112</v>
      </c>
      <c r="O26" s="12">
        <v>123</v>
      </c>
      <c r="P26" s="12">
        <v>206</v>
      </c>
      <c r="Q26" s="12">
        <v>138</v>
      </c>
      <c r="R26" s="12">
        <v>67</v>
      </c>
      <c r="S26" s="12">
        <v>202</v>
      </c>
      <c r="T26" s="12">
        <v>142</v>
      </c>
      <c r="U26" s="12">
        <v>52</v>
      </c>
      <c r="V26" s="12">
        <v>137</v>
      </c>
      <c r="W26" s="12">
        <v>85</v>
      </c>
      <c r="X26" s="12">
        <v>100</v>
      </c>
      <c r="Y26" s="12">
        <v>249</v>
      </c>
      <c r="Z26" s="12">
        <v>132</v>
      </c>
      <c r="AA26" s="12">
        <v>127</v>
      </c>
      <c r="AB26" s="12">
        <v>186</v>
      </c>
      <c r="AC26" s="12">
        <v>96</v>
      </c>
      <c r="AD26" s="12">
        <v>212</v>
      </c>
      <c r="AE26" s="12">
        <v>64</v>
      </c>
      <c r="AF26" s="12">
        <v>44</v>
      </c>
    </row>
    <row r="27" spans="1:32" ht="21.4" x14ac:dyDescent="0.45">
      <c r="A27" s="19"/>
      <c r="B27" s="13" t="s">
        <v>443</v>
      </c>
      <c r="C27" s="14">
        <v>0.14000000000000001</v>
      </c>
      <c r="D27" s="14">
        <v>0.16</v>
      </c>
      <c r="E27" s="14">
        <v>0.13</v>
      </c>
      <c r="F27" s="14">
        <v>0.19</v>
      </c>
      <c r="G27" s="14">
        <v>0.06</v>
      </c>
      <c r="H27" s="14">
        <v>0.19</v>
      </c>
      <c r="I27" s="14">
        <v>0.2</v>
      </c>
      <c r="J27" s="14">
        <v>0.21</v>
      </c>
      <c r="K27" s="14">
        <v>0.16</v>
      </c>
      <c r="L27" s="14">
        <v>0.18</v>
      </c>
      <c r="M27" s="14">
        <v>0.13</v>
      </c>
      <c r="N27" s="14">
        <v>0.11</v>
      </c>
      <c r="O27" s="14">
        <v>0.12</v>
      </c>
      <c r="P27" s="14">
        <v>0.2</v>
      </c>
      <c r="Q27" s="14">
        <v>0.13</v>
      </c>
      <c r="R27" s="14">
        <v>0.13</v>
      </c>
      <c r="S27" s="14">
        <v>0.2</v>
      </c>
      <c r="T27" s="14">
        <v>0.14000000000000001</v>
      </c>
      <c r="U27" s="14">
        <v>0.1</v>
      </c>
      <c r="V27" s="14">
        <v>0.14000000000000001</v>
      </c>
      <c r="W27" s="14">
        <v>0.17</v>
      </c>
      <c r="X27" s="14">
        <v>0.1</v>
      </c>
      <c r="Y27" s="14">
        <v>0.25</v>
      </c>
      <c r="Z27" s="14">
        <v>0.13</v>
      </c>
      <c r="AA27" s="14">
        <v>0.12</v>
      </c>
      <c r="AB27" s="14">
        <v>0.18</v>
      </c>
      <c r="AC27" s="14">
        <v>0.1</v>
      </c>
      <c r="AD27" s="14">
        <v>0.21</v>
      </c>
      <c r="AE27" s="14">
        <v>0.06</v>
      </c>
      <c r="AF27" s="14">
        <v>0.04</v>
      </c>
    </row>
    <row r="28" spans="1:32" x14ac:dyDescent="0.45">
      <c r="A28" s="19"/>
      <c r="B28" s="11" t="s">
        <v>444</v>
      </c>
      <c r="C28" s="12">
        <v>1071</v>
      </c>
      <c r="D28" s="12">
        <v>25</v>
      </c>
      <c r="E28" s="12">
        <v>57</v>
      </c>
      <c r="F28" s="12">
        <v>33</v>
      </c>
      <c r="G28" s="12">
        <v>15</v>
      </c>
      <c r="H28" s="12">
        <v>66</v>
      </c>
      <c r="I28" s="12">
        <v>72</v>
      </c>
      <c r="J28" s="12">
        <v>6</v>
      </c>
      <c r="K28" s="12">
        <v>90</v>
      </c>
      <c r="L28" s="12">
        <v>43</v>
      </c>
      <c r="M28" s="12">
        <v>214</v>
      </c>
      <c r="N28" s="12">
        <v>20</v>
      </c>
      <c r="O28" s="12">
        <v>27</v>
      </c>
      <c r="P28" s="12">
        <v>44</v>
      </c>
      <c r="Q28" s="12">
        <v>42</v>
      </c>
      <c r="R28" s="12">
        <v>39</v>
      </c>
      <c r="S28" s="12">
        <v>50</v>
      </c>
      <c r="T28" s="12">
        <v>105</v>
      </c>
      <c r="U28" s="12">
        <v>16</v>
      </c>
      <c r="V28" s="12">
        <v>71</v>
      </c>
      <c r="W28" s="12">
        <v>23</v>
      </c>
      <c r="X28" s="12">
        <v>24</v>
      </c>
      <c r="Y28" s="12">
        <v>74</v>
      </c>
      <c r="Z28" s="12">
        <v>27</v>
      </c>
      <c r="AA28" s="12">
        <v>8</v>
      </c>
      <c r="AB28" s="12">
        <v>48</v>
      </c>
      <c r="AC28" s="12">
        <v>52</v>
      </c>
      <c r="AD28" s="12">
        <v>73</v>
      </c>
      <c r="AE28" s="12">
        <v>20</v>
      </c>
      <c r="AF28" s="12">
        <v>25</v>
      </c>
    </row>
    <row r="29" spans="1:32" x14ac:dyDescent="0.45">
      <c r="A29" s="19"/>
      <c r="B29" s="13" t="s">
        <v>445</v>
      </c>
      <c r="C29" s="14">
        <v>0.04</v>
      </c>
      <c r="D29" s="14">
        <v>0.02</v>
      </c>
      <c r="E29" s="14">
        <v>0.05</v>
      </c>
      <c r="F29" s="14">
        <v>0.03</v>
      </c>
      <c r="G29" s="14">
        <v>0.02</v>
      </c>
      <c r="H29" s="14">
        <v>0.05</v>
      </c>
      <c r="I29" s="14">
        <v>0.05</v>
      </c>
      <c r="J29" s="14">
        <v>0.02</v>
      </c>
      <c r="K29" s="14">
        <v>0.09</v>
      </c>
      <c r="L29" s="14">
        <v>0.04</v>
      </c>
      <c r="M29" s="14">
        <v>0.21</v>
      </c>
      <c r="N29" s="14">
        <v>0.02</v>
      </c>
      <c r="O29" s="14">
        <v>0.03</v>
      </c>
      <c r="P29" s="14">
        <v>0.04</v>
      </c>
      <c r="Q29" s="14">
        <v>0.04</v>
      </c>
      <c r="R29" s="14">
        <v>0.08</v>
      </c>
      <c r="S29" s="14">
        <v>0.05</v>
      </c>
      <c r="T29" s="14">
        <v>0.1</v>
      </c>
      <c r="U29" s="14">
        <v>0.03</v>
      </c>
      <c r="V29" s="14">
        <v>7.0000000000000007E-2</v>
      </c>
      <c r="W29" s="14">
        <v>0.05</v>
      </c>
      <c r="X29" s="14">
        <v>0.02</v>
      </c>
      <c r="Y29" s="14">
        <v>7.0000000000000007E-2</v>
      </c>
      <c r="Z29" s="14">
        <v>0.03</v>
      </c>
      <c r="AA29" s="14">
        <v>0.01</v>
      </c>
      <c r="AB29" s="14">
        <v>0.05</v>
      </c>
      <c r="AC29" s="14">
        <v>0.05</v>
      </c>
      <c r="AD29" s="14">
        <v>7.0000000000000007E-2</v>
      </c>
      <c r="AE29" s="14">
        <v>0.02</v>
      </c>
      <c r="AF29" s="14">
        <v>0.02</v>
      </c>
    </row>
    <row r="30" spans="1:32" ht="61.9" x14ac:dyDescent="0.45">
      <c r="A30" s="19"/>
      <c r="B30" s="11" t="s">
        <v>446</v>
      </c>
      <c r="C30" s="12">
        <v>589</v>
      </c>
      <c r="D30" s="12">
        <v>8</v>
      </c>
      <c r="E30" s="12">
        <v>40</v>
      </c>
      <c r="F30" s="12">
        <v>39</v>
      </c>
      <c r="G30" s="12">
        <v>5</v>
      </c>
      <c r="H30" s="12">
        <v>27</v>
      </c>
      <c r="I30" s="12">
        <v>29</v>
      </c>
      <c r="J30" s="12">
        <v>2</v>
      </c>
      <c r="K30" s="12">
        <v>26</v>
      </c>
      <c r="L30" s="12">
        <v>19</v>
      </c>
      <c r="M30" s="12">
        <v>16</v>
      </c>
      <c r="N30" s="12">
        <v>51</v>
      </c>
      <c r="O30" s="12">
        <v>24</v>
      </c>
      <c r="P30" s="12">
        <v>13</v>
      </c>
      <c r="Q30" s="12">
        <v>22</v>
      </c>
      <c r="R30" s="12">
        <v>20</v>
      </c>
      <c r="S30" s="12">
        <v>28</v>
      </c>
      <c r="T30" s="12">
        <v>15</v>
      </c>
      <c r="U30" s="12">
        <v>3</v>
      </c>
      <c r="V30" s="12">
        <v>27</v>
      </c>
      <c r="W30" s="12">
        <v>15</v>
      </c>
      <c r="X30" s="12">
        <v>6</v>
      </c>
      <c r="Y30" s="12">
        <v>58</v>
      </c>
      <c r="Z30" s="12">
        <v>5</v>
      </c>
      <c r="AA30" s="12">
        <v>30</v>
      </c>
      <c r="AB30" s="12">
        <v>13</v>
      </c>
      <c r="AC30" s="12">
        <v>16</v>
      </c>
      <c r="AD30" s="12">
        <v>3</v>
      </c>
      <c r="AE30" s="12">
        <v>2</v>
      </c>
      <c r="AF30" s="12">
        <v>2</v>
      </c>
    </row>
    <row r="31" spans="1:32" ht="41.65" x14ac:dyDescent="0.45">
      <c r="A31" s="19"/>
      <c r="B31" s="13" t="s">
        <v>447</v>
      </c>
      <c r="C31" s="14">
        <v>0.02</v>
      </c>
      <c r="D31" s="14">
        <v>0.01</v>
      </c>
      <c r="E31" s="14">
        <v>0.04</v>
      </c>
      <c r="F31" s="14">
        <v>0.04</v>
      </c>
      <c r="G31" s="14">
        <v>0.01</v>
      </c>
      <c r="H31" s="14">
        <v>0.02</v>
      </c>
      <c r="I31" s="14">
        <v>0.02</v>
      </c>
      <c r="J31" s="14">
        <v>0.01</v>
      </c>
      <c r="K31" s="14">
        <v>0.03</v>
      </c>
      <c r="L31" s="14">
        <v>0.02</v>
      </c>
      <c r="M31" s="14">
        <v>0.02</v>
      </c>
      <c r="N31" s="14">
        <v>0.05</v>
      </c>
      <c r="O31" s="14">
        <v>0.02</v>
      </c>
      <c r="P31" s="14">
        <v>0.01</v>
      </c>
      <c r="Q31" s="14">
        <v>0.02</v>
      </c>
      <c r="R31" s="14">
        <v>0.04</v>
      </c>
      <c r="S31" s="14">
        <v>0.03</v>
      </c>
      <c r="T31" s="14">
        <v>0.01</v>
      </c>
      <c r="U31" s="14">
        <v>0.01</v>
      </c>
      <c r="V31" s="14">
        <v>0.03</v>
      </c>
      <c r="W31" s="14">
        <v>0.03</v>
      </c>
      <c r="X31" s="14">
        <v>0.01</v>
      </c>
      <c r="Y31" s="14">
        <v>0.06</v>
      </c>
      <c r="Z31" s="14">
        <v>0.01</v>
      </c>
      <c r="AA31" s="14">
        <v>0.03</v>
      </c>
      <c r="AB31" s="14">
        <v>0.01</v>
      </c>
      <c r="AC31" s="14">
        <v>0.02</v>
      </c>
      <c r="AD31" s="15" t="s">
        <v>185</v>
      </c>
      <c r="AE31" s="15" t="s">
        <v>185</v>
      </c>
      <c r="AF31" s="15" t="s">
        <v>185</v>
      </c>
    </row>
    <row r="32" spans="1:32" x14ac:dyDescent="0.45">
      <c r="A32" s="19"/>
      <c r="B32" s="11" t="s">
        <v>197</v>
      </c>
      <c r="C32" s="12">
        <v>48</v>
      </c>
      <c r="D32" s="12">
        <v>3</v>
      </c>
      <c r="E32" s="12">
        <v>0</v>
      </c>
      <c r="F32" s="12">
        <v>24</v>
      </c>
      <c r="G32" s="12">
        <v>6</v>
      </c>
      <c r="H32" s="12">
        <v>0</v>
      </c>
      <c r="I32" s="12">
        <v>0</v>
      </c>
      <c r="J32" s="12">
        <v>0</v>
      </c>
      <c r="K32" s="12">
        <v>5</v>
      </c>
      <c r="L32" s="12">
        <v>3</v>
      </c>
      <c r="M32" s="12">
        <v>3</v>
      </c>
      <c r="N32" s="12">
        <v>1</v>
      </c>
      <c r="O32" s="12">
        <v>3</v>
      </c>
      <c r="P32" s="12">
        <v>0</v>
      </c>
      <c r="Q32" s="12">
        <v>0</v>
      </c>
      <c r="R32" s="12">
        <v>5</v>
      </c>
      <c r="S32" s="12">
        <v>3</v>
      </c>
      <c r="T32" s="12">
        <v>0</v>
      </c>
      <c r="U32" s="12">
        <v>1</v>
      </c>
      <c r="V32" s="12">
        <v>1</v>
      </c>
      <c r="W32" s="12">
        <v>5</v>
      </c>
      <c r="X32" s="12">
        <v>0</v>
      </c>
      <c r="Y32" s="12">
        <v>0</v>
      </c>
      <c r="Z32" s="12">
        <v>4</v>
      </c>
      <c r="AA32" s="12">
        <v>1</v>
      </c>
      <c r="AB32" s="12">
        <v>0</v>
      </c>
      <c r="AC32" s="12">
        <v>0</v>
      </c>
      <c r="AD32" s="12">
        <v>9</v>
      </c>
      <c r="AE32" s="12">
        <v>0</v>
      </c>
      <c r="AF32" s="12">
        <v>1</v>
      </c>
    </row>
    <row r="33" spans="1:32" x14ac:dyDescent="0.45">
      <c r="A33" s="19"/>
      <c r="B33" s="13" t="s">
        <v>198</v>
      </c>
      <c r="C33" s="15" t="s">
        <v>185</v>
      </c>
      <c r="D33" s="15" t="s">
        <v>185</v>
      </c>
      <c r="E33" s="15" t="s">
        <v>185</v>
      </c>
      <c r="F33" s="14">
        <v>0.02</v>
      </c>
      <c r="G33" s="14">
        <v>0.01</v>
      </c>
      <c r="H33" s="15" t="s">
        <v>185</v>
      </c>
      <c r="I33" s="15" t="s">
        <v>185</v>
      </c>
      <c r="J33" s="15" t="s">
        <v>185</v>
      </c>
      <c r="K33" s="15" t="s">
        <v>185</v>
      </c>
      <c r="L33" s="15" t="s">
        <v>185</v>
      </c>
      <c r="M33" s="15" t="s">
        <v>185</v>
      </c>
      <c r="N33" s="15" t="s">
        <v>185</v>
      </c>
      <c r="O33" s="15" t="s">
        <v>185</v>
      </c>
      <c r="P33" s="15" t="s">
        <v>185</v>
      </c>
      <c r="Q33" s="15" t="s">
        <v>185</v>
      </c>
      <c r="R33" s="14">
        <v>0.01</v>
      </c>
      <c r="S33" s="15" t="s">
        <v>185</v>
      </c>
      <c r="T33" s="15" t="s">
        <v>185</v>
      </c>
      <c r="U33" s="15" t="s">
        <v>185</v>
      </c>
      <c r="V33" s="15" t="s">
        <v>185</v>
      </c>
      <c r="W33" s="14">
        <v>0.01</v>
      </c>
      <c r="X33" s="15" t="s">
        <v>185</v>
      </c>
      <c r="Y33" s="15" t="s">
        <v>185</v>
      </c>
      <c r="Z33" s="15" t="s">
        <v>185</v>
      </c>
      <c r="AA33" s="15" t="s">
        <v>185</v>
      </c>
      <c r="AB33" s="15" t="s">
        <v>185</v>
      </c>
      <c r="AC33" s="15" t="s">
        <v>185</v>
      </c>
      <c r="AD33" s="14">
        <v>0.01</v>
      </c>
      <c r="AE33" s="15" t="s">
        <v>185</v>
      </c>
      <c r="AF33" s="15" t="s">
        <v>185</v>
      </c>
    </row>
  </sheetData>
  <mergeCells count="9">
    <mergeCell ref="B4:F4"/>
    <mergeCell ref="H3:L3"/>
    <mergeCell ref="C8:AF8"/>
    <mergeCell ref="A10:A33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71</v>
      </c>
      <c r="C3" s="18"/>
      <c r="D3" s="18"/>
      <c r="E3" s="18"/>
      <c r="F3" s="18"/>
      <c r="H3" s="18" t="s">
        <v>72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HYPERLINK("#Content!A38","&lt;&lt;Back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41.65" x14ac:dyDescent="0.45">
      <c r="A12" s="19"/>
      <c r="B12" s="11" t="s">
        <v>451</v>
      </c>
      <c r="C12" s="12">
        <v>1109</v>
      </c>
      <c r="D12" s="12">
        <v>14</v>
      </c>
      <c r="E12" s="12">
        <v>26</v>
      </c>
      <c r="F12" s="12">
        <v>22</v>
      </c>
      <c r="G12" s="12">
        <v>8</v>
      </c>
      <c r="H12" s="12">
        <v>35</v>
      </c>
      <c r="I12" s="12">
        <v>38</v>
      </c>
      <c r="J12" s="12">
        <v>4</v>
      </c>
      <c r="K12" s="12">
        <v>43</v>
      </c>
      <c r="L12" s="12">
        <v>82</v>
      </c>
      <c r="M12" s="12">
        <v>61</v>
      </c>
      <c r="N12" s="12">
        <v>84</v>
      </c>
      <c r="O12" s="12">
        <v>32</v>
      </c>
      <c r="P12" s="12">
        <v>24</v>
      </c>
      <c r="Q12" s="12">
        <v>79</v>
      </c>
      <c r="R12" s="12">
        <v>41</v>
      </c>
      <c r="S12" s="12">
        <v>36</v>
      </c>
      <c r="T12" s="12">
        <v>28</v>
      </c>
      <c r="U12" s="12">
        <v>11</v>
      </c>
      <c r="V12" s="12">
        <v>24</v>
      </c>
      <c r="W12" s="12">
        <v>78</v>
      </c>
      <c r="X12" s="12">
        <v>36</v>
      </c>
      <c r="Y12" s="12">
        <v>31</v>
      </c>
      <c r="Z12" s="12">
        <v>30</v>
      </c>
      <c r="AA12" s="12">
        <v>32</v>
      </c>
      <c r="AB12" s="12">
        <v>48</v>
      </c>
      <c r="AC12" s="12">
        <v>9</v>
      </c>
      <c r="AD12" s="12">
        <v>37</v>
      </c>
      <c r="AE12" s="12">
        <v>7</v>
      </c>
      <c r="AF12" s="12">
        <v>0</v>
      </c>
    </row>
    <row r="13" spans="1:32" ht="41.65" x14ac:dyDescent="0.45">
      <c r="A13" s="19"/>
      <c r="B13" s="13" t="s">
        <v>452</v>
      </c>
      <c r="C13" s="14">
        <v>0.04</v>
      </c>
      <c r="D13" s="14">
        <v>0.01</v>
      </c>
      <c r="E13" s="14">
        <v>0.03</v>
      </c>
      <c r="F13" s="14">
        <v>0.02</v>
      </c>
      <c r="G13" s="14">
        <v>0.01</v>
      </c>
      <c r="H13" s="14">
        <v>0.03</v>
      </c>
      <c r="I13" s="14">
        <v>0.03</v>
      </c>
      <c r="J13" s="14">
        <v>0.01</v>
      </c>
      <c r="K13" s="14">
        <v>0.04</v>
      </c>
      <c r="L13" s="14">
        <v>0.08</v>
      </c>
      <c r="M13" s="14">
        <v>0.06</v>
      </c>
      <c r="N13" s="14">
        <v>0.08</v>
      </c>
      <c r="O13" s="14">
        <v>0.03</v>
      </c>
      <c r="P13" s="14">
        <v>0.02</v>
      </c>
      <c r="Q13" s="14">
        <v>0.08</v>
      </c>
      <c r="R13" s="14">
        <v>0.08</v>
      </c>
      <c r="S13" s="14">
        <v>0.04</v>
      </c>
      <c r="T13" s="14">
        <v>0.03</v>
      </c>
      <c r="U13" s="14">
        <v>0.02</v>
      </c>
      <c r="V13" s="14">
        <v>0.02</v>
      </c>
      <c r="W13" s="14">
        <v>0.16</v>
      </c>
      <c r="X13" s="14">
        <v>0.04</v>
      </c>
      <c r="Y13" s="14">
        <v>0.03</v>
      </c>
      <c r="Z13" s="14">
        <v>0.03</v>
      </c>
      <c r="AA13" s="14">
        <v>0.03</v>
      </c>
      <c r="AB13" s="14">
        <v>0.05</v>
      </c>
      <c r="AC13" s="14">
        <v>0.01</v>
      </c>
      <c r="AD13" s="14">
        <v>0.04</v>
      </c>
      <c r="AE13" s="14">
        <v>0.01</v>
      </c>
      <c r="AF13" s="15" t="s">
        <v>185</v>
      </c>
    </row>
    <row r="14" spans="1:32" x14ac:dyDescent="0.45">
      <c r="A14" s="19"/>
      <c r="B14" s="11" t="s">
        <v>453</v>
      </c>
      <c r="C14" s="12">
        <v>2584</v>
      </c>
      <c r="D14" s="12">
        <v>127</v>
      </c>
      <c r="E14" s="12">
        <v>66</v>
      </c>
      <c r="F14" s="12">
        <v>87</v>
      </c>
      <c r="G14" s="12">
        <v>100</v>
      </c>
      <c r="H14" s="12">
        <v>145</v>
      </c>
      <c r="I14" s="12">
        <v>168</v>
      </c>
      <c r="J14" s="12">
        <v>23</v>
      </c>
      <c r="K14" s="12">
        <v>87</v>
      </c>
      <c r="L14" s="12">
        <v>102</v>
      </c>
      <c r="M14" s="12">
        <v>69</v>
      </c>
      <c r="N14" s="12">
        <v>99</v>
      </c>
      <c r="O14" s="12">
        <v>100</v>
      </c>
      <c r="P14" s="12">
        <v>59</v>
      </c>
      <c r="Q14" s="12">
        <v>117</v>
      </c>
      <c r="R14" s="12">
        <v>38</v>
      </c>
      <c r="S14" s="12">
        <v>66</v>
      </c>
      <c r="T14" s="12">
        <v>87</v>
      </c>
      <c r="U14" s="12">
        <v>56</v>
      </c>
      <c r="V14" s="12">
        <v>66</v>
      </c>
      <c r="W14" s="12">
        <v>43</v>
      </c>
      <c r="X14" s="12">
        <v>131</v>
      </c>
      <c r="Y14" s="12">
        <v>64</v>
      </c>
      <c r="Z14" s="12">
        <v>77</v>
      </c>
      <c r="AA14" s="12">
        <v>101</v>
      </c>
      <c r="AB14" s="12">
        <v>70</v>
      </c>
      <c r="AC14" s="12">
        <v>108</v>
      </c>
      <c r="AD14" s="12">
        <v>104</v>
      </c>
      <c r="AE14" s="12">
        <v>106</v>
      </c>
      <c r="AF14" s="12">
        <v>76</v>
      </c>
    </row>
    <row r="15" spans="1:32" x14ac:dyDescent="0.45">
      <c r="A15" s="19"/>
      <c r="B15" s="13" t="s">
        <v>454</v>
      </c>
      <c r="C15" s="14">
        <v>0.1</v>
      </c>
      <c r="D15" s="14">
        <v>0.13</v>
      </c>
      <c r="E15" s="14">
        <v>0.06</v>
      </c>
      <c r="F15" s="14">
        <v>0.09</v>
      </c>
      <c r="G15" s="14">
        <v>0.1</v>
      </c>
      <c r="H15" s="14">
        <v>0.12</v>
      </c>
      <c r="I15" s="14">
        <v>0.11</v>
      </c>
      <c r="J15" s="14">
        <v>0.08</v>
      </c>
      <c r="K15" s="14">
        <v>0.09</v>
      </c>
      <c r="L15" s="14">
        <v>0.1</v>
      </c>
      <c r="M15" s="14">
        <v>7.0000000000000007E-2</v>
      </c>
      <c r="N15" s="14">
        <v>0.1</v>
      </c>
      <c r="O15" s="14">
        <v>0.1</v>
      </c>
      <c r="P15" s="14">
        <v>0.06</v>
      </c>
      <c r="Q15" s="14">
        <v>0.11</v>
      </c>
      <c r="R15" s="14">
        <v>0.08</v>
      </c>
      <c r="S15" s="14">
        <v>0.06</v>
      </c>
      <c r="T15" s="14">
        <v>0.09</v>
      </c>
      <c r="U15" s="14">
        <v>0.11</v>
      </c>
      <c r="V15" s="14">
        <v>7.0000000000000007E-2</v>
      </c>
      <c r="W15" s="14">
        <v>0.09</v>
      </c>
      <c r="X15" s="14">
        <v>0.13</v>
      </c>
      <c r="Y15" s="14">
        <v>0.06</v>
      </c>
      <c r="Z15" s="14">
        <v>0.08</v>
      </c>
      <c r="AA15" s="14">
        <v>0.1</v>
      </c>
      <c r="AB15" s="14">
        <v>7.0000000000000007E-2</v>
      </c>
      <c r="AC15" s="14">
        <v>0.11</v>
      </c>
      <c r="AD15" s="14">
        <v>0.1</v>
      </c>
      <c r="AE15" s="14">
        <v>0.1</v>
      </c>
      <c r="AF15" s="14">
        <v>7.0000000000000007E-2</v>
      </c>
    </row>
    <row r="16" spans="1:32" ht="21.4" x14ac:dyDescent="0.45">
      <c r="A16" s="19"/>
      <c r="B16" s="11" t="s">
        <v>455</v>
      </c>
      <c r="C16" s="12">
        <v>1144</v>
      </c>
      <c r="D16" s="12">
        <v>60</v>
      </c>
      <c r="E16" s="12">
        <v>72</v>
      </c>
      <c r="F16" s="12">
        <v>23</v>
      </c>
      <c r="G16" s="12">
        <v>39</v>
      </c>
      <c r="H16" s="12">
        <v>47</v>
      </c>
      <c r="I16" s="12">
        <v>57</v>
      </c>
      <c r="J16" s="12">
        <v>11</v>
      </c>
      <c r="K16" s="12">
        <v>49</v>
      </c>
      <c r="L16" s="12">
        <v>42</v>
      </c>
      <c r="M16" s="12">
        <v>60</v>
      </c>
      <c r="N16" s="12">
        <v>74</v>
      </c>
      <c r="O16" s="12">
        <v>74</v>
      </c>
      <c r="P16" s="12">
        <v>38</v>
      </c>
      <c r="Q16" s="12">
        <v>27</v>
      </c>
      <c r="R16" s="12">
        <v>18</v>
      </c>
      <c r="S16" s="12">
        <v>71</v>
      </c>
      <c r="T16" s="12">
        <v>83</v>
      </c>
      <c r="U16" s="12">
        <v>27</v>
      </c>
      <c r="V16" s="12">
        <v>23</v>
      </c>
      <c r="W16" s="12">
        <v>14</v>
      </c>
      <c r="X16" s="12">
        <v>17</v>
      </c>
      <c r="Y16" s="12">
        <v>40</v>
      </c>
      <c r="Z16" s="12">
        <v>16</v>
      </c>
      <c r="AA16" s="12">
        <v>46</v>
      </c>
      <c r="AB16" s="12">
        <v>15</v>
      </c>
      <c r="AC16" s="12">
        <v>20</v>
      </c>
      <c r="AD16" s="12">
        <v>37</v>
      </c>
      <c r="AE16" s="12">
        <v>50</v>
      </c>
      <c r="AF16" s="12">
        <v>36</v>
      </c>
    </row>
    <row r="17" spans="1:32" ht="21.4" x14ac:dyDescent="0.45">
      <c r="A17" s="19"/>
      <c r="B17" s="13" t="s">
        <v>456</v>
      </c>
      <c r="C17" s="14">
        <v>0.04</v>
      </c>
      <c r="D17" s="14">
        <v>0.06</v>
      </c>
      <c r="E17" s="14">
        <v>7.0000000000000007E-2</v>
      </c>
      <c r="F17" s="14">
        <v>0.02</v>
      </c>
      <c r="G17" s="14">
        <v>0.04</v>
      </c>
      <c r="H17" s="14">
        <v>0.04</v>
      </c>
      <c r="I17" s="14">
        <v>0.04</v>
      </c>
      <c r="J17" s="14">
        <v>0.04</v>
      </c>
      <c r="K17" s="14">
        <v>0.05</v>
      </c>
      <c r="L17" s="14">
        <v>0.04</v>
      </c>
      <c r="M17" s="14">
        <v>0.06</v>
      </c>
      <c r="N17" s="14">
        <v>7.0000000000000007E-2</v>
      </c>
      <c r="O17" s="14">
        <v>7.0000000000000007E-2</v>
      </c>
      <c r="P17" s="14">
        <v>0.04</v>
      </c>
      <c r="Q17" s="14">
        <v>0.03</v>
      </c>
      <c r="R17" s="14">
        <v>0.04</v>
      </c>
      <c r="S17" s="14">
        <v>7.0000000000000007E-2</v>
      </c>
      <c r="T17" s="14">
        <v>0.08</v>
      </c>
      <c r="U17" s="14">
        <v>0.05</v>
      </c>
      <c r="V17" s="14">
        <v>0.02</v>
      </c>
      <c r="W17" s="14">
        <v>0.03</v>
      </c>
      <c r="X17" s="14">
        <v>0.02</v>
      </c>
      <c r="Y17" s="14">
        <v>0.04</v>
      </c>
      <c r="Z17" s="14">
        <v>0.02</v>
      </c>
      <c r="AA17" s="14">
        <v>0.04</v>
      </c>
      <c r="AB17" s="14">
        <v>0.01</v>
      </c>
      <c r="AC17" s="14">
        <v>0.02</v>
      </c>
      <c r="AD17" s="14">
        <v>0.04</v>
      </c>
      <c r="AE17" s="14">
        <v>0.05</v>
      </c>
      <c r="AF17" s="14">
        <v>0.03</v>
      </c>
    </row>
    <row r="18" spans="1:32" ht="21.4" x14ac:dyDescent="0.45">
      <c r="A18" s="19"/>
      <c r="B18" s="11" t="s">
        <v>457</v>
      </c>
      <c r="C18" s="12">
        <v>7109</v>
      </c>
      <c r="D18" s="12">
        <v>309</v>
      </c>
      <c r="E18" s="12">
        <v>297</v>
      </c>
      <c r="F18" s="12">
        <v>274</v>
      </c>
      <c r="G18" s="12">
        <v>290</v>
      </c>
      <c r="H18" s="12">
        <v>361</v>
      </c>
      <c r="I18" s="12">
        <v>448</v>
      </c>
      <c r="J18" s="12">
        <v>87</v>
      </c>
      <c r="K18" s="12">
        <v>231</v>
      </c>
      <c r="L18" s="12">
        <v>181</v>
      </c>
      <c r="M18" s="12">
        <v>256</v>
      </c>
      <c r="N18" s="12">
        <v>212</v>
      </c>
      <c r="O18" s="12">
        <v>310</v>
      </c>
      <c r="P18" s="12">
        <v>303</v>
      </c>
      <c r="Q18" s="12">
        <v>245</v>
      </c>
      <c r="R18" s="12">
        <v>105</v>
      </c>
      <c r="S18" s="12">
        <v>267</v>
      </c>
      <c r="T18" s="12">
        <v>280</v>
      </c>
      <c r="U18" s="12">
        <v>128</v>
      </c>
      <c r="V18" s="12">
        <v>251</v>
      </c>
      <c r="W18" s="12">
        <v>65</v>
      </c>
      <c r="X18" s="12">
        <v>263</v>
      </c>
      <c r="Y18" s="12">
        <v>276</v>
      </c>
      <c r="Z18" s="12">
        <v>265</v>
      </c>
      <c r="AA18" s="12">
        <v>263</v>
      </c>
      <c r="AB18" s="12">
        <v>295</v>
      </c>
      <c r="AC18" s="12">
        <v>320</v>
      </c>
      <c r="AD18" s="12">
        <v>253</v>
      </c>
      <c r="AE18" s="12">
        <v>301</v>
      </c>
      <c r="AF18" s="12">
        <v>306</v>
      </c>
    </row>
    <row r="19" spans="1:32" ht="21.4" x14ac:dyDescent="0.45">
      <c r="A19" s="19"/>
      <c r="B19" s="13" t="s">
        <v>458</v>
      </c>
      <c r="C19" s="14">
        <v>0.27</v>
      </c>
      <c r="D19" s="14">
        <v>0.31</v>
      </c>
      <c r="E19" s="14">
        <v>0.28000000000000003</v>
      </c>
      <c r="F19" s="14">
        <v>0.27</v>
      </c>
      <c r="G19" s="14">
        <v>0.28999999999999998</v>
      </c>
      <c r="H19" s="14">
        <v>0.3</v>
      </c>
      <c r="I19" s="14">
        <v>0.3</v>
      </c>
      <c r="J19" s="14">
        <v>0.3</v>
      </c>
      <c r="K19" s="14">
        <v>0.23</v>
      </c>
      <c r="L19" s="14">
        <v>0.18</v>
      </c>
      <c r="M19" s="14">
        <v>0.25</v>
      </c>
      <c r="N19" s="14">
        <v>0.21</v>
      </c>
      <c r="O19" s="14">
        <v>0.31</v>
      </c>
      <c r="P19" s="14">
        <v>0.3</v>
      </c>
      <c r="Q19" s="14">
        <v>0.24</v>
      </c>
      <c r="R19" s="14">
        <v>0.21</v>
      </c>
      <c r="S19" s="14">
        <v>0.27</v>
      </c>
      <c r="T19" s="14">
        <v>0.28000000000000003</v>
      </c>
      <c r="U19" s="14">
        <v>0.26</v>
      </c>
      <c r="V19" s="14">
        <v>0.25</v>
      </c>
      <c r="W19" s="14">
        <v>0.13</v>
      </c>
      <c r="X19" s="14">
        <v>0.26</v>
      </c>
      <c r="Y19" s="14">
        <v>0.27</v>
      </c>
      <c r="Z19" s="14">
        <v>0.26</v>
      </c>
      <c r="AA19" s="14">
        <v>0.25</v>
      </c>
      <c r="AB19" s="14">
        <v>0.28000000000000003</v>
      </c>
      <c r="AC19" s="14">
        <v>0.32</v>
      </c>
      <c r="AD19" s="14">
        <v>0.25</v>
      </c>
      <c r="AE19" s="14">
        <v>0.3</v>
      </c>
      <c r="AF19" s="14">
        <v>0.28999999999999998</v>
      </c>
    </row>
    <row r="20" spans="1:32" x14ac:dyDescent="0.45">
      <c r="A20" s="19"/>
      <c r="B20" s="11" t="s">
        <v>459</v>
      </c>
      <c r="C20" s="12">
        <v>205</v>
      </c>
      <c r="D20" s="12">
        <v>3</v>
      </c>
      <c r="E20" s="12">
        <v>4</v>
      </c>
      <c r="F20" s="12">
        <v>8</v>
      </c>
      <c r="G20" s="12">
        <v>5</v>
      </c>
      <c r="H20" s="12">
        <v>5</v>
      </c>
      <c r="I20" s="12">
        <v>5</v>
      </c>
      <c r="J20" s="12">
        <v>0</v>
      </c>
      <c r="K20" s="12">
        <v>5</v>
      </c>
      <c r="L20" s="12">
        <v>12</v>
      </c>
      <c r="M20" s="12">
        <v>35</v>
      </c>
      <c r="N20" s="12">
        <v>7</v>
      </c>
      <c r="O20" s="12">
        <v>0</v>
      </c>
      <c r="P20" s="12">
        <v>15</v>
      </c>
      <c r="Q20" s="12">
        <v>13</v>
      </c>
      <c r="R20" s="12">
        <v>2</v>
      </c>
      <c r="S20" s="12">
        <v>6</v>
      </c>
      <c r="T20" s="12">
        <v>19</v>
      </c>
      <c r="U20" s="12">
        <v>1</v>
      </c>
      <c r="V20" s="12">
        <v>7</v>
      </c>
      <c r="W20" s="12">
        <v>1</v>
      </c>
      <c r="X20" s="12">
        <v>4</v>
      </c>
      <c r="Y20" s="12">
        <v>5</v>
      </c>
      <c r="Z20" s="12">
        <v>17</v>
      </c>
      <c r="AA20" s="12">
        <v>9</v>
      </c>
      <c r="AB20" s="12">
        <v>9</v>
      </c>
      <c r="AC20" s="12">
        <v>15</v>
      </c>
      <c r="AD20" s="12">
        <v>9</v>
      </c>
      <c r="AE20" s="12">
        <v>16</v>
      </c>
      <c r="AF20" s="12">
        <v>10</v>
      </c>
    </row>
    <row r="21" spans="1:32" x14ac:dyDescent="0.45">
      <c r="A21" s="19"/>
      <c r="B21" s="13" t="s">
        <v>460</v>
      </c>
      <c r="C21" s="14">
        <v>0.01</v>
      </c>
      <c r="D21" s="15" t="s">
        <v>185</v>
      </c>
      <c r="E21" s="15" t="s">
        <v>185</v>
      </c>
      <c r="F21" s="14">
        <v>0.01</v>
      </c>
      <c r="G21" s="15" t="s">
        <v>185</v>
      </c>
      <c r="H21" s="15" t="s">
        <v>185</v>
      </c>
      <c r="I21" s="15" t="s">
        <v>185</v>
      </c>
      <c r="J21" s="15" t="s">
        <v>185</v>
      </c>
      <c r="K21" s="14">
        <v>0.01</v>
      </c>
      <c r="L21" s="14">
        <v>0.01</v>
      </c>
      <c r="M21" s="14">
        <v>0.03</v>
      </c>
      <c r="N21" s="14">
        <v>0.01</v>
      </c>
      <c r="O21" s="15" t="s">
        <v>185</v>
      </c>
      <c r="P21" s="14">
        <v>0.02</v>
      </c>
      <c r="Q21" s="14">
        <v>0.01</v>
      </c>
      <c r="R21" s="15" t="s">
        <v>185</v>
      </c>
      <c r="S21" s="14">
        <v>0.01</v>
      </c>
      <c r="T21" s="14">
        <v>0.02</v>
      </c>
      <c r="U21" s="15" t="s">
        <v>185</v>
      </c>
      <c r="V21" s="14">
        <v>0.01</v>
      </c>
      <c r="W21" s="15" t="s">
        <v>185</v>
      </c>
      <c r="X21" s="15" t="s">
        <v>185</v>
      </c>
      <c r="Y21" s="14">
        <v>0.01</v>
      </c>
      <c r="Z21" s="14">
        <v>0.02</v>
      </c>
      <c r="AA21" s="14">
        <v>0.01</v>
      </c>
      <c r="AB21" s="14">
        <v>0.01</v>
      </c>
      <c r="AC21" s="14">
        <v>0.01</v>
      </c>
      <c r="AD21" s="14">
        <v>0.01</v>
      </c>
      <c r="AE21" s="14">
        <v>0.02</v>
      </c>
      <c r="AF21" s="14">
        <v>0.01</v>
      </c>
    </row>
    <row r="22" spans="1:32" x14ac:dyDescent="0.45">
      <c r="A22" s="19"/>
      <c r="B22" s="11" t="s">
        <v>461</v>
      </c>
      <c r="C22" s="12">
        <v>28</v>
      </c>
      <c r="D22" s="12">
        <v>2</v>
      </c>
      <c r="E22" s="12">
        <v>1</v>
      </c>
      <c r="F22" s="12">
        <v>4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2</v>
      </c>
      <c r="N22" s="12">
        <v>0</v>
      </c>
      <c r="O22" s="12">
        <v>0</v>
      </c>
      <c r="P22" s="12">
        <v>0</v>
      </c>
      <c r="Q22" s="12">
        <v>1</v>
      </c>
      <c r="R22" s="12">
        <v>0</v>
      </c>
      <c r="S22" s="12">
        <v>0</v>
      </c>
      <c r="T22" s="12">
        <v>0</v>
      </c>
      <c r="U22" s="12">
        <v>0</v>
      </c>
      <c r="V22" s="12">
        <v>2</v>
      </c>
      <c r="W22" s="12">
        <v>2</v>
      </c>
      <c r="X22" s="12">
        <v>0</v>
      </c>
      <c r="Y22" s="12">
        <v>4</v>
      </c>
      <c r="Z22" s="12">
        <v>4</v>
      </c>
      <c r="AA22" s="12">
        <v>3</v>
      </c>
      <c r="AB22" s="12">
        <v>6</v>
      </c>
      <c r="AC22" s="12">
        <v>0</v>
      </c>
      <c r="AD22" s="12">
        <v>1</v>
      </c>
      <c r="AE22" s="12">
        <v>0</v>
      </c>
      <c r="AF22" s="12">
        <v>0</v>
      </c>
    </row>
    <row r="23" spans="1:32" x14ac:dyDescent="0.45">
      <c r="A23" s="19"/>
      <c r="B23" s="13" t="s">
        <v>462</v>
      </c>
      <c r="C23" s="15" t="s">
        <v>185</v>
      </c>
      <c r="D23" s="15" t="s">
        <v>185</v>
      </c>
      <c r="E23" s="15" t="s">
        <v>185</v>
      </c>
      <c r="F23" s="15" t="s">
        <v>185</v>
      </c>
      <c r="G23" s="15" t="s">
        <v>185</v>
      </c>
      <c r="H23" s="15" t="s">
        <v>185</v>
      </c>
      <c r="I23" s="15" t="s">
        <v>185</v>
      </c>
      <c r="J23" s="15" t="s">
        <v>185</v>
      </c>
      <c r="K23" s="15" t="s">
        <v>185</v>
      </c>
      <c r="L23" s="15" t="s">
        <v>185</v>
      </c>
      <c r="M23" s="15" t="s">
        <v>185</v>
      </c>
      <c r="N23" s="15" t="s">
        <v>185</v>
      </c>
      <c r="O23" s="15" t="s">
        <v>185</v>
      </c>
      <c r="P23" s="15" t="s">
        <v>185</v>
      </c>
      <c r="Q23" s="15" t="s">
        <v>185</v>
      </c>
      <c r="R23" s="15" t="s">
        <v>185</v>
      </c>
      <c r="S23" s="15" t="s">
        <v>185</v>
      </c>
      <c r="T23" s="15" t="s">
        <v>185</v>
      </c>
      <c r="U23" s="15" t="s">
        <v>185</v>
      </c>
      <c r="V23" s="15" t="s">
        <v>185</v>
      </c>
      <c r="W23" s="15" t="s">
        <v>185</v>
      </c>
      <c r="X23" s="15" t="s">
        <v>185</v>
      </c>
      <c r="Y23" s="15" t="s">
        <v>185</v>
      </c>
      <c r="Z23" s="15" t="s">
        <v>185</v>
      </c>
      <c r="AA23" s="15" t="s">
        <v>185</v>
      </c>
      <c r="AB23" s="14">
        <v>0.01</v>
      </c>
      <c r="AC23" s="15" t="s">
        <v>185</v>
      </c>
      <c r="AD23" s="15" t="s">
        <v>185</v>
      </c>
      <c r="AE23" s="15" t="s">
        <v>185</v>
      </c>
      <c r="AF23" s="15" t="s">
        <v>185</v>
      </c>
    </row>
    <row r="24" spans="1:32" ht="31.5" x14ac:dyDescent="0.45">
      <c r="A24" s="19"/>
      <c r="B24" s="11" t="s">
        <v>463</v>
      </c>
      <c r="C24" s="12">
        <v>603</v>
      </c>
      <c r="D24" s="12">
        <v>10</v>
      </c>
      <c r="E24" s="12">
        <v>13</v>
      </c>
      <c r="F24" s="12">
        <v>31</v>
      </c>
      <c r="G24" s="12">
        <v>20</v>
      </c>
      <c r="H24" s="12">
        <v>18</v>
      </c>
      <c r="I24" s="12">
        <v>25</v>
      </c>
      <c r="J24" s="12">
        <v>7</v>
      </c>
      <c r="K24" s="12">
        <v>10</v>
      </c>
      <c r="L24" s="12">
        <v>19</v>
      </c>
      <c r="M24" s="12">
        <v>19</v>
      </c>
      <c r="N24" s="12">
        <v>22</v>
      </c>
      <c r="O24" s="12">
        <v>19</v>
      </c>
      <c r="P24" s="12">
        <v>9</v>
      </c>
      <c r="Q24" s="12">
        <v>37</v>
      </c>
      <c r="R24" s="12">
        <v>12</v>
      </c>
      <c r="S24" s="12">
        <v>27</v>
      </c>
      <c r="T24" s="12">
        <v>25</v>
      </c>
      <c r="U24" s="12">
        <v>19</v>
      </c>
      <c r="V24" s="12">
        <v>16</v>
      </c>
      <c r="W24" s="12">
        <v>25</v>
      </c>
      <c r="X24" s="12">
        <v>23</v>
      </c>
      <c r="Y24" s="12">
        <v>22</v>
      </c>
      <c r="Z24" s="12">
        <v>37</v>
      </c>
      <c r="AA24" s="12">
        <v>24</v>
      </c>
      <c r="AB24" s="12">
        <v>9</v>
      </c>
      <c r="AC24" s="12">
        <v>27</v>
      </c>
      <c r="AD24" s="12">
        <v>29</v>
      </c>
      <c r="AE24" s="12">
        <v>24</v>
      </c>
      <c r="AF24" s="12">
        <v>31</v>
      </c>
    </row>
    <row r="25" spans="1:32" ht="31.5" x14ac:dyDescent="0.45">
      <c r="A25" s="19"/>
      <c r="B25" s="13" t="s">
        <v>464</v>
      </c>
      <c r="C25" s="14">
        <v>0.02</v>
      </c>
      <c r="D25" s="14">
        <v>0.01</v>
      </c>
      <c r="E25" s="14">
        <v>0.01</v>
      </c>
      <c r="F25" s="14">
        <v>0.03</v>
      </c>
      <c r="G25" s="14">
        <v>0.02</v>
      </c>
      <c r="H25" s="14">
        <v>0.01</v>
      </c>
      <c r="I25" s="14">
        <v>0.02</v>
      </c>
      <c r="J25" s="14">
        <v>0.02</v>
      </c>
      <c r="K25" s="14">
        <v>0.01</v>
      </c>
      <c r="L25" s="14">
        <v>0.02</v>
      </c>
      <c r="M25" s="14">
        <v>0.02</v>
      </c>
      <c r="N25" s="14">
        <v>0.02</v>
      </c>
      <c r="O25" s="14">
        <v>0.02</v>
      </c>
      <c r="P25" s="14">
        <v>0.01</v>
      </c>
      <c r="Q25" s="14">
        <v>0.04</v>
      </c>
      <c r="R25" s="14">
        <v>0.02</v>
      </c>
      <c r="S25" s="14">
        <v>0.03</v>
      </c>
      <c r="T25" s="14">
        <v>0.02</v>
      </c>
      <c r="U25" s="14">
        <v>0.04</v>
      </c>
      <c r="V25" s="14">
        <v>0.02</v>
      </c>
      <c r="W25" s="14">
        <v>0.05</v>
      </c>
      <c r="X25" s="14">
        <v>0.02</v>
      </c>
      <c r="Y25" s="14">
        <v>0.02</v>
      </c>
      <c r="Z25" s="14">
        <v>0.04</v>
      </c>
      <c r="AA25" s="14">
        <v>0.02</v>
      </c>
      <c r="AB25" s="14">
        <v>0.01</v>
      </c>
      <c r="AC25" s="14">
        <v>0.03</v>
      </c>
      <c r="AD25" s="14">
        <v>0.03</v>
      </c>
      <c r="AE25" s="14">
        <v>0.02</v>
      </c>
      <c r="AF25" s="14">
        <v>0.03</v>
      </c>
    </row>
    <row r="26" spans="1:32" ht="31.5" x14ac:dyDescent="0.45">
      <c r="A26" s="19"/>
      <c r="B26" s="11" t="s">
        <v>465</v>
      </c>
      <c r="C26" s="12">
        <v>696</v>
      </c>
      <c r="D26" s="12">
        <v>33</v>
      </c>
      <c r="E26" s="12">
        <v>31</v>
      </c>
      <c r="F26" s="12">
        <v>50</v>
      </c>
      <c r="G26" s="12">
        <v>11</v>
      </c>
      <c r="H26" s="12">
        <v>19</v>
      </c>
      <c r="I26" s="12">
        <v>21</v>
      </c>
      <c r="J26" s="12">
        <v>3</v>
      </c>
      <c r="K26" s="12">
        <v>14</v>
      </c>
      <c r="L26" s="12">
        <v>20</v>
      </c>
      <c r="M26" s="12">
        <v>96</v>
      </c>
      <c r="N26" s="12">
        <v>16</v>
      </c>
      <c r="O26" s="12">
        <v>20</v>
      </c>
      <c r="P26" s="12">
        <v>35</v>
      </c>
      <c r="Q26" s="12">
        <v>51</v>
      </c>
      <c r="R26" s="12">
        <v>25</v>
      </c>
      <c r="S26" s="12">
        <v>17</v>
      </c>
      <c r="T26" s="12">
        <v>11</v>
      </c>
      <c r="U26" s="12">
        <v>6</v>
      </c>
      <c r="V26" s="12">
        <v>28</v>
      </c>
      <c r="W26" s="12">
        <v>19</v>
      </c>
      <c r="X26" s="12">
        <v>16</v>
      </c>
      <c r="Y26" s="12">
        <v>17</v>
      </c>
      <c r="Z26" s="12">
        <v>26</v>
      </c>
      <c r="AA26" s="12">
        <v>45</v>
      </c>
      <c r="AB26" s="12">
        <v>18</v>
      </c>
      <c r="AC26" s="12">
        <v>20</v>
      </c>
      <c r="AD26" s="12">
        <v>55</v>
      </c>
      <c r="AE26" s="12">
        <v>12</v>
      </c>
      <c r="AF26" s="12">
        <v>16</v>
      </c>
    </row>
    <row r="27" spans="1:32" ht="21.4" x14ac:dyDescent="0.45">
      <c r="A27" s="19"/>
      <c r="B27" s="13" t="s">
        <v>466</v>
      </c>
      <c r="C27" s="14">
        <v>0.03</v>
      </c>
      <c r="D27" s="14">
        <v>0.03</v>
      </c>
      <c r="E27" s="14">
        <v>0.03</v>
      </c>
      <c r="F27" s="14">
        <v>0.05</v>
      </c>
      <c r="G27" s="14">
        <v>0.01</v>
      </c>
      <c r="H27" s="14">
        <v>0.02</v>
      </c>
      <c r="I27" s="14">
        <v>0.01</v>
      </c>
      <c r="J27" s="14">
        <v>0.01</v>
      </c>
      <c r="K27" s="14">
        <v>0.01</v>
      </c>
      <c r="L27" s="14">
        <v>0.02</v>
      </c>
      <c r="M27" s="14">
        <v>0.1</v>
      </c>
      <c r="N27" s="14">
        <v>0.02</v>
      </c>
      <c r="O27" s="14">
        <v>0.02</v>
      </c>
      <c r="P27" s="14">
        <v>0.03</v>
      </c>
      <c r="Q27" s="14">
        <v>0.05</v>
      </c>
      <c r="R27" s="14">
        <v>0.05</v>
      </c>
      <c r="S27" s="14">
        <v>0.02</v>
      </c>
      <c r="T27" s="14">
        <v>0.01</v>
      </c>
      <c r="U27" s="14">
        <v>0.01</v>
      </c>
      <c r="V27" s="14">
        <v>0.03</v>
      </c>
      <c r="W27" s="14">
        <v>0.04</v>
      </c>
      <c r="X27" s="14">
        <v>0.02</v>
      </c>
      <c r="Y27" s="14">
        <v>0.02</v>
      </c>
      <c r="Z27" s="14">
        <v>0.02</v>
      </c>
      <c r="AA27" s="14">
        <v>0.04</v>
      </c>
      <c r="AB27" s="14">
        <v>0.02</v>
      </c>
      <c r="AC27" s="14">
        <v>0.02</v>
      </c>
      <c r="AD27" s="14">
        <v>0.06</v>
      </c>
      <c r="AE27" s="14">
        <v>0.01</v>
      </c>
      <c r="AF27" s="14">
        <v>0.01</v>
      </c>
    </row>
    <row r="28" spans="1:32" ht="31.5" x14ac:dyDescent="0.45">
      <c r="A28" s="19"/>
      <c r="B28" s="11" t="s">
        <v>467</v>
      </c>
      <c r="C28" s="12">
        <v>421</v>
      </c>
      <c r="D28" s="12">
        <v>9</v>
      </c>
      <c r="E28" s="12">
        <v>33</v>
      </c>
      <c r="F28" s="12">
        <v>14</v>
      </c>
      <c r="G28" s="12">
        <v>23</v>
      </c>
      <c r="H28" s="12">
        <v>21</v>
      </c>
      <c r="I28" s="12">
        <v>29</v>
      </c>
      <c r="J28" s="12">
        <v>8</v>
      </c>
      <c r="K28" s="12">
        <v>58</v>
      </c>
      <c r="L28" s="12">
        <v>13</v>
      </c>
      <c r="M28" s="12">
        <v>12</v>
      </c>
      <c r="N28" s="12">
        <v>13</v>
      </c>
      <c r="O28" s="12">
        <v>2</v>
      </c>
      <c r="P28" s="12">
        <v>13</v>
      </c>
      <c r="Q28" s="12">
        <v>11</v>
      </c>
      <c r="R28" s="12">
        <v>8</v>
      </c>
      <c r="S28" s="12">
        <v>20</v>
      </c>
      <c r="T28" s="12">
        <v>22</v>
      </c>
      <c r="U28" s="12">
        <v>1</v>
      </c>
      <c r="V28" s="12">
        <v>39</v>
      </c>
      <c r="W28" s="12">
        <v>18</v>
      </c>
      <c r="X28" s="12">
        <v>45</v>
      </c>
      <c r="Y28" s="12">
        <v>18</v>
      </c>
      <c r="Z28" s="12">
        <v>20</v>
      </c>
      <c r="AA28" s="12">
        <v>17</v>
      </c>
      <c r="AB28" s="12">
        <v>12</v>
      </c>
      <c r="AC28" s="12">
        <v>35</v>
      </c>
      <c r="AD28" s="12">
        <v>21</v>
      </c>
      <c r="AE28" s="12">
        <v>51</v>
      </c>
      <c r="AF28" s="12">
        <v>22</v>
      </c>
    </row>
    <row r="29" spans="1:32" ht="21.4" x14ac:dyDescent="0.45">
      <c r="A29" s="19"/>
      <c r="B29" s="13" t="s">
        <v>468</v>
      </c>
      <c r="C29" s="14">
        <v>0.02</v>
      </c>
      <c r="D29" s="14">
        <v>0.01</v>
      </c>
      <c r="E29" s="14">
        <v>0.03</v>
      </c>
      <c r="F29" s="14">
        <v>0.01</v>
      </c>
      <c r="G29" s="14">
        <v>0.02</v>
      </c>
      <c r="H29" s="14">
        <v>0.02</v>
      </c>
      <c r="I29" s="14">
        <v>0.02</v>
      </c>
      <c r="J29" s="14">
        <v>0.03</v>
      </c>
      <c r="K29" s="14">
        <v>0.06</v>
      </c>
      <c r="L29" s="14">
        <v>0.01</v>
      </c>
      <c r="M29" s="14">
        <v>0.01</v>
      </c>
      <c r="N29" s="14">
        <v>0.01</v>
      </c>
      <c r="O29" s="15" t="s">
        <v>185</v>
      </c>
      <c r="P29" s="14">
        <v>0.01</v>
      </c>
      <c r="Q29" s="14">
        <v>0.01</v>
      </c>
      <c r="R29" s="14">
        <v>0.02</v>
      </c>
      <c r="S29" s="14">
        <v>0.02</v>
      </c>
      <c r="T29" s="14">
        <v>0.02</v>
      </c>
      <c r="U29" s="15" t="s">
        <v>185</v>
      </c>
      <c r="V29" s="14">
        <v>0.04</v>
      </c>
      <c r="W29" s="14">
        <v>0.04</v>
      </c>
      <c r="X29" s="14">
        <v>0.04</v>
      </c>
      <c r="Y29" s="14">
        <v>0.02</v>
      </c>
      <c r="Z29" s="14">
        <v>0.02</v>
      </c>
      <c r="AA29" s="14">
        <v>0.02</v>
      </c>
      <c r="AB29" s="14">
        <v>0.01</v>
      </c>
      <c r="AC29" s="14">
        <v>0.03</v>
      </c>
      <c r="AD29" s="14">
        <v>0.02</v>
      </c>
      <c r="AE29" s="14">
        <v>0.05</v>
      </c>
      <c r="AF29" s="14">
        <v>0.02</v>
      </c>
    </row>
    <row r="30" spans="1:32" ht="31.5" x14ac:dyDescent="0.45">
      <c r="A30" s="19"/>
      <c r="B30" s="11" t="s">
        <v>469</v>
      </c>
      <c r="C30" s="12">
        <v>506</v>
      </c>
      <c r="D30" s="12">
        <v>8</v>
      </c>
      <c r="E30" s="12">
        <v>16</v>
      </c>
      <c r="F30" s="12">
        <v>21</v>
      </c>
      <c r="G30" s="12">
        <v>15</v>
      </c>
      <c r="H30" s="12">
        <v>5</v>
      </c>
      <c r="I30" s="12">
        <v>12</v>
      </c>
      <c r="J30" s="12">
        <v>6</v>
      </c>
      <c r="K30" s="12">
        <v>64</v>
      </c>
      <c r="L30" s="12">
        <v>58</v>
      </c>
      <c r="M30" s="12">
        <v>7</v>
      </c>
      <c r="N30" s="12">
        <v>42</v>
      </c>
      <c r="O30" s="12">
        <v>8</v>
      </c>
      <c r="P30" s="12">
        <v>27</v>
      </c>
      <c r="Q30" s="12">
        <v>8</v>
      </c>
      <c r="R30" s="12">
        <v>15</v>
      </c>
      <c r="S30" s="12">
        <v>54</v>
      </c>
      <c r="T30" s="12">
        <v>47</v>
      </c>
      <c r="U30" s="12">
        <v>5</v>
      </c>
      <c r="V30" s="12">
        <v>31</v>
      </c>
      <c r="W30" s="12">
        <v>42</v>
      </c>
      <c r="X30" s="12">
        <v>16</v>
      </c>
      <c r="Y30" s="12">
        <v>13</v>
      </c>
      <c r="Z30" s="12">
        <v>21</v>
      </c>
      <c r="AA30" s="12">
        <v>20</v>
      </c>
      <c r="AB30" s="12">
        <v>43</v>
      </c>
      <c r="AC30" s="12">
        <v>39</v>
      </c>
      <c r="AD30" s="12">
        <v>31</v>
      </c>
      <c r="AE30" s="12">
        <v>45</v>
      </c>
      <c r="AF30" s="12">
        <v>66</v>
      </c>
    </row>
    <row r="31" spans="1:32" ht="31.5" x14ac:dyDescent="0.45">
      <c r="A31" s="19"/>
      <c r="B31" s="13" t="s">
        <v>470</v>
      </c>
      <c r="C31" s="14">
        <v>0.02</v>
      </c>
      <c r="D31" s="14">
        <v>0.01</v>
      </c>
      <c r="E31" s="14">
        <v>0.02</v>
      </c>
      <c r="F31" s="14">
        <v>0.02</v>
      </c>
      <c r="G31" s="14">
        <v>0.01</v>
      </c>
      <c r="H31" s="15" t="s">
        <v>185</v>
      </c>
      <c r="I31" s="14">
        <v>0.01</v>
      </c>
      <c r="J31" s="14">
        <v>0.02</v>
      </c>
      <c r="K31" s="14">
        <v>0.06</v>
      </c>
      <c r="L31" s="14">
        <v>0.06</v>
      </c>
      <c r="M31" s="14">
        <v>0.01</v>
      </c>
      <c r="N31" s="14">
        <v>0.04</v>
      </c>
      <c r="O31" s="14">
        <v>0.01</v>
      </c>
      <c r="P31" s="14">
        <v>0.03</v>
      </c>
      <c r="Q31" s="14">
        <v>0.01</v>
      </c>
      <c r="R31" s="14">
        <v>0.03</v>
      </c>
      <c r="S31" s="14">
        <v>0.05</v>
      </c>
      <c r="T31" s="14">
        <v>0.05</v>
      </c>
      <c r="U31" s="14">
        <v>0.01</v>
      </c>
      <c r="V31" s="14">
        <v>0.03</v>
      </c>
      <c r="W31" s="14">
        <v>0.08</v>
      </c>
      <c r="X31" s="14">
        <v>0.02</v>
      </c>
      <c r="Y31" s="14">
        <v>0.01</v>
      </c>
      <c r="Z31" s="14">
        <v>0.02</v>
      </c>
      <c r="AA31" s="14">
        <v>0.02</v>
      </c>
      <c r="AB31" s="14">
        <v>0.04</v>
      </c>
      <c r="AC31" s="14">
        <v>0.04</v>
      </c>
      <c r="AD31" s="14">
        <v>0.03</v>
      </c>
      <c r="AE31" s="14">
        <v>0.05</v>
      </c>
      <c r="AF31" s="14">
        <v>0.06</v>
      </c>
    </row>
    <row r="32" spans="1:32" ht="41.65" x14ac:dyDescent="0.45">
      <c r="A32" s="19"/>
      <c r="B32" s="11" t="s">
        <v>471</v>
      </c>
      <c r="C32" s="12">
        <v>374</v>
      </c>
      <c r="D32" s="12">
        <v>16</v>
      </c>
      <c r="E32" s="12">
        <v>15</v>
      </c>
      <c r="F32" s="12">
        <v>5</v>
      </c>
      <c r="G32" s="12">
        <v>25</v>
      </c>
      <c r="H32" s="12">
        <v>17</v>
      </c>
      <c r="I32" s="12">
        <v>23</v>
      </c>
      <c r="J32" s="12">
        <v>6</v>
      </c>
      <c r="K32" s="12">
        <v>3</v>
      </c>
      <c r="L32" s="12">
        <v>36</v>
      </c>
      <c r="M32" s="12">
        <v>6</v>
      </c>
      <c r="N32" s="12">
        <v>7</v>
      </c>
      <c r="O32" s="12">
        <v>10</v>
      </c>
      <c r="P32" s="12">
        <v>18</v>
      </c>
      <c r="Q32" s="12">
        <v>30</v>
      </c>
      <c r="R32" s="12">
        <v>4</v>
      </c>
      <c r="S32" s="12">
        <v>8</v>
      </c>
      <c r="T32" s="12">
        <v>9</v>
      </c>
      <c r="U32" s="12">
        <v>17</v>
      </c>
      <c r="V32" s="12">
        <v>5</v>
      </c>
      <c r="W32" s="12">
        <v>41</v>
      </c>
      <c r="X32" s="12">
        <v>25</v>
      </c>
      <c r="Y32" s="12">
        <v>27</v>
      </c>
      <c r="Z32" s="12">
        <v>3</v>
      </c>
      <c r="AA32" s="12">
        <v>16</v>
      </c>
      <c r="AB32" s="12">
        <v>6</v>
      </c>
      <c r="AC32" s="12">
        <v>7</v>
      </c>
      <c r="AD32" s="12">
        <v>7</v>
      </c>
      <c r="AE32" s="12">
        <v>20</v>
      </c>
      <c r="AF32" s="12">
        <v>8</v>
      </c>
    </row>
    <row r="33" spans="1:32" ht="51.75" x14ac:dyDescent="0.45">
      <c r="A33" s="19"/>
      <c r="B33" s="13" t="s">
        <v>472</v>
      </c>
      <c r="C33" s="14">
        <v>0.01</v>
      </c>
      <c r="D33" s="14">
        <v>0.02</v>
      </c>
      <c r="E33" s="14">
        <v>0.02</v>
      </c>
      <c r="F33" s="14">
        <v>0.01</v>
      </c>
      <c r="G33" s="14">
        <v>0.03</v>
      </c>
      <c r="H33" s="14">
        <v>0.01</v>
      </c>
      <c r="I33" s="14">
        <v>0.01</v>
      </c>
      <c r="J33" s="14">
        <v>0.02</v>
      </c>
      <c r="K33" s="15" t="s">
        <v>185</v>
      </c>
      <c r="L33" s="14">
        <v>0.04</v>
      </c>
      <c r="M33" s="14">
        <v>0.01</v>
      </c>
      <c r="N33" s="14">
        <v>0.01</v>
      </c>
      <c r="O33" s="14">
        <v>0.01</v>
      </c>
      <c r="P33" s="14">
        <v>0.02</v>
      </c>
      <c r="Q33" s="14">
        <v>0.03</v>
      </c>
      <c r="R33" s="14">
        <v>0.01</v>
      </c>
      <c r="S33" s="14">
        <v>0.01</v>
      </c>
      <c r="T33" s="14">
        <v>0.01</v>
      </c>
      <c r="U33" s="14">
        <v>0.03</v>
      </c>
      <c r="V33" s="15" t="s">
        <v>185</v>
      </c>
      <c r="W33" s="14">
        <v>0.08</v>
      </c>
      <c r="X33" s="14">
        <v>0.02</v>
      </c>
      <c r="Y33" s="14">
        <v>0.03</v>
      </c>
      <c r="Z33" s="15" t="s">
        <v>185</v>
      </c>
      <c r="AA33" s="14">
        <v>0.02</v>
      </c>
      <c r="AB33" s="14">
        <v>0.01</v>
      </c>
      <c r="AC33" s="14">
        <v>0.01</v>
      </c>
      <c r="AD33" s="14">
        <v>0.01</v>
      </c>
      <c r="AE33" s="14">
        <v>0.02</v>
      </c>
      <c r="AF33" s="14">
        <v>0.01</v>
      </c>
    </row>
    <row r="34" spans="1:32" ht="31.5" x14ac:dyDescent="0.45">
      <c r="A34" s="19"/>
      <c r="B34" s="11" t="s">
        <v>473</v>
      </c>
      <c r="C34" s="12">
        <v>2095</v>
      </c>
      <c r="D34" s="12">
        <v>62</v>
      </c>
      <c r="E34" s="12">
        <v>64</v>
      </c>
      <c r="F34" s="12">
        <v>51</v>
      </c>
      <c r="G34" s="12">
        <v>133</v>
      </c>
      <c r="H34" s="12">
        <v>140</v>
      </c>
      <c r="I34" s="12">
        <v>167</v>
      </c>
      <c r="J34" s="12">
        <v>28</v>
      </c>
      <c r="K34" s="12">
        <v>67</v>
      </c>
      <c r="L34" s="12">
        <v>69</v>
      </c>
      <c r="M34" s="12">
        <v>37</v>
      </c>
      <c r="N34" s="12">
        <v>36</v>
      </c>
      <c r="O34" s="12">
        <v>96</v>
      </c>
      <c r="P34" s="12">
        <v>37</v>
      </c>
      <c r="Q34" s="12">
        <v>73</v>
      </c>
      <c r="R34" s="12">
        <v>46</v>
      </c>
      <c r="S34" s="12">
        <v>81</v>
      </c>
      <c r="T34" s="12">
        <v>47</v>
      </c>
      <c r="U34" s="12">
        <v>68</v>
      </c>
      <c r="V34" s="12">
        <v>35</v>
      </c>
      <c r="W34" s="12">
        <v>57</v>
      </c>
      <c r="X34" s="12">
        <v>179</v>
      </c>
      <c r="Y34" s="12">
        <v>132</v>
      </c>
      <c r="Z34" s="12">
        <v>44</v>
      </c>
      <c r="AA34" s="12">
        <v>78</v>
      </c>
      <c r="AB34" s="12">
        <v>23</v>
      </c>
      <c r="AC34" s="12">
        <v>100</v>
      </c>
      <c r="AD34" s="12">
        <v>72</v>
      </c>
      <c r="AE34" s="12">
        <v>123</v>
      </c>
      <c r="AF34" s="12">
        <v>122</v>
      </c>
    </row>
    <row r="35" spans="1:32" ht="51.75" x14ac:dyDescent="0.45">
      <c r="A35" s="19"/>
      <c r="B35" s="13" t="s">
        <v>474</v>
      </c>
      <c r="C35" s="14">
        <v>0.08</v>
      </c>
      <c r="D35" s="14">
        <v>0.06</v>
      </c>
      <c r="E35" s="14">
        <v>0.06</v>
      </c>
      <c r="F35" s="14">
        <v>0.05</v>
      </c>
      <c r="G35" s="14">
        <v>0.13</v>
      </c>
      <c r="H35" s="14">
        <v>0.12</v>
      </c>
      <c r="I35" s="14">
        <v>0.11</v>
      </c>
      <c r="J35" s="14">
        <v>0.09</v>
      </c>
      <c r="K35" s="14">
        <v>7.0000000000000007E-2</v>
      </c>
      <c r="L35" s="14">
        <v>7.0000000000000007E-2</v>
      </c>
      <c r="M35" s="14">
        <v>0.04</v>
      </c>
      <c r="N35" s="14">
        <v>0.04</v>
      </c>
      <c r="O35" s="14">
        <v>0.1</v>
      </c>
      <c r="P35" s="14">
        <v>0.04</v>
      </c>
      <c r="Q35" s="14">
        <v>7.0000000000000007E-2</v>
      </c>
      <c r="R35" s="14">
        <v>0.09</v>
      </c>
      <c r="S35" s="14">
        <v>0.08</v>
      </c>
      <c r="T35" s="14">
        <v>0.05</v>
      </c>
      <c r="U35" s="14">
        <v>0.13</v>
      </c>
      <c r="V35" s="14">
        <v>0.03</v>
      </c>
      <c r="W35" s="14">
        <v>0.11</v>
      </c>
      <c r="X35" s="14">
        <v>0.18</v>
      </c>
      <c r="Y35" s="14">
        <v>0.13</v>
      </c>
      <c r="Z35" s="14">
        <v>0.04</v>
      </c>
      <c r="AA35" s="14">
        <v>0.08</v>
      </c>
      <c r="AB35" s="14">
        <v>0.02</v>
      </c>
      <c r="AC35" s="14">
        <v>0.1</v>
      </c>
      <c r="AD35" s="14">
        <v>7.0000000000000007E-2</v>
      </c>
      <c r="AE35" s="14">
        <v>0.12</v>
      </c>
      <c r="AF35" s="14">
        <v>0.11</v>
      </c>
    </row>
    <row r="36" spans="1:32" ht="21.4" x14ac:dyDescent="0.45">
      <c r="A36" s="19"/>
      <c r="B36" s="11" t="s">
        <v>475</v>
      </c>
      <c r="C36" s="12">
        <v>2729</v>
      </c>
      <c r="D36" s="12">
        <v>144</v>
      </c>
      <c r="E36" s="12">
        <v>111</v>
      </c>
      <c r="F36" s="12">
        <v>206</v>
      </c>
      <c r="G36" s="12">
        <v>134</v>
      </c>
      <c r="H36" s="12">
        <v>109</v>
      </c>
      <c r="I36" s="12">
        <v>129</v>
      </c>
      <c r="J36" s="12">
        <v>20</v>
      </c>
      <c r="K36" s="12">
        <v>78</v>
      </c>
      <c r="L36" s="12">
        <v>116</v>
      </c>
      <c r="M36" s="12">
        <v>123</v>
      </c>
      <c r="N36" s="12">
        <v>81</v>
      </c>
      <c r="O36" s="12">
        <v>80</v>
      </c>
      <c r="P36" s="12">
        <v>116</v>
      </c>
      <c r="Q36" s="12">
        <v>135</v>
      </c>
      <c r="R36" s="12">
        <v>71</v>
      </c>
      <c r="S36" s="12">
        <v>53</v>
      </c>
      <c r="T36" s="12">
        <v>70</v>
      </c>
      <c r="U36" s="12">
        <v>78</v>
      </c>
      <c r="V36" s="12">
        <v>138</v>
      </c>
      <c r="W36" s="12">
        <v>41</v>
      </c>
      <c r="X36" s="12">
        <v>130</v>
      </c>
      <c r="Y36" s="12">
        <v>93</v>
      </c>
      <c r="Z36" s="12">
        <v>107</v>
      </c>
      <c r="AA36" s="12">
        <v>70</v>
      </c>
      <c r="AB36" s="12">
        <v>119</v>
      </c>
      <c r="AC36" s="12">
        <v>73</v>
      </c>
      <c r="AD36" s="12">
        <v>94</v>
      </c>
      <c r="AE36" s="12">
        <v>49</v>
      </c>
      <c r="AF36" s="12">
        <v>169</v>
      </c>
    </row>
    <row r="37" spans="1:32" ht="21.4" x14ac:dyDescent="0.45">
      <c r="A37" s="19"/>
      <c r="B37" s="13" t="s">
        <v>476</v>
      </c>
      <c r="C37" s="14">
        <v>0.1</v>
      </c>
      <c r="D37" s="14">
        <v>0.14000000000000001</v>
      </c>
      <c r="E37" s="14">
        <v>0.11</v>
      </c>
      <c r="F37" s="14">
        <v>0.2</v>
      </c>
      <c r="G37" s="14">
        <v>0.13</v>
      </c>
      <c r="H37" s="14">
        <v>0.09</v>
      </c>
      <c r="I37" s="14">
        <v>0.09</v>
      </c>
      <c r="J37" s="14">
        <v>7.0000000000000007E-2</v>
      </c>
      <c r="K37" s="14">
        <v>0.08</v>
      </c>
      <c r="L37" s="14">
        <v>0.12</v>
      </c>
      <c r="M37" s="14">
        <v>0.12</v>
      </c>
      <c r="N37" s="14">
        <v>0.08</v>
      </c>
      <c r="O37" s="14">
        <v>0.08</v>
      </c>
      <c r="P37" s="14">
        <v>0.12</v>
      </c>
      <c r="Q37" s="14">
        <v>0.13</v>
      </c>
      <c r="R37" s="14">
        <v>0.14000000000000001</v>
      </c>
      <c r="S37" s="14">
        <v>0.05</v>
      </c>
      <c r="T37" s="14">
        <v>7.0000000000000007E-2</v>
      </c>
      <c r="U37" s="14">
        <v>0.16</v>
      </c>
      <c r="V37" s="14">
        <v>0.14000000000000001</v>
      </c>
      <c r="W37" s="14">
        <v>0.08</v>
      </c>
      <c r="X37" s="14">
        <v>0.13</v>
      </c>
      <c r="Y37" s="14">
        <v>0.09</v>
      </c>
      <c r="Z37" s="14">
        <v>0.1</v>
      </c>
      <c r="AA37" s="14">
        <v>7.0000000000000007E-2</v>
      </c>
      <c r="AB37" s="14">
        <v>0.11</v>
      </c>
      <c r="AC37" s="14">
        <v>7.0000000000000007E-2</v>
      </c>
      <c r="AD37" s="14">
        <v>0.09</v>
      </c>
      <c r="AE37" s="14">
        <v>0.05</v>
      </c>
      <c r="AF37" s="14">
        <v>0.16</v>
      </c>
    </row>
    <row r="38" spans="1:32" ht="41.65" x14ac:dyDescent="0.45">
      <c r="A38" s="19"/>
      <c r="B38" s="11" t="s">
        <v>477</v>
      </c>
      <c r="C38" s="12">
        <v>1097</v>
      </c>
      <c r="D38" s="12">
        <v>34</v>
      </c>
      <c r="E38" s="12">
        <v>52</v>
      </c>
      <c r="F38" s="12">
        <v>53</v>
      </c>
      <c r="G38" s="12">
        <v>6</v>
      </c>
      <c r="H38" s="12">
        <v>39</v>
      </c>
      <c r="I38" s="12">
        <v>47</v>
      </c>
      <c r="J38" s="12">
        <v>9</v>
      </c>
      <c r="K38" s="12">
        <v>53</v>
      </c>
      <c r="L38" s="12">
        <v>29</v>
      </c>
      <c r="M38" s="12">
        <v>64</v>
      </c>
      <c r="N38" s="12">
        <v>40</v>
      </c>
      <c r="O38" s="12">
        <v>47</v>
      </c>
      <c r="P38" s="12">
        <v>33</v>
      </c>
      <c r="Q38" s="12">
        <v>23</v>
      </c>
      <c r="R38" s="12">
        <v>35</v>
      </c>
      <c r="S38" s="12">
        <v>36</v>
      </c>
      <c r="T38" s="12">
        <v>36</v>
      </c>
      <c r="U38" s="12">
        <v>15</v>
      </c>
      <c r="V38" s="12">
        <v>55</v>
      </c>
      <c r="W38" s="12">
        <v>20</v>
      </c>
      <c r="X38" s="12">
        <v>12</v>
      </c>
      <c r="Y38" s="12">
        <v>26</v>
      </c>
      <c r="Z38" s="12">
        <v>98</v>
      </c>
      <c r="AA38" s="12">
        <v>61</v>
      </c>
      <c r="AB38" s="12">
        <v>60</v>
      </c>
      <c r="AC38" s="12">
        <v>47</v>
      </c>
      <c r="AD38" s="12">
        <v>49</v>
      </c>
      <c r="AE38" s="12">
        <v>26</v>
      </c>
      <c r="AF38" s="12">
        <v>32</v>
      </c>
    </row>
    <row r="39" spans="1:32" ht="31.5" x14ac:dyDescent="0.45">
      <c r="A39" s="19"/>
      <c r="B39" s="13" t="s">
        <v>478</v>
      </c>
      <c r="C39" s="14">
        <v>0.04</v>
      </c>
      <c r="D39" s="14">
        <v>0.03</v>
      </c>
      <c r="E39" s="14">
        <v>0.05</v>
      </c>
      <c r="F39" s="14">
        <v>0.05</v>
      </c>
      <c r="G39" s="14">
        <v>0.01</v>
      </c>
      <c r="H39" s="14">
        <v>0.03</v>
      </c>
      <c r="I39" s="14">
        <v>0.03</v>
      </c>
      <c r="J39" s="14">
        <v>0.03</v>
      </c>
      <c r="K39" s="14">
        <v>0.05</v>
      </c>
      <c r="L39" s="14">
        <v>0.03</v>
      </c>
      <c r="M39" s="14">
        <v>0.06</v>
      </c>
      <c r="N39" s="14">
        <v>0.04</v>
      </c>
      <c r="O39" s="14">
        <v>0.05</v>
      </c>
      <c r="P39" s="14">
        <v>0.03</v>
      </c>
      <c r="Q39" s="14">
        <v>0.02</v>
      </c>
      <c r="R39" s="14">
        <v>7.0000000000000007E-2</v>
      </c>
      <c r="S39" s="14">
        <v>0.03</v>
      </c>
      <c r="T39" s="14">
        <v>0.04</v>
      </c>
      <c r="U39" s="14">
        <v>0.03</v>
      </c>
      <c r="V39" s="14">
        <v>0.05</v>
      </c>
      <c r="W39" s="14">
        <v>0.04</v>
      </c>
      <c r="X39" s="14">
        <v>0.01</v>
      </c>
      <c r="Y39" s="14">
        <v>0.03</v>
      </c>
      <c r="Z39" s="14">
        <v>0.1</v>
      </c>
      <c r="AA39" s="14">
        <v>0.06</v>
      </c>
      <c r="AB39" s="14">
        <v>0.06</v>
      </c>
      <c r="AC39" s="14">
        <v>0.05</v>
      </c>
      <c r="AD39" s="14">
        <v>0.05</v>
      </c>
      <c r="AE39" s="14">
        <v>0.03</v>
      </c>
      <c r="AF39" s="14">
        <v>0.03</v>
      </c>
    </row>
    <row r="40" spans="1:32" ht="51.75" x14ac:dyDescent="0.45">
      <c r="A40" s="19"/>
      <c r="B40" s="11" t="s">
        <v>479</v>
      </c>
      <c r="C40" s="12">
        <v>1806</v>
      </c>
      <c r="D40" s="12">
        <v>93</v>
      </c>
      <c r="E40" s="12">
        <v>58</v>
      </c>
      <c r="F40" s="12">
        <v>45</v>
      </c>
      <c r="G40" s="12">
        <v>65</v>
      </c>
      <c r="H40" s="12">
        <v>75</v>
      </c>
      <c r="I40" s="12">
        <v>104</v>
      </c>
      <c r="J40" s="12">
        <v>29</v>
      </c>
      <c r="K40" s="12">
        <v>95</v>
      </c>
      <c r="L40" s="12">
        <v>65</v>
      </c>
      <c r="M40" s="12">
        <v>72</v>
      </c>
      <c r="N40" s="12">
        <v>74</v>
      </c>
      <c r="O40" s="12">
        <v>96</v>
      </c>
      <c r="P40" s="12">
        <v>95</v>
      </c>
      <c r="Q40" s="12">
        <v>38</v>
      </c>
      <c r="R40" s="12">
        <v>37</v>
      </c>
      <c r="S40" s="12">
        <v>86</v>
      </c>
      <c r="T40" s="12">
        <v>85</v>
      </c>
      <c r="U40" s="12">
        <v>33</v>
      </c>
      <c r="V40" s="12">
        <v>52</v>
      </c>
      <c r="W40" s="12">
        <v>17</v>
      </c>
      <c r="X40" s="12">
        <v>74</v>
      </c>
      <c r="Y40" s="12">
        <v>81</v>
      </c>
      <c r="Z40" s="12">
        <v>41</v>
      </c>
      <c r="AA40" s="12">
        <v>91</v>
      </c>
      <c r="AB40" s="12">
        <v>69</v>
      </c>
      <c r="AC40" s="12">
        <v>68</v>
      </c>
      <c r="AD40" s="12">
        <v>100</v>
      </c>
      <c r="AE40" s="12">
        <v>93</v>
      </c>
      <c r="AF40" s="12">
        <v>98</v>
      </c>
    </row>
    <row r="41" spans="1:32" ht="41.65" x14ac:dyDescent="0.45">
      <c r="A41" s="19"/>
      <c r="B41" s="13" t="s">
        <v>480</v>
      </c>
      <c r="C41" s="14">
        <v>7.0000000000000007E-2</v>
      </c>
      <c r="D41" s="14">
        <v>0.09</v>
      </c>
      <c r="E41" s="14">
        <v>0.06</v>
      </c>
      <c r="F41" s="14">
        <v>0.05</v>
      </c>
      <c r="G41" s="14">
        <v>0.06</v>
      </c>
      <c r="H41" s="14">
        <v>0.06</v>
      </c>
      <c r="I41" s="14">
        <v>7.0000000000000007E-2</v>
      </c>
      <c r="J41" s="14">
        <v>0.1</v>
      </c>
      <c r="K41" s="14">
        <v>0.09</v>
      </c>
      <c r="L41" s="14">
        <v>0.06</v>
      </c>
      <c r="M41" s="14">
        <v>7.0000000000000007E-2</v>
      </c>
      <c r="N41" s="14">
        <v>0.08</v>
      </c>
      <c r="O41" s="14">
        <v>0.1</v>
      </c>
      <c r="P41" s="14">
        <v>0.09</v>
      </c>
      <c r="Q41" s="14">
        <v>0.04</v>
      </c>
      <c r="R41" s="14">
        <v>7.0000000000000007E-2</v>
      </c>
      <c r="S41" s="14">
        <v>0.09</v>
      </c>
      <c r="T41" s="14">
        <v>0.08</v>
      </c>
      <c r="U41" s="14">
        <v>7.0000000000000007E-2</v>
      </c>
      <c r="V41" s="14">
        <v>0.05</v>
      </c>
      <c r="W41" s="14">
        <v>0.03</v>
      </c>
      <c r="X41" s="14">
        <v>7.0000000000000007E-2</v>
      </c>
      <c r="Y41" s="14">
        <v>0.08</v>
      </c>
      <c r="Z41" s="14">
        <v>0.04</v>
      </c>
      <c r="AA41" s="14">
        <v>0.09</v>
      </c>
      <c r="AB41" s="14">
        <v>7.0000000000000007E-2</v>
      </c>
      <c r="AC41" s="14">
        <v>7.0000000000000007E-2</v>
      </c>
      <c r="AD41" s="14">
        <v>0.1</v>
      </c>
      <c r="AE41" s="14">
        <v>0.09</v>
      </c>
      <c r="AF41" s="14">
        <v>0.09</v>
      </c>
    </row>
    <row r="42" spans="1:32" ht="21.4" x14ac:dyDescent="0.45">
      <c r="A42" s="19"/>
      <c r="B42" s="11" t="s">
        <v>481</v>
      </c>
      <c r="C42" s="12">
        <v>389</v>
      </c>
      <c r="D42" s="12">
        <v>10</v>
      </c>
      <c r="E42" s="12">
        <v>22</v>
      </c>
      <c r="F42" s="12">
        <v>15</v>
      </c>
      <c r="G42" s="12">
        <v>6</v>
      </c>
      <c r="H42" s="12">
        <v>12</v>
      </c>
      <c r="I42" s="12">
        <v>21</v>
      </c>
      <c r="J42" s="12">
        <v>9</v>
      </c>
      <c r="K42" s="12">
        <v>21</v>
      </c>
      <c r="L42" s="12">
        <v>19</v>
      </c>
      <c r="M42" s="12">
        <v>5</v>
      </c>
      <c r="N42" s="12">
        <v>13</v>
      </c>
      <c r="O42" s="12">
        <v>16</v>
      </c>
      <c r="P42" s="12">
        <v>25</v>
      </c>
      <c r="Q42" s="12">
        <v>14</v>
      </c>
      <c r="R42" s="12">
        <v>0</v>
      </c>
      <c r="S42" s="12">
        <v>14</v>
      </c>
      <c r="T42" s="12">
        <v>20</v>
      </c>
      <c r="U42" s="12">
        <v>3</v>
      </c>
      <c r="V42" s="12">
        <v>19</v>
      </c>
      <c r="W42" s="12">
        <v>12</v>
      </c>
      <c r="X42" s="12">
        <v>15</v>
      </c>
      <c r="Y42" s="12">
        <v>27</v>
      </c>
      <c r="Z42" s="12">
        <v>9</v>
      </c>
      <c r="AA42" s="12">
        <v>13</v>
      </c>
      <c r="AB42" s="12">
        <v>40</v>
      </c>
      <c r="AC42" s="12">
        <v>16</v>
      </c>
      <c r="AD42" s="12">
        <v>12</v>
      </c>
      <c r="AE42" s="12">
        <v>5</v>
      </c>
      <c r="AF42" s="12">
        <v>14</v>
      </c>
    </row>
    <row r="43" spans="1:32" ht="21.4" x14ac:dyDescent="0.45">
      <c r="A43" s="19"/>
      <c r="B43" s="13" t="s">
        <v>482</v>
      </c>
      <c r="C43" s="14">
        <v>0.02</v>
      </c>
      <c r="D43" s="14">
        <v>0.01</v>
      </c>
      <c r="E43" s="14">
        <v>0.02</v>
      </c>
      <c r="F43" s="14">
        <v>0.02</v>
      </c>
      <c r="G43" s="14">
        <v>0.01</v>
      </c>
      <c r="H43" s="14">
        <v>0.01</v>
      </c>
      <c r="I43" s="14">
        <v>0.01</v>
      </c>
      <c r="J43" s="14">
        <v>0.03</v>
      </c>
      <c r="K43" s="14">
        <v>0.02</v>
      </c>
      <c r="L43" s="14">
        <v>0.02</v>
      </c>
      <c r="M43" s="15" t="s">
        <v>185</v>
      </c>
      <c r="N43" s="14">
        <v>0.01</v>
      </c>
      <c r="O43" s="14">
        <v>0.01</v>
      </c>
      <c r="P43" s="14">
        <v>0.02</v>
      </c>
      <c r="Q43" s="14">
        <v>0.01</v>
      </c>
      <c r="R43" s="15" t="s">
        <v>185</v>
      </c>
      <c r="S43" s="14">
        <v>0.01</v>
      </c>
      <c r="T43" s="14">
        <v>0.02</v>
      </c>
      <c r="U43" s="14">
        <v>0.01</v>
      </c>
      <c r="V43" s="14">
        <v>0.02</v>
      </c>
      <c r="W43" s="14">
        <v>0.02</v>
      </c>
      <c r="X43" s="14">
        <v>0.01</v>
      </c>
      <c r="Y43" s="14">
        <v>0.03</v>
      </c>
      <c r="Z43" s="14">
        <v>0.01</v>
      </c>
      <c r="AA43" s="14">
        <v>0.01</v>
      </c>
      <c r="AB43" s="14">
        <v>0.04</v>
      </c>
      <c r="AC43" s="14">
        <v>0.02</v>
      </c>
      <c r="AD43" s="14">
        <v>0.01</v>
      </c>
      <c r="AE43" s="15" t="s">
        <v>185</v>
      </c>
      <c r="AF43" s="14">
        <v>0.01</v>
      </c>
    </row>
    <row r="44" spans="1:32" x14ac:dyDescent="0.45">
      <c r="A44" s="19"/>
      <c r="B44" s="11" t="s">
        <v>483</v>
      </c>
      <c r="C44" s="12">
        <v>2821</v>
      </c>
      <c r="D44" s="12">
        <v>57</v>
      </c>
      <c r="E44" s="12">
        <v>118</v>
      </c>
      <c r="F44" s="12">
        <v>85</v>
      </c>
      <c r="G44" s="12">
        <v>95</v>
      </c>
      <c r="H44" s="12">
        <v>130</v>
      </c>
      <c r="I44" s="12">
        <v>164</v>
      </c>
      <c r="J44" s="12">
        <v>34</v>
      </c>
      <c r="K44" s="12">
        <v>96</v>
      </c>
      <c r="L44" s="12">
        <v>99</v>
      </c>
      <c r="M44" s="12">
        <v>67</v>
      </c>
      <c r="N44" s="12">
        <v>160</v>
      </c>
      <c r="O44" s="12">
        <v>80</v>
      </c>
      <c r="P44" s="12">
        <v>142</v>
      </c>
      <c r="Q44" s="12">
        <v>78</v>
      </c>
      <c r="R44" s="12">
        <v>35</v>
      </c>
      <c r="S44" s="12">
        <v>118</v>
      </c>
      <c r="T44" s="12">
        <v>114</v>
      </c>
      <c r="U44" s="12">
        <v>29</v>
      </c>
      <c r="V44" s="12">
        <v>194</v>
      </c>
      <c r="W44" s="12">
        <v>6</v>
      </c>
      <c r="X44" s="12">
        <v>18</v>
      </c>
      <c r="Y44" s="12">
        <v>95</v>
      </c>
      <c r="Z44" s="12">
        <v>199</v>
      </c>
      <c r="AA44" s="12">
        <v>106</v>
      </c>
      <c r="AB44" s="12">
        <v>168</v>
      </c>
      <c r="AC44" s="12">
        <v>76</v>
      </c>
      <c r="AD44" s="12">
        <v>81</v>
      </c>
      <c r="AE44" s="12">
        <v>75</v>
      </c>
      <c r="AF44" s="12">
        <v>40</v>
      </c>
    </row>
    <row r="45" spans="1:32" ht="21.4" x14ac:dyDescent="0.45">
      <c r="A45" s="19"/>
      <c r="B45" s="13" t="s">
        <v>484</v>
      </c>
      <c r="C45" s="14">
        <v>0.11</v>
      </c>
      <c r="D45" s="14">
        <v>0.06</v>
      </c>
      <c r="E45" s="14">
        <v>0.11</v>
      </c>
      <c r="F45" s="14">
        <v>0.08</v>
      </c>
      <c r="G45" s="14">
        <v>0.1</v>
      </c>
      <c r="H45" s="14">
        <v>0.11</v>
      </c>
      <c r="I45" s="14">
        <v>0.11</v>
      </c>
      <c r="J45" s="14">
        <v>0.11</v>
      </c>
      <c r="K45" s="14">
        <v>0.1</v>
      </c>
      <c r="L45" s="14">
        <v>0.1</v>
      </c>
      <c r="M45" s="14">
        <v>7.0000000000000007E-2</v>
      </c>
      <c r="N45" s="14">
        <v>0.16</v>
      </c>
      <c r="O45" s="14">
        <v>0.08</v>
      </c>
      <c r="P45" s="14">
        <v>0.14000000000000001</v>
      </c>
      <c r="Q45" s="14">
        <v>0.08</v>
      </c>
      <c r="R45" s="14">
        <v>7.0000000000000007E-2</v>
      </c>
      <c r="S45" s="14">
        <v>0.12</v>
      </c>
      <c r="T45" s="14">
        <v>0.11</v>
      </c>
      <c r="U45" s="14">
        <v>0.06</v>
      </c>
      <c r="V45" s="14">
        <v>0.19</v>
      </c>
      <c r="W45" s="14">
        <v>0.01</v>
      </c>
      <c r="X45" s="14">
        <v>0.02</v>
      </c>
      <c r="Y45" s="14">
        <v>0.09</v>
      </c>
      <c r="Z45" s="14">
        <v>0.2</v>
      </c>
      <c r="AA45" s="14">
        <v>0.1</v>
      </c>
      <c r="AB45" s="14">
        <v>0.16</v>
      </c>
      <c r="AC45" s="14">
        <v>7.0000000000000007E-2</v>
      </c>
      <c r="AD45" s="14">
        <v>0.08</v>
      </c>
      <c r="AE45" s="14">
        <v>7.0000000000000007E-2</v>
      </c>
      <c r="AF45" s="14">
        <v>0.04</v>
      </c>
    </row>
    <row r="46" spans="1:32" ht="21.4" x14ac:dyDescent="0.45">
      <c r="A46" s="19"/>
      <c r="B46" s="11" t="s">
        <v>485</v>
      </c>
      <c r="C46" s="12">
        <v>637</v>
      </c>
      <c r="D46" s="12">
        <v>17</v>
      </c>
      <c r="E46" s="12">
        <v>43</v>
      </c>
      <c r="F46" s="12">
        <v>15</v>
      </c>
      <c r="G46" s="12">
        <v>30</v>
      </c>
      <c r="H46" s="12">
        <v>33</v>
      </c>
      <c r="I46" s="12">
        <v>44</v>
      </c>
      <c r="J46" s="12">
        <v>11</v>
      </c>
      <c r="K46" s="12">
        <v>32</v>
      </c>
      <c r="L46" s="12">
        <v>45</v>
      </c>
      <c r="M46" s="12">
        <v>18</v>
      </c>
      <c r="N46" s="12">
        <v>21</v>
      </c>
      <c r="O46" s="12">
        <v>14</v>
      </c>
      <c r="P46" s="12">
        <v>22</v>
      </c>
      <c r="Q46" s="12">
        <v>45</v>
      </c>
      <c r="R46" s="12">
        <v>8</v>
      </c>
      <c r="S46" s="12">
        <v>45</v>
      </c>
      <c r="T46" s="12">
        <v>22</v>
      </c>
      <c r="U46" s="12">
        <v>5</v>
      </c>
      <c r="V46" s="12">
        <v>28</v>
      </c>
      <c r="W46" s="12">
        <v>3</v>
      </c>
      <c r="X46" s="12">
        <v>12</v>
      </c>
      <c r="Y46" s="12">
        <v>35</v>
      </c>
      <c r="Z46" s="12">
        <v>3</v>
      </c>
      <c r="AA46" s="12">
        <v>46</v>
      </c>
      <c r="AB46" s="12">
        <v>21</v>
      </c>
      <c r="AC46" s="12">
        <v>24</v>
      </c>
      <c r="AD46" s="12">
        <v>11</v>
      </c>
      <c r="AE46" s="12">
        <v>6</v>
      </c>
      <c r="AF46" s="12">
        <v>27</v>
      </c>
    </row>
    <row r="47" spans="1:32" ht="21.4" x14ac:dyDescent="0.45">
      <c r="A47" s="19"/>
      <c r="B47" s="13" t="s">
        <v>486</v>
      </c>
      <c r="C47" s="14">
        <v>0.02</v>
      </c>
      <c r="D47" s="14">
        <v>0.02</v>
      </c>
      <c r="E47" s="14">
        <v>0.04</v>
      </c>
      <c r="F47" s="14">
        <v>0.02</v>
      </c>
      <c r="G47" s="14">
        <v>0.03</v>
      </c>
      <c r="H47" s="14">
        <v>0.03</v>
      </c>
      <c r="I47" s="14">
        <v>0.03</v>
      </c>
      <c r="J47" s="14">
        <v>0.04</v>
      </c>
      <c r="K47" s="14">
        <v>0.03</v>
      </c>
      <c r="L47" s="14">
        <v>0.04</v>
      </c>
      <c r="M47" s="14">
        <v>0.02</v>
      </c>
      <c r="N47" s="14">
        <v>0.02</v>
      </c>
      <c r="O47" s="14">
        <v>0.01</v>
      </c>
      <c r="P47" s="14">
        <v>0.02</v>
      </c>
      <c r="Q47" s="14">
        <v>0.04</v>
      </c>
      <c r="R47" s="14">
        <v>0.02</v>
      </c>
      <c r="S47" s="14">
        <v>0.04</v>
      </c>
      <c r="T47" s="14">
        <v>0.02</v>
      </c>
      <c r="U47" s="14">
        <v>0.01</v>
      </c>
      <c r="V47" s="14">
        <v>0.03</v>
      </c>
      <c r="W47" s="14">
        <v>0.01</v>
      </c>
      <c r="X47" s="14">
        <v>0.01</v>
      </c>
      <c r="Y47" s="14">
        <v>0.04</v>
      </c>
      <c r="Z47" s="15" t="s">
        <v>185</v>
      </c>
      <c r="AA47" s="14">
        <v>0.04</v>
      </c>
      <c r="AB47" s="14">
        <v>0.02</v>
      </c>
      <c r="AC47" s="14">
        <v>0.02</v>
      </c>
      <c r="AD47" s="14">
        <v>0.01</v>
      </c>
      <c r="AE47" s="14">
        <v>0.01</v>
      </c>
      <c r="AF47" s="14">
        <v>0.03</v>
      </c>
    </row>
  </sheetData>
  <mergeCells count="9">
    <mergeCell ref="B4:F4"/>
    <mergeCell ref="A10:A47"/>
    <mergeCell ref="H3:L3"/>
    <mergeCell ref="C8:AF8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73</v>
      </c>
      <c r="C3" s="18"/>
      <c r="D3" s="18"/>
      <c r="E3" s="18"/>
      <c r="F3" s="18"/>
      <c r="H3" s="18" t="s">
        <v>74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HYPERLINK("#Content!A39","&lt;&lt;Back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487</v>
      </c>
      <c r="C12" s="12">
        <v>1953</v>
      </c>
      <c r="D12" s="12">
        <v>57</v>
      </c>
      <c r="E12" s="12">
        <v>82</v>
      </c>
      <c r="F12" s="12">
        <v>106</v>
      </c>
      <c r="G12" s="12">
        <v>59</v>
      </c>
      <c r="H12" s="12">
        <v>63</v>
      </c>
      <c r="I12" s="12">
        <v>81</v>
      </c>
      <c r="J12" s="12">
        <v>17</v>
      </c>
      <c r="K12" s="12">
        <v>87</v>
      </c>
      <c r="L12" s="12">
        <v>63</v>
      </c>
      <c r="M12" s="12">
        <v>165</v>
      </c>
      <c r="N12" s="12">
        <v>58</v>
      </c>
      <c r="O12" s="12">
        <v>41</v>
      </c>
      <c r="P12" s="12">
        <v>72</v>
      </c>
      <c r="Q12" s="12">
        <v>113</v>
      </c>
      <c r="R12" s="12">
        <v>48</v>
      </c>
      <c r="S12" s="12">
        <v>69</v>
      </c>
      <c r="T12" s="12">
        <v>77</v>
      </c>
      <c r="U12" s="12">
        <v>28</v>
      </c>
      <c r="V12" s="12">
        <v>91</v>
      </c>
      <c r="W12" s="12">
        <v>64</v>
      </c>
      <c r="X12" s="12">
        <v>88</v>
      </c>
      <c r="Y12" s="12">
        <v>66</v>
      </c>
      <c r="Z12" s="12">
        <v>104</v>
      </c>
      <c r="AA12" s="12">
        <v>98</v>
      </c>
      <c r="AB12" s="12">
        <v>54</v>
      </c>
      <c r="AC12" s="12">
        <v>97</v>
      </c>
      <c r="AD12" s="12">
        <v>115</v>
      </c>
      <c r="AE12" s="12">
        <v>104</v>
      </c>
      <c r="AF12" s="12">
        <v>79</v>
      </c>
    </row>
    <row r="13" spans="1:32" x14ac:dyDescent="0.45">
      <c r="A13" s="19"/>
      <c r="B13" s="13" t="s">
        <v>488</v>
      </c>
      <c r="C13" s="14">
        <v>0.08</v>
      </c>
      <c r="D13" s="14">
        <v>0.06</v>
      </c>
      <c r="E13" s="14">
        <v>0.08</v>
      </c>
      <c r="F13" s="14">
        <v>0.11</v>
      </c>
      <c r="G13" s="14">
        <v>0.06</v>
      </c>
      <c r="H13" s="14">
        <v>0.05</v>
      </c>
      <c r="I13" s="14">
        <v>0.06</v>
      </c>
      <c r="J13" s="14">
        <v>0.06</v>
      </c>
      <c r="K13" s="14">
        <v>0.09</v>
      </c>
      <c r="L13" s="14">
        <v>0.06</v>
      </c>
      <c r="M13" s="14">
        <v>0.16</v>
      </c>
      <c r="N13" s="14">
        <v>0.06</v>
      </c>
      <c r="O13" s="14">
        <v>0.04</v>
      </c>
      <c r="P13" s="14">
        <v>7.0000000000000007E-2</v>
      </c>
      <c r="Q13" s="14">
        <v>0.11</v>
      </c>
      <c r="R13" s="14">
        <v>0.1</v>
      </c>
      <c r="S13" s="14">
        <v>7.0000000000000007E-2</v>
      </c>
      <c r="T13" s="14">
        <v>0.08</v>
      </c>
      <c r="U13" s="14">
        <v>0.06</v>
      </c>
      <c r="V13" s="14">
        <v>0.09</v>
      </c>
      <c r="W13" s="14">
        <v>0.13</v>
      </c>
      <c r="X13" s="14">
        <v>0.09</v>
      </c>
      <c r="Y13" s="14">
        <v>0.06</v>
      </c>
      <c r="Z13" s="14">
        <v>0.1</v>
      </c>
      <c r="AA13" s="14">
        <v>0.09</v>
      </c>
      <c r="AB13" s="14">
        <v>0.05</v>
      </c>
      <c r="AC13" s="14">
        <v>0.1</v>
      </c>
      <c r="AD13" s="14">
        <v>0.11</v>
      </c>
      <c r="AE13" s="14">
        <v>0.1</v>
      </c>
      <c r="AF13" s="14">
        <v>7.0000000000000007E-2</v>
      </c>
    </row>
    <row r="14" spans="1:32" x14ac:dyDescent="0.45">
      <c r="A14" s="19"/>
      <c r="B14" s="11" t="s">
        <v>489</v>
      </c>
      <c r="C14" s="12">
        <v>12456</v>
      </c>
      <c r="D14" s="12">
        <v>440</v>
      </c>
      <c r="E14" s="12">
        <v>501</v>
      </c>
      <c r="F14" s="12">
        <v>495</v>
      </c>
      <c r="G14" s="12">
        <v>508</v>
      </c>
      <c r="H14" s="12">
        <v>560</v>
      </c>
      <c r="I14" s="12">
        <v>712</v>
      </c>
      <c r="J14" s="12">
        <v>152</v>
      </c>
      <c r="K14" s="12">
        <v>507</v>
      </c>
      <c r="L14" s="12">
        <v>536</v>
      </c>
      <c r="M14" s="12">
        <v>400</v>
      </c>
      <c r="N14" s="12">
        <v>473</v>
      </c>
      <c r="O14" s="12">
        <v>448</v>
      </c>
      <c r="P14" s="12">
        <v>514</v>
      </c>
      <c r="Q14" s="12">
        <v>443</v>
      </c>
      <c r="R14" s="12">
        <v>251</v>
      </c>
      <c r="S14" s="12">
        <v>495</v>
      </c>
      <c r="T14" s="12">
        <v>450</v>
      </c>
      <c r="U14" s="12">
        <v>253</v>
      </c>
      <c r="V14" s="12">
        <v>556</v>
      </c>
      <c r="W14" s="12">
        <v>239</v>
      </c>
      <c r="X14" s="12">
        <v>481</v>
      </c>
      <c r="Y14" s="12">
        <v>530</v>
      </c>
      <c r="Z14" s="12">
        <v>526</v>
      </c>
      <c r="AA14" s="12">
        <v>501</v>
      </c>
      <c r="AB14" s="12">
        <v>550</v>
      </c>
      <c r="AC14" s="12">
        <v>451</v>
      </c>
      <c r="AD14" s="12">
        <v>456</v>
      </c>
      <c r="AE14" s="12">
        <v>440</v>
      </c>
      <c r="AF14" s="12">
        <v>576</v>
      </c>
    </row>
    <row r="15" spans="1:32" x14ac:dyDescent="0.45">
      <c r="A15" s="19"/>
      <c r="B15" s="13" t="s">
        <v>490</v>
      </c>
      <c r="C15" s="14">
        <v>0.47</v>
      </c>
      <c r="D15" s="14">
        <v>0.44</v>
      </c>
      <c r="E15" s="14">
        <v>0.48</v>
      </c>
      <c r="F15" s="14">
        <v>0.49</v>
      </c>
      <c r="G15" s="14">
        <v>0.51</v>
      </c>
      <c r="H15" s="14">
        <v>0.46</v>
      </c>
      <c r="I15" s="14">
        <v>0.47</v>
      </c>
      <c r="J15" s="14">
        <v>0.52</v>
      </c>
      <c r="K15" s="14">
        <v>0.5</v>
      </c>
      <c r="L15" s="14">
        <v>0.53</v>
      </c>
      <c r="M15" s="14">
        <v>0.4</v>
      </c>
      <c r="N15" s="14">
        <v>0.47</v>
      </c>
      <c r="O15" s="14">
        <v>0.45</v>
      </c>
      <c r="P15" s="14">
        <v>0.51</v>
      </c>
      <c r="Q15" s="14">
        <v>0.43</v>
      </c>
      <c r="R15" s="14">
        <v>0.5</v>
      </c>
      <c r="S15" s="14">
        <v>0.49</v>
      </c>
      <c r="T15" s="14">
        <v>0.45</v>
      </c>
      <c r="U15" s="14">
        <v>0.5</v>
      </c>
      <c r="V15" s="14">
        <v>0.55000000000000004</v>
      </c>
      <c r="W15" s="14">
        <v>0.47</v>
      </c>
      <c r="X15" s="14">
        <v>0.47</v>
      </c>
      <c r="Y15" s="14">
        <v>0.53</v>
      </c>
      <c r="Z15" s="14">
        <v>0.52</v>
      </c>
      <c r="AA15" s="14">
        <v>0.48</v>
      </c>
      <c r="AB15" s="14">
        <v>0.53</v>
      </c>
      <c r="AC15" s="14">
        <v>0.45</v>
      </c>
      <c r="AD15" s="14">
        <v>0.46</v>
      </c>
      <c r="AE15" s="14">
        <v>0.44</v>
      </c>
      <c r="AF15" s="14">
        <v>0.54</v>
      </c>
    </row>
    <row r="16" spans="1:32" x14ac:dyDescent="0.45">
      <c r="A16" s="19"/>
      <c r="B16" s="11" t="s">
        <v>491</v>
      </c>
      <c r="C16" s="12">
        <v>11946</v>
      </c>
      <c r="D16" s="12">
        <v>508</v>
      </c>
      <c r="E16" s="12">
        <v>462</v>
      </c>
      <c r="F16" s="12">
        <v>406</v>
      </c>
      <c r="G16" s="12">
        <v>437</v>
      </c>
      <c r="H16" s="12">
        <v>587</v>
      </c>
      <c r="I16" s="12">
        <v>712</v>
      </c>
      <c r="J16" s="12">
        <v>124</v>
      </c>
      <c r="K16" s="12">
        <v>409</v>
      </c>
      <c r="L16" s="12">
        <v>408</v>
      </c>
      <c r="M16" s="12">
        <v>447</v>
      </c>
      <c r="N16" s="12">
        <v>469</v>
      </c>
      <c r="O16" s="12">
        <v>517</v>
      </c>
      <c r="P16" s="12">
        <v>424</v>
      </c>
      <c r="Q16" s="12">
        <v>468</v>
      </c>
      <c r="R16" s="12">
        <v>203</v>
      </c>
      <c r="S16" s="12">
        <v>441</v>
      </c>
      <c r="T16" s="12">
        <v>477</v>
      </c>
      <c r="U16" s="12">
        <v>222</v>
      </c>
      <c r="V16" s="12">
        <v>364</v>
      </c>
      <c r="W16" s="12">
        <v>199</v>
      </c>
      <c r="X16" s="12">
        <v>447</v>
      </c>
      <c r="Y16" s="12">
        <v>411</v>
      </c>
      <c r="Z16" s="12">
        <v>388</v>
      </c>
      <c r="AA16" s="12">
        <v>441</v>
      </c>
      <c r="AB16" s="12">
        <v>427</v>
      </c>
      <c r="AC16" s="12">
        <v>457</v>
      </c>
      <c r="AD16" s="12">
        <v>432</v>
      </c>
      <c r="AE16" s="12">
        <v>464</v>
      </c>
      <c r="AF16" s="12">
        <v>418</v>
      </c>
    </row>
    <row r="17" spans="1:32" x14ac:dyDescent="0.45">
      <c r="A17" s="19"/>
      <c r="B17" s="13" t="s">
        <v>492</v>
      </c>
      <c r="C17" s="14">
        <v>0.45</v>
      </c>
      <c r="D17" s="14">
        <v>0.5</v>
      </c>
      <c r="E17" s="14">
        <v>0.44</v>
      </c>
      <c r="F17" s="14">
        <v>0.4</v>
      </c>
      <c r="G17" s="14">
        <v>0.43</v>
      </c>
      <c r="H17" s="14">
        <v>0.49</v>
      </c>
      <c r="I17" s="14">
        <v>0.47</v>
      </c>
      <c r="J17" s="14">
        <v>0.42</v>
      </c>
      <c r="K17" s="14">
        <v>0.41</v>
      </c>
      <c r="L17" s="14">
        <v>0.41</v>
      </c>
      <c r="M17" s="14">
        <v>0.44</v>
      </c>
      <c r="N17" s="14">
        <v>0.47</v>
      </c>
      <c r="O17" s="14">
        <v>0.51</v>
      </c>
      <c r="P17" s="14">
        <v>0.42</v>
      </c>
      <c r="Q17" s="14">
        <v>0.46</v>
      </c>
      <c r="R17" s="14">
        <v>0.4</v>
      </c>
      <c r="S17" s="14">
        <v>0.44</v>
      </c>
      <c r="T17" s="14">
        <v>0.47</v>
      </c>
      <c r="U17" s="14">
        <v>0.44</v>
      </c>
      <c r="V17" s="14">
        <v>0.36</v>
      </c>
      <c r="W17" s="14">
        <v>0.4</v>
      </c>
      <c r="X17" s="14">
        <v>0.44</v>
      </c>
      <c r="Y17" s="14">
        <v>0.41</v>
      </c>
      <c r="Z17" s="14">
        <v>0.38</v>
      </c>
      <c r="AA17" s="14">
        <v>0.43</v>
      </c>
      <c r="AB17" s="14">
        <v>0.42</v>
      </c>
      <c r="AC17" s="14">
        <v>0.45</v>
      </c>
      <c r="AD17" s="14">
        <v>0.43</v>
      </c>
      <c r="AE17" s="14">
        <v>0.46</v>
      </c>
      <c r="AF17" s="14">
        <v>0.39</v>
      </c>
    </row>
  </sheetData>
  <mergeCells count="9">
    <mergeCell ref="B10:B11"/>
    <mergeCell ref="A10:A17"/>
    <mergeCell ref="H4:L4"/>
    <mergeCell ref="B4:F4"/>
    <mergeCell ref="H3:L3"/>
    <mergeCell ref="C8:AF8"/>
    <mergeCell ref="B3:F3"/>
    <mergeCell ref="B5:F5"/>
    <mergeCell ref="H5:L5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75</v>
      </c>
      <c r="C3" s="18"/>
      <c r="D3" s="18"/>
      <c r="E3" s="18"/>
      <c r="F3" s="18"/>
      <c r="H3" s="18" t="s">
        <v>76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HYPERLINK("#Content!A40","&lt;&lt;Back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487</v>
      </c>
      <c r="C12" s="12">
        <v>1953</v>
      </c>
      <c r="D12" s="12">
        <v>57</v>
      </c>
      <c r="E12" s="12">
        <v>82</v>
      </c>
      <c r="F12" s="12">
        <v>106</v>
      </c>
      <c r="G12" s="12">
        <v>59</v>
      </c>
      <c r="H12" s="12">
        <v>63</v>
      </c>
      <c r="I12" s="12">
        <v>81</v>
      </c>
      <c r="J12" s="12">
        <v>17</v>
      </c>
      <c r="K12" s="12">
        <v>87</v>
      </c>
      <c r="L12" s="12">
        <v>63</v>
      </c>
      <c r="M12" s="12">
        <v>165</v>
      </c>
      <c r="N12" s="12">
        <v>58</v>
      </c>
      <c r="O12" s="12">
        <v>41</v>
      </c>
      <c r="P12" s="12">
        <v>72</v>
      </c>
      <c r="Q12" s="12">
        <v>113</v>
      </c>
      <c r="R12" s="12">
        <v>48</v>
      </c>
      <c r="S12" s="12">
        <v>69</v>
      </c>
      <c r="T12" s="12">
        <v>77</v>
      </c>
      <c r="U12" s="12">
        <v>28</v>
      </c>
      <c r="V12" s="12">
        <v>91</v>
      </c>
      <c r="W12" s="12">
        <v>64</v>
      </c>
      <c r="X12" s="12">
        <v>88</v>
      </c>
      <c r="Y12" s="12">
        <v>66</v>
      </c>
      <c r="Z12" s="12">
        <v>104</v>
      </c>
      <c r="AA12" s="12">
        <v>98</v>
      </c>
      <c r="AB12" s="12">
        <v>54</v>
      </c>
      <c r="AC12" s="12">
        <v>97</v>
      </c>
      <c r="AD12" s="12">
        <v>115</v>
      </c>
      <c r="AE12" s="12">
        <v>104</v>
      </c>
      <c r="AF12" s="12">
        <v>79</v>
      </c>
    </row>
    <row r="13" spans="1:32" x14ac:dyDescent="0.45">
      <c r="A13" s="19"/>
      <c r="B13" s="13" t="s">
        <v>488</v>
      </c>
      <c r="C13" s="14">
        <v>7.0000000000000007E-2</v>
      </c>
      <c r="D13" s="14">
        <v>0.06</v>
      </c>
      <c r="E13" s="14">
        <v>0.08</v>
      </c>
      <c r="F13" s="14">
        <v>0.1</v>
      </c>
      <c r="G13" s="14">
        <v>0.06</v>
      </c>
      <c r="H13" s="14">
        <v>0.05</v>
      </c>
      <c r="I13" s="14">
        <v>0.05</v>
      </c>
      <c r="J13" s="14">
        <v>0.06</v>
      </c>
      <c r="K13" s="14">
        <v>0.09</v>
      </c>
      <c r="L13" s="14">
        <v>0.06</v>
      </c>
      <c r="M13" s="14">
        <v>0.16</v>
      </c>
      <c r="N13" s="14">
        <v>0.06</v>
      </c>
      <c r="O13" s="14">
        <v>0.04</v>
      </c>
      <c r="P13" s="14">
        <v>7.0000000000000007E-2</v>
      </c>
      <c r="Q13" s="14">
        <v>0.11</v>
      </c>
      <c r="R13" s="14">
        <v>0.09</v>
      </c>
      <c r="S13" s="14">
        <v>7.0000000000000007E-2</v>
      </c>
      <c r="T13" s="14">
        <v>0.08</v>
      </c>
      <c r="U13" s="14">
        <v>0.06</v>
      </c>
      <c r="V13" s="14">
        <v>0.09</v>
      </c>
      <c r="W13" s="14">
        <v>0.13</v>
      </c>
      <c r="X13" s="14">
        <v>0.09</v>
      </c>
      <c r="Y13" s="14">
        <v>7.0000000000000007E-2</v>
      </c>
      <c r="Z13" s="14">
        <v>0.1</v>
      </c>
      <c r="AA13" s="14">
        <v>0.09</v>
      </c>
      <c r="AB13" s="14">
        <v>0.05</v>
      </c>
      <c r="AC13" s="14">
        <v>0.1</v>
      </c>
      <c r="AD13" s="14">
        <v>0.12</v>
      </c>
      <c r="AE13" s="14">
        <v>0.1</v>
      </c>
      <c r="AF13" s="14">
        <v>7.0000000000000007E-2</v>
      </c>
    </row>
    <row r="14" spans="1:32" x14ac:dyDescent="0.45">
      <c r="A14" s="19"/>
      <c r="B14" s="11" t="s">
        <v>493</v>
      </c>
      <c r="C14" s="12">
        <v>2975</v>
      </c>
      <c r="D14" s="12">
        <v>87</v>
      </c>
      <c r="E14" s="12">
        <v>95</v>
      </c>
      <c r="F14" s="12">
        <v>76</v>
      </c>
      <c r="G14" s="12">
        <v>173</v>
      </c>
      <c r="H14" s="12">
        <v>162</v>
      </c>
      <c r="I14" s="12">
        <v>202</v>
      </c>
      <c r="J14" s="12">
        <v>40</v>
      </c>
      <c r="K14" s="12">
        <v>133</v>
      </c>
      <c r="L14" s="12">
        <v>163</v>
      </c>
      <c r="M14" s="12">
        <v>51</v>
      </c>
      <c r="N14" s="12">
        <v>85</v>
      </c>
      <c r="O14" s="12">
        <v>114</v>
      </c>
      <c r="P14" s="12">
        <v>81</v>
      </c>
      <c r="Q14" s="12">
        <v>111</v>
      </c>
      <c r="R14" s="12">
        <v>65</v>
      </c>
      <c r="S14" s="12">
        <v>143</v>
      </c>
      <c r="T14" s="12">
        <v>103</v>
      </c>
      <c r="U14" s="12">
        <v>90</v>
      </c>
      <c r="V14" s="12">
        <v>71</v>
      </c>
      <c r="W14" s="12">
        <v>140</v>
      </c>
      <c r="X14" s="12">
        <v>219</v>
      </c>
      <c r="Y14" s="12">
        <v>173</v>
      </c>
      <c r="Z14" s="12">
        <v>68</v>
      </c>
      <c r="AA14" s="12">
        <v>114</v>
      </c>
      <c r="AB14" s="12">
        <v>72</v>
      </c>
      <c r="AC14" s="12">
        <v>146</v>
      </c>
      <c r="AD14" s="12">
        <v>109</v>
      </c>
      <c r="AE14" s="12">
        <v>188</v>
      </c>
      <c r="AF14" s="12">
        <v>196</v>
      </c>
    </row>
    <row r="15" spans="1:32" x14ac:dyDescent="0.45">
      <c r="A15" s="19"/>
      <c r="B15" s="13" t="s">
        <v>494</v>
      </c>
      <c r="C15" s="14">
        <v>0.11</v>
      </c>
      <c r="D15" s="14">
        <v>0.09</v>
      </c>
      <c r="E15" s="14">
        <v>0.09</v>
      </c>
      <c r="F15" s="14">
        <v>0.08</v>
      </c>
      <c r="G15" s="14">
        <v>0.17</v>
      </c>
      <c r="H15" s="14">
        <v>0.13</v>
      </c>
      <c r="I15" s="14">
        <v>0.13</v>
      </c>
      <c r="J15" s="14">
        <v>0.13</v>
      </c>
      <c r="K15" s="14">
        <v>0.13</v>
      </c>
      <c r="L15" s="14">
        <v>0.16</v>
      </c>
      <c r="M15" s="14">
        <v>0.05</v>
      </c>
      <c r="N15" s="14">
        <v>0.09</v>
      </c>
      <c r="O15" s="14">
        <v>0.11</v>
      </c>
      <c r="P15" s="14">
        <v>0.08</v>
      </c>
      <c r="Q15" s="14">
        <v>0.11</v>
      </c>
      <c r="R15" s="14">
        <v>0.13</v>
      </c>
      <c r="S15" s="14">
        <v>0.14000000000000001</v>
      </c>
      <c r="T15" s="14">
        <v>0.1</v>
      </c>
      <c r="U15" s="14">
        <v>0.18</v>
      </c>
      <c r="V15" s="14">
        <v>7.0000000000000007E-2</v>
      </c>
      <c r="W15" s="14">
        <v>0.28000000000000003</v>
      </c>
      <c r="X15" s="14">
        <v>0.21</v>
      </c>
      <c r="Y15" s="14">
        <v>0.17</v>
      </c>
      <c r="Z15" s="14">
        <v>7.0000000000000007E-2</v>
      </c>
      <c r="AA15" s="14">
        <v>0.11</v>
      </c>
      <c r="AB15" s="14">
        <v>7.0000000000000007E-2</v>
      </c>
      <c r="AC15" s="14">
        <v>0.14000000000000001</v>
      </c>
      <c r="AD15" s="14">
        <v>0.11</v>
      </c>
      <c r="AE15" s="14">
        <v>0.19</v>
      </c>
      <c r="AF15" s="14">
        <v>0.18</v>
      </c>
    </row>
    <row r="16" spans="1:32" x14ac:dyDescent="0.45">
      <c r="A16" s="19"/>
      <c r="B16" s="11" t="s">
        <v>495</v>
      </c>
      <c r="C16" s="12">
        <v>3827</v>
      </c>
      <c r="D16" s="12">
        <v>178</v>
      </c>
      <c r="E16" s="12">
        <v>164</v>
      </c>
      <c r="F16" s="12">
        <v>258</v>
      </c>
      <c r="G16" s="12">
        <v>140</v>
      </c>
      <c r="H16" s="12">
        <v>148</v>
      </c>
      <c r="I16" s="12">
        <v>176</v>
      </c>
      <c r="J16" s="12">
        <v>29</v>
      </c>
      <c r="K16" s="12">
        <v>130</v>
      </c>
      <c r="L16" s="12">
        <v>146</v>
      </c>
      <c r="M16" s="12">
        <v>187</v>
      </c>
      <c r="N16" s="12">
        <v>120</v>
      </c>
      <c r="O16" s="12">
        <v>127</v>
      </c>
      <c r="P16" s="12">
        <v>150</v>
      </c>
      <c r="Q16" s="12">
        <v>157</v>
      </c>
      <c r="R16" s="12">
        <v>106</v>
      </c>
      <c r="S16" s="12">
        <v>88</v>
      </c>
      <c r="T16" s="12">
        <v>105</v>
      </c>
      <c r="U16" s="12">
        <v>93</v>
      </c>
      <c r="V16" s="12">
        <v>193</v>
      </c>
      <c r="W16" s="12">
        <v>61</v>
      </c>
      <c r="X16" s="12">
        <v>142</v>
      </c>
      <c r="Y16" s="12">
        <v>120</v>
      </c>
      <c r="Z16" s="12">
        <v>205</v>
      </c>
      <c r="AA16" s="12">
        <v>131</v>
      </c>
      <c r="AB16" s="12">
        <v>178</v>
      </c>
      <c r="AC16" s="12">
        <v>120</v>
      </c>
      <c r="AD16" s="12">
        <v>143</v>
      </c>
      <c r="AE16" s="12">
        <v>75</v>
      </c>
      <c r="AF16" s="12">
        <v>201</v>
      </c>
    </row>
    <row r="17" spans="1:32" x14ac:dyDescent="0.45">
      <c r="A17" s="19"/>
      <c r="B17" s="13" t="s">
        <v>496</v>
      </c>
      <c r="C17" s="14">
        <v>0.15</v>
      </c>
      <c r="D17" s="14">
        <v>0.18</v>
      </c>
      <c r="E17" s="14">
        <v>0.16</v>
      </c>
      <c r="F17" s="14">
        <v>0.26</v>
      </c>
      <c r="G17" s="14">
        <v>0.14000000000000001</v>
      </c>
      <c r="H17" s="14">
        <v>0.12</v>
      </c>
      <c r="I17" s="14">
        <v>0.12</v>
      </c>
      <c r="J17" s="14">
        <v>0.1</v>
      </c>
      <c r="K17" s="14">
        <v>0.13</v>
      </c>
      <c r="L17" s="14">
        <v>0.15</v>
      </c>
      <c r="M17" s="14">
        <v>0.19</v>
      </c>
      <c r="N17" s="14">
        <v>0.12</v>
      </c>
      <c r="O17" s="14">
        <v>0.13</v>
      </c>
      <c r="P17" s="14">
        <v>0.15</v>
      </c>
      <c r="Q17" s="14">
        <v>0.15</v>
      </c>
      <c r="R17" s="14">
        <v>0.21</v>
      </c>
      <c r="S17" s="14">
        <v>0.09</v>
      </c>
      <c r="T17" s="14">
        <v>0.1</v>
      </c>
      <c r="U17" s="14">
        <v>0.19</v>
      </c>
      <c r="V17" s="14">
        <v>0.19</v>
      </c>
      <c r="W17" s="14">
        <v>0.12</v>
      </c>
      <c r="X17" s="14">
        <v>0.14000000000000001</v>
      </c>
      <c r="Y17" s="14">
        <v>0.12</v>
      </c>
      <c r="Z17" s="14">
        <v>0.2</v>
      </c>
      <c r="AA17" s="14">
        <v>0.13</v>
      </c>
      <c r="AB17" s="14">
        <v>0.17</v>
      </c>
      <c r="AC17" s="14">
        <v>0.12</v>
      </c>
      <c r="AD17" s="14">
        <v>0.14000000000000001</v>
      </c>
      <c r="AE17" s="14">
        <v>7.0000000000000007E-2</v>
      </c>
      <c r="AF17" s="14">
        <v>0.19</v>
      </c>
    </row>
    <row r="18" spans="1:32" x14ac:dyDescent="0.45">
      <c r="A18" s="19"/>
      <c r="B18" s="11" t="s">
        <v>497</v>
      </c>
      <c r="C18" s="12">
        <v>5653</v>
      </c>
      <c r="D18" s="12">
        <v>176</v>
      </c>
      <c r="E18" s="12">
        <v>242</v>
      </c>
      <c r="F18" s="12">
        <v>160</v>
      </c>
      <c r="G18" s="12">
        <v>195</v>
      </c>
      <c r="H18" s="12">
        <v>250</v>
      </c>
      <c r="I18" s="12">
        <v>333</v>
      </c>
      <c r="J18" s="12">
        <v>83</v>
      </c>
      <c r="K18" s="12">
        <v>244</v>
      </c>
      <c r="L18" s="12">
        <v>227</v>
      </c>
      <c r="M18" s="12">
        <v>162</v>
      </c>
      <c r="N18" s="12">
        <v>268</v>
      </c>
      <c r="O18" s="12">
        <v>207</v>
      </c>
      <c r="P18" s="12">
        <v>284</v>
      </c>
      <c r="Q18" s="12">
        <v>175</v>
      </c>
      <c r="R18" s="12">
        <v>80</v>
      </c>
      <c r="S18" s="12">
        <v>263</v>
      </c>
      <c r="T18" s="12">
        <v>241</v>
      </c>
      <c r="U18" s="12">
        <v>70</v>
      </c>
      <c r="V18" s="12">
        <v>292</v>
      </c>
      <c r="W18" s="12">
        <v>38</v>
      </c>
      <c r="X18" s="12">
        <v>120</v>
      </c>
      <c r="Y18" s="12">
        <v>237</v>
      </c>
      <c r="Z18" s="12">
        <v>252</v>
      </c>
      <c r="AA18" s="12">
        <v>256</v>
      </c>
      <c r="AB18" s="12">
        <v>299</v>
      </c>
      <c r="AC18" s="12">
        <v>185</v>
      </c>
      <c r="AD18" s="12">
        <v>204</v>
      </c>
      <c r="AE18" s="12">
        <v>178</v>
      </c>
      <c r="AF18" s="12">
        <v>179</v>
      </c>
    </row>
    <row r="19" spans="1:32" x14ac:dyDescent="0.45">
      <c r="A19" s="19"/>
      <c r="B19" s="13" t="s">
        <v>498</v>
      </c>
      <c r="C19" s="14">
        <v>0.22</v>
      </c>
      <c r="D19" s="14">
        <v>0.17</v>
      </c>
      <c r="E19" s="14">
        <v>0.23</v>
      </c>
      <c r="F19" s="14">
        <v>0.16</v>
      </c>
      <c r="G19" s="14">
        <v>0.19</v>
      </c>
      <c r="H19" s="14">
        <v>0.21</v>
      </c>
      <c r="I19" s="14">
        <v>0.22</v>
      </c>
      <c r="J19" s="14">
        <v>0.28000000000000003</v>
      </c>
      <c r="K19" s="14">
        <v>0.24</v>
      </c>
      <c r="L19" s="14">
        <v>0.23</v>
      </c>
      <c r="M19" s="14">
        <v>0.16</v>
      </c>
      <c r="N19" s="14">
        <v>0.27</v>
      </c>
      <c r="O19" s="14">
        <v>0.21</v>
      </c>
      <c r="P19" s="14">
        <v>0.28000000000000003</v>
      </c>
      <c r="Q19" s="14">
        <v>0.17</v>
      </c>
      <c r="R19" s="14">
        <v>0.16</v>
      </c>
      <c r="S19" s="14">
        <v>0.26</v>
      </c>
      <c r="T19" s="14">
        <v>0.24</v>
      </c>
      <c r="U19" s="14">
        <v>0.14000000000000001</v>
      </c>
      <c r="V19" s="14">
        <v>0.28999999999999998</v>
      </c>
      <c r="W19" s="14">
        <v>0.08</v>
      </c>
      <c r="X19" s="14">
        <v>0.12</v>
      </c>
      <c r="Y19" s="14">
        <v>0.24</v>
      </c>
      <c r="Z19" s="14">
        <v>0.25</v>
      </c>
      <c r="AA19" s="14">
        <v>0.25</v>
      </c>
      <c r="AB19" s="14">
        <v>0.28999999999999998</v>
      </c>
      <c r="AC19" s="14">
        <v>0.18</v>
      </c>
      <c r="AD19" s="14">
        <v>0.2</v>
      </c>
      <c r="AE19" s="14">
        <v>0.18</v>
      </c>
      <c r="AF19" s="14">
        <v>0.17</v>
      </c>
    </row>
    <row r="20" spans="1:32" x14ac:dyDescent="0.45">
      <c r="A20" s="19"/>
      <c r="B20" s="11" t="s">
        <v>499</v>
      </c>
      <c r="C20" s="12">
        <v>1109</v>
      </c>
      <c r="D20" s="12">
        <v>14</v>
      </c>
      <c r="E20" s="12">
        <v>26</v>
      </c>
      <c r="F20" s="12">
        <v>22</v>
      </c>
      <c r="G20" s="12">
        <v>8</v>
      </c>
      <c r="H20" s="12">
        <v>35</v>
      </c>
      <c r="I20" s="12">
        <v>38</v>
      </c>
      <c r="J20" s="12">
        <v>4</v>
      </c>
      <c r="K20" s="12">
        <v>43</v>
      </c>
      <c r="L20" s="12">
        <v>82</v>
      </c>
      <c r="M20" s="12">
        <v>61</v>
      </c>
      <c r="N20" s="12">
        <v>84</v>
      </c>
      <c r="O20" s="12">
        <v>32</v>
      </c>
      <c r="P20" s="12">
        <v>24</v>
      </c>
      <c r="Q20" s="12">
        <v>79</v>
      </c>
      <c r="R20" s="12">
        <v>41</v>
      </c>
      <c r="S20" s="12">
        <v>36</v>
      </c>
      <c r="T20" s="12">
        <v>28</v>
      </c>
      <c r="U20" s="12">
        <v>11</v>
      </c>
      <c r="V20" s="12">
        <v>24</v>
      </c>
      <c r="W20" s="12">
        <v>78</v>
      </c>
      <c r="X20" s="12">
        <v>36</v>
      </c>
      <c r="Y20" s="12">
        <v>31</v>
      </c>
      <c r="Z20" s="12">
        <v>30</v>
      </c>
      <c r="AA20" s="12">
        <v>32</v>
      </c>
      <c r="AB20" s="12">
        <v>48</v>
      </c>
      <c r="AC20" s="12">
        <v>9</v>
      </c>
      <c r="AD20" s="12">
        <v>37</v>
      </c>
      <c r="AE20" s="12">
        <v>7</v>
      </c>
      <c r="AF20" s="12">
        <v>0</v>
      </c>
    </row>
    <row r="21" spans="1:32" x14ac:dyDescent="0.45">
      <c r="A21" s="19"/>
      <c r="B21" s="13" t="s">
        <v>500</v>
      </c>
      <c r="C21" s="14">
        <v>0.04</v>
      </c>
      <c r="D21" s="14">
        <v>0.01</v>
      </c>
      <c r="E21" s="14">
        <v>0.03</v>
      </c>
      <c r="F21" s="14">
        <v>0.02</v>
      </c>
      <c r="G21" s="14">
        <v>0.01</v>
      </c>
      <c r="H21" s="14">
        <v>0.03</v>
      </c>
      <c r="I21" s="14">
        <v>0.03</v>
      </c>
      <c r="J21" s="14">
        <v>0.01</v>
      </c>
      <c r="K21" s="14">
        <v>0.04</v>
      </c>
      <c r="L21" s="14">
        <v>0.08</v>
      </c>
      <c r="M21" s="14">
        <v>0.06</v>
      </c>
      <c r="N21" s="14">
        <v>0.08</v>
      </c>
      <c r="O21" s="14">
        <v>0.03</v>
      </c>
      <c r="P21" s="14">
        <v>0.02</v>
      </c>
      <c r="Q21" s="14">
        <v>0.08</v>
      </c>
      <c r="R21" s="14">
        <v>0.08</v>
      </c>
      <c r="S21" s="14">
        <v>0.04</v>
      </c>
      <c r="T21" s="14">
        <v>0.03</v>
      </c>
      <c r="U21" s="14">
        <v>0.02</v>
      </c>
      <c r="V21" s="14">
        <v>0.02</v>
      </c>
      <c r="W21" s="14">
        <v>0.15</v>
      </c>
      <c r="X21" s="14">
        <v>0.03</v>
      </c>
      <c r="Y21" s="14">
        <v>0.03</v>
      </c>
      <c r="Z21" s="14">
        <v>0.03</v>
      </c>
      <c r="AA21" s="14">
        <v>0.03</v>
      </c>
      <c r="AB21" s="14">
        <v>0.05</v>
      </c>
      <c r="AC21" s="14">
        <v>0.01</v>
      </c>
      <c r="AD21" s="14">
        <v>0.04</v>
      </c>
      <c r="AE21" s="14">
        <v>0.01</v>
      </c>
      <c r="AF21" s="15" t="s">
        <v>185</v>
      </c>
    </row>
    <row r="22" spans="1:32" x14ac:dyDescent="0.45">
      <c r="A22" s="19"/>
      <c r="B22" s="11" t="s">
        <v>501</v>
      </c>
      <c r="C22" s="12">
        <v>1144</v>
      </c>
      <c r="D22" s="12">
        <v>60</v>
      </c>
      <c r="E22" s="12">
        <v>72</v>
      </c>
      <c r="F22" s="12">
        <v>23</v>
      </c>
      <c r="G22" s="12">
        <v>39</v>
      </c>
      <c r="H22" s="12">
        <v>47</v>
      </c>
      <c r="I22" s="12">
        <v>57</v>
      </c>
      <c r="J22" s="12">
        <v>11</v>
      </c>
      <c r="K22" s="12">
        <v>49</v>
      </c>
      <c r="L22" s="12">
        <v>42</v>
      </c>
      <c r="M22" s="12">
        <v>60</v>
      </c>
      <c r="N22" s="12">
        <v>74</v>
      </c>
      <c r="O22" s="12">
        <v>74</v>
      </c>
      <c r="P22" s="12">
        <v>38</v>
      </c>
      <c r="Q22" s="12">
        <v>27</v>
      </c>
      <c r="R22" s="12">
        <v>18</v>
      </c>
      <c r="S22" s="12">
        <v>71</v>
      </c>
      <c r="T22" s="12">
        <v>83</v>
      </c>
      <c r="U22" s="12">
        <v>27</v>
      </c>
      <c r="V22" s="12">
        <v>23</v>
      </c>
      <c r="W22" s="12">
        <v>14</v>
      </c>
      <c r="X22" s="12">
        <v>17</v>
      </c>
      <c r="Y22" s="12">
        <v>40</v>
      </c>
      <c r="Z22" s="12">
        <v>16</v>
      </c>
      <c r="AA22" s="12">
        <v>46</v>
      </c>
      <c r="AB22" s="12">
        <v>15</v>
      </c>
      <c r="AC22" s="12">
        <v>20</v>
      </c>
      <c r="AD22" s="12">
        <v>37</v>
      </c>
      <c r="AE22" s="12">
        <v>50</v>
      </c>
      <c r="AF22" s="12">
        <v>36</v>
      </c>
    </row>
    <row r="23" spans="1:32" x14ac:dyDescent="0.45">
      <c r="A23" s="19"/>
      <c r="B23" s="13" t="s">
        <v>502</v>
      </c>
      <c r="C23" s="14">
        <v>0.04</v>
      </c>
      <c r="D23" s="14">
        <v>0.06</v>
      </c>
      <c r="E23" s="14">
        <v>7.0000000000000007E-2</v>
      </c>
      <c r="F23" s="14">
        <v>0.02</v>
      </c>
      <c r="G23" s="14">
        <v>0.04</v>
      </c>
      <c r="H23" s="14">
        <v>0.04</v>
      </c>
      <c r="I23" s="14">
        <v>0.04</v>
      </c>
      <c r="J23" s="14">
        <v>0.04</v>
      </c>
      <c r="K23" s="14">
        <v>0.05</v>
      </c>
      <c r="L23" s="14">
        <v>0.04</v>
      </c>
      <c r="M23" s="14">
        <v>0.06</v>
      </c>
      <c r="N23" s="14">
        <v>7.0000000000000007E-2</v>
      </c>
      <c r="O23" s="14">
        <v>7.0000000000000007E-2</v>
      </c>
      <c r="P23" s="14">
        <v>0.04</v>
      </c>
      <c r="Q23" s="14">
        <v>0.03</v>
      </c>
      <c r="R23" s="14">
        <v>0.04</v>
      </c>
      <c r="S23" s="14">
        <v>7.0000000000000007E-2</v>
      </c>
      <c r="T23" s="14">
        <v>0.08</v>
      </c>
      <c r="U23" s="14">
        <v>0.05</v>
      </c>
      <c r="V23" s="14">
        <v>0.02</v>
      </c>
      <c r="W23" s="14">
        <v>0.03</v>
      </c>
      <c r="X23" s="14">
        <v>0.02</v>
      </c>
      <c r="Y23" s="14">
        <v>0.04</v>
      </c>
      <c r="Z23" s="14">
        <v>0.02</v>
      </c>
      <c r="AA23" s="14">
        <v>0.04</v>
      </c>
      <c r="AB23" s="14">
        <v>0.01</v>
      </c>
      <c r="AC23" s="14">
        <v>0.02</v>
      </c>
      <c r="AD23" s="14">
        <v>0.04</v>
      </c>
      <c r="AE23" s="14">
        <v>0.05</v>
      </c>
      <c r="AF23" s="14">
        <v>0.03</v>
      </c>
    </row>
    <row r="24" spans="1:32" x14ac:dyDescent="0.45">
      <c r="A24" s="19"/>
      <c r="B24" s="11" t="s">
        <v>503</v>
      </c>
      <c r="C24" s="12">
        <v>7109</v>
      </c>
      <c r="D24" s="12">
        <v>309</v>
      </c>
      <c r="E24" s="12">
        <v>297</v>
      </c>
      <c r="F24" s="12">
        <v>274</v>
      </c>
      <c r="G24" s="12">
        <v>290</v>
      </c>
      <c r="H24" s="12">
        <v>361</v>
      </c>
      <c r="I24" s="12">
        <v>448</v>
      </c>
      <c r="J24" s="12">
        <v>87</v>
      </c>
      <c r="K24" s="12">
        <v>231</v>
      </c>
      <c r="L24" s="12">
        <v>181</v>
      </c>
      <c r="M24" s="12">
        <v>256</v>
      </c>
      <c r="N24" s="12">
        <v>212</v>
      </c>
      <c r="O24" s="12">
        <v>310</v>
      </c>
      <c r="P24" s="12">
        <v>303</v>
      </c>
      <c r="Q24" s="12">
        <v>245</v>
      </c>
      <c r="R24" s="12">
        <v>105</v>
      </c>
      <c r="S24" s="12">
        <v>267</v>
      </c>
      <c r="T24" s="12">
        <v>280</v>
      </c>
      <c r="U24" s="12">
        <v>128</v>
      </c>
      <c r="V24" s="12">
        <v>251</v>
      </c>
      <c r="W24" s="12">
        <v>65</v>
      </c>
      <c r="X24" s="12">
        <v>263</v>
      </c>
      <c r="Y24" s="12">
        <v>276</v>
      </c>
      <c r="Z24" s="12">
        <v>265</v>
      </c>
      <c r="AA24" s="12">
        <v>263</v>
      </c>
      <c r="AB24" s="12">
        <v>295</v>
      </c>
      <c r="AC24" s="12">
        <v>320</v>
      </c>
      <c r="AD24" s="12">
        <v>253</v>
      </c>
      <c r="AE24" s="12">
        <v>301</v>
      </c>
      <c r="AF24" s="12">
        <v>306</v>
      </c>
    </row>
    <row r="25" spans="1:32" x14ac:dyDescent="0.45">
      <c r="A25" s="19"/>
      <c r="B25" s="13" t="s">
        <v>504</v>
      </c>
      <c r="C25" s="14">
        <v>0.27</v>
      </c>
      <c r="D25" s="14">
        <v>0.31</v>
      </c>
      <c r="E25" s="14">
        <v>0.28000000000000003</v>
      </c>
      <c r="F25" s="14">
        <v>0.27</v>
      </c>
      <c r="G25" s="14">
        <v>0.28999999999999998</v>
      </c>
      <c r="H25" s="14">
        <v>0.3</v>
      </c>
      <c r="I25" s="14">
        <v>0.3</v>
      </c>
      <c r="J25" s="14">
        <v>0.3</v>
      </c>
      <c r="K25" s="14">
        <v>0.23</v>
      </c>
      <c r="L25" s="14">
        <v>0.18</v>
      </c>
      <c r="M25" s="14">
        <v>0.25</v>
      </c>
      <c r="N25" s="14">
        <v>0.21</v>
      </c>
      <c r="O25" s="14">
        <v>0.31</v>
      </c>
      <c r="P25" s="14">
        <v>0.3</v>
      </c>
      <c r="Q25" s="14">
        <v>0.24</v>
      </c>
      <c r="R25" s="14">
        <v>0.21</v>
      </c>
      <c r="S25" s="14">
        <v>0.27</v>
      </c>
      <c r="T25" s="14">
        <v>0.28000000000000003</v>
      </c>
      <c r="U25" s="14">
        <v>0.25</v>
      </c>
      <c r="V25" s="14">
        <v>0.25</v>
      </c>
      <c r="W25" s="14">
        <v>0.13</v>
      </c>
      <c r="X25" s="14">
        <v>0.26</v>
      </c>
      <c r="Y25" s="14">
        <v>0.27</v>
      </c>
      <c r="Z25" s="14">
        <v>0.26</v>
      </c>
      <c r="AA25" s="14">
        <v>0.25</v>
      </c>
      <c r="AB25" s="14">
        <v>0.28999999999999998</v>
      </c>
      <c r="AC25" s="14">
        <v>0.32</v>
      </c>
      <c r="AD25" s="14">
        <v>0.25</v>
      </c>
      <c r="AE25" s="14">
        <v>0.3</v>
      </c>
      <c r="AF25" s="14">
        <v>0.28999999999999998</v>
      </c>
    </row>
    <row r="26" spans="1:32" x14ac:dyDescent="0.45">
      <c r="A26" s="19"/>
      <c r="B26" s="11" t="s">
        <v>505</v>
      </c>
      <c r="C26" s="12">
        <v>2584</v>
      </c>
      <c r="D26" s="12">
        <v>127</v>
      </c>
      <c r="E26" s="12">
        <v>66</v>
      </c>
      <c r="F26" s="12">
        <v>87</v>
      </c>
      <c r="G26" s="12">
        <v>100</v>
      </c>
      <c r="H26" s="12">
        <v>145</v>
      </c>
      <c r="I26" s="12">
        <v>168</v>
      </c>
      <c r="J26" s="12">
        <v>23</v>
      </c>
      <c r="K26" s="12">
        <v>87</v>
      </c>
      <c r="L26" s="12">
        <v>102</v>
      </c>
      <c r="M26" s="12">
        <v>69</v>
      </c>
      <c r="N26" s="12">
        <v>99</v>
      </c>
      <c r="O26" s="12">
        <v>100</v>
      </c>
      <c r="P26" s="12">
        <v>59</v>
      </c>
      <c r="Q26" s="12">
        <v>117</v>
      </c>
      <c r="R26" s="12">
        <v>38</v>
      </c>
      <c r="S26" s="12">
        <v>66</v>
      </c>
      <c r="T26" s="12">
        <v>87</v>
      </c>
      <c r="U26" s="12">
        <v>56</v>
      </c>
      <c r="V26" s="12">
        <v>66</v>
      </c>
      <c r="W26" s="12">
        <v>43</v>
      </c>
      <c r="X26" s="12">
        <v>131</v>
      </c>
      <c r="Y26" s="12">
        <v>64</v>
      </c>
      <c r="Z26" s="12">
        <v>77</v>
      </c>
      <c r="AA26" s="12">
        <v>101</v>
      </c>
      <c r="AB26" s="12">
        <v>70</v>
      </c>
      <c r="AC26" s="12">
        <v>108</v>
      </c>
      <c r="AD26" s="12">
        <v>104</v>
      </c>
      <c r="AE26" s="12">
        <v>106</v>
      </c>
      <c r="AF26" s="12">
        <v>76</v>
      </c>
    </row>
    <row r="27" spans="1:32" x14ac:dyDescent="0.45">
      <c r="A27" s="19"/>
      <c r="B27" s="13" t="s">
        <v>506</v>
      </c>
      <c r="C27" s="14">
        <v>0.1</v>
      </c>
      <c r="D27" s="14">
        <v>0.12</v>
      </c>
      <c r="E27" s="14">
        <v>0.06</v>
      </c>
      <c r="F27" s="14">
        <v>0.09</v>
      </c>
      <c r="G27" s="14">
        <v>0.1</v>
      </c>
      <c r="H27" s="14">
        <v>0.12</v>
      </c>
      <c r="I27" s="14">
        <v>0.11</v>
      </c>
      <c r="J27" s="14">
        <v>0.08</v>
      </c>
      <c r="K27" s="14">
        <v>0.09</v>
      </c>
      <c r="L27" s="14">
        <v>0.1</v>
      </c>
      <c r="M27" s="14">
        <v>7.0000000000000007E-2</v>
      </c>
      <c r="N27" s="14">
        <v>0.1</v>
      </c>
      <c r="O27" s="14">
        <v>0.1</v>
      </c>
      <c r="P27" s="14">
        <v>0.06</v>
      </c>
      <c r="Q27" s="14">
        <v>0.11</v>
      </c>
      <c r="R27" s="14">
        <v>0.08</v>
      </c>
      <c r="S27" s="14">
        <v>0.06</v>
      </c>
      <c r="T27" s="14">
        <v>0.09</v>
      </c>
      <c r="U27" s="14">
        <v>0.11</v>
      </c>
      <c r="V27" s="14">
        <v>7.0000000000000007E-2</v>
      </c>
      <c r="W27" s="14">
        <v>0.08</v>
      </c>
      <c r="X27" s="14">
        <v>0.13</v>
      </c>
      <c r="Y27" s="14">
        <v>0.06</v>
      </c>
      <c r="Z27" s="14">
        <v>7.0000000000000007E-2</v>
      </c>
      <c r="AA27" s="14">
        <v>0.1</v>
      </c>
      <c r="AB27" s="14">
        <v>7.0000000000000007E-2</v>
      </c>
      <c r="AC27" s="14">
        <v>0.11</v>
      </c>
      <c r="AD27" s="14">
        <v>0.1</v>
      </c>
      <c r="AE27" s="14">
        <v>0.1</v>
      </c>
      <c r="AF27" s="14">
        <v>7.0000000000000007E-2</v>
      </c>
    </row>
  </sheetData>
  <mergeCells count="9">
    <mergeCell ref="H3:L3"/>
    <mergeCell ref="C8:AF8"/>
    <mergeCell ref="B3:F3"/>
    <mergeCell ref="B5:F5"/>
    <mergeCell ref="A10:A27"/>
    <mergeCell ref="B10:B11"/>
    <mergeCell ref="H4:L4"/>
    <mergeCell ref="B4:F4"/>
    <mergeCell ref="H5:L5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77</v>
      </c>
      <c r="C3" s="18"/>
      <c r="D3" s="18"/>
      <c r="E3" s="18"/>
      <c r="F3" s="18"/>
      <c r="H3" s="18" t="s">
        <v>78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507</v>
      </c>
      <c r="C5" s="18"/>
      <c r="D5" s="18"/>
      <c r="E5" s="18"/>
      <c r="F5" s="18"/>
      <c r="H5" s="18" t="s">
        <v>508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HYPERLINK("#Content!A41","&lt;&lt;Back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11946</v>
      </c>
      <c r="D10" s="10">
        <v>508</v>
      </c>
      <c r="E10" s="10">
        <v>462</v>
      </c>
      <c r="F10" s="10">
        <v>406</v>
      </c>
      <c r="G10" s="10">
        <v>437</v>
      </c>
      <c r="H10" s="10">
        <v>587</v>
      </c>
      <c r="I10" s="10">
        <v>712</v>
      </c>
      <c r="J10" s="10">
        <v>124</v>
      </c>
      <c r="K10" s="10">
        <v>409</v>
      </c>
      <c r="L10" s="10">
        <v>408</v>
      </c>
      <c r="M10" s="10">
        <v>447</v>
      </c>
      <c r="N10" s="10">
        <v>469</v>
      </c>
      <c r="O10" s="10">
        <v>517</v>
      </c>
      <c r="P10" s="10">
        <v>424</v>
      </c>
      <c r="Q10" s="10">
        <v>468</v>
      </c>
      <c r="R10" s="10">
        <v>203</v>
      </c>
      <c r="S10" s="10">
        <v>441</v>
      </c>
      <c r="T10" s="10">
        <v>477</v>
      </c>
      <c r="U10" s="10">
        <v>222</v>
      </c>
      <c r="V10" s="10">
        <v>364</v>
      </c>
      <c r="W10" s="10">
        <v>199</v>
      </c>
      <c r="X10" s="10">
        <v>447</v>
      </c>
      <c r="Y10" s="10">
        <v>411</v>
      </c>
      <c r="Z10" s="10">
        <v>388</v>
      </c>
      <c r="AA10" s="10">
        <v>441</v>
      </c>
      <c r="AB10" s="10">
        <v>427</v>
      </c>
      <c r="AC10" s="10">
        <v>457</v>
      </c>
      <c r="AD10" s="10">
        <v>432</v>
      </c>
      <c r="AE10" s="10">
        <v>464</v>
      </c>
      <c r="AF10" s="10">
        <v>418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459</v>
      </c>
      <c r="C12" s="12">
        <v>239</v>
      </c>
      <c r="D12" s="12">
        <v>2</v>
      </c>
      <c r="E12" s="12">
        <v>14</v>
      </c>
      <c r="F12" s="12">
        <v>2</v>
      </c>
      <c r="G12" s="12">
        <v>2</v>
      </c>
      <c r="H12" s="12">
        <v>2</v>
      </c>
      <c r="I12" s="12">
        <v>3</v>
      </c>
      <c r="J12" s="12">
        <v>1</v>
      </c>
      <c r="K12" s="12">
        <v>5</v>
      </c>
      <c r="L12" s="12">
        <v>9</v>
      </c>
      <c r="M12" s="12">
        <v>41</v>
      </c>
      <c r="N12" s="12">
        <v>16</v>
      </c>
      <c r="O12" s="12">
        <v>3</v>
      </c>
      <c r="P12" s="12">
        <v>7</v>
      </c>
      <c r="Q12" s="12">
        <v>13</v>
      </c>
      <c r="R12" s="12">
        <v>5</v>
      </c>
      <c r="S12" s="12">
        <v>2</v>
      </c>
      <c r="T12" s="12">
        <v>4</v>
      </c>
      <c r="U12" s="12">
        <v>2</v>
      </c>
      <c r="V12" s="12">
        <v>4</v>
      </c>
      <c r="W12" s="12">
        <v>2</v>
      </c>
      <c r="X12" s="12">
        <v>3</v>
      </c>
      <c r="Y12" s="12">
        <v>14</v>
      </c>
      <c r="Z12" s="12">
        <v>27</v>
      </c>
      <c r="AA12" s="12">
        <v>6</v>
      </c>
      <c r="AB12" s="12">
        <v>6</v>
      </c>
      <c r="AC12" s="12">
        <v>6</v>
      </c>
      <c r="AD12" s="12">
        <v>3</v>
      </c>
      <c r="AE12" s="12">
        <v>13</v>
      </c>
      <c r="AF12" s="12">
        <v>4</v>
      </c>
    </row>
    <row r="13" spans="1:32" x14ac:dyDescent="0.45">
      <c r="A13" s="19"/>
      <c r="B13" s="13" t="s">
        <v>460</v>
      </c>
      <c r="C13" s="14">
        <v>0.02</v>
      </c>
      <c r="D13" s="15" t="s">
        <v>185</v>
      </c>
      <c r="E13" s="14">
        <v>0.03</v>
      </c>
      <c r="F13" s="15" t="s">
        <v>185</v>
      </c>
      <c r="G13" s="15" t="s">
        <v>185</v>
      </c>
      <c r="H13" s="15" t="s">
        <v>185</v>
      </c>
      <c r="I13" s="15" t="s">
        <v>185</v>
      </c>
      <c r="J13" s="14">
        <v>0.01</v>
      </c>
      <c r="K13" s="14">
        <v>0.01</v>
      </c>
      <c r="L13" s="14">
        <v>0.02</v>
      </c>
      <c r="M13" s="14">
        <v>0.09</v>
      </c>
      <c r="N13" s="14">
        <v>0.03</v>
      </c>
      <c r="O13" s="14">
        <v>0.01</v>
      </c>
      <c r="P13" s="14">
        <v>0.02</v>
      </c>
      <c r="Q13" s="14">
        <v>0.03</v>
      </c>
      <c r="R13" s="14">
        <v>0.02</v>
      </c>
      <c r="S13" s="14">
        <v>0.01</v>
      </c>
      <c r="T13" s="14">
        <v>0.01</v>
      </c>
      <c r="U13" s="14">
        <v>0.01</v>
      </c>
      <c r="V13" s="14">
        <v>0.01</v>
      </c>
      <c r="W13" s="14">
        <v>0.01</v>
      </c>
      <c r="X13" s="14">
        <v>0.01</v>
      </c>
      <c r="Y13" s="14">
        <v>0.03</v>
      </c>
      <c r="Z13" s="14">
        <v>7.0000000000000007E-2</v>
      </c>
      <c r="AA13" s="14">
        <v>0.02</v>
      </c>
      <c r="AB13" s="14">
        <v>0.01</v>
      </c>
      <c r="AC13" s="14">
        <v>0.01</v>
      </c>
      <c r="AD13" s="14">
        <v>0.01</v>
      </c>
      <c r="AE13" s="14">
        <v>0.03</v>
      </c>
      <c r="AF13" s="14">
        <v>0.01</v>
      </c>
    </row>
    <row r="14" spans="1:32" x14ac:dyDescent="0.45">
      <c r="A14" s="19"/>
      <c r="B14" s="11" t="s">
        <v>461</v>
      </c>
      <c r="C14" s="12">
        <v>11</v>
      </c>
      <c r="D14" s="12">
        <v>1</v>
      </c>
      <c r="E14" s="12">
        <v>1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2</v>
      </c>
      <c r="L14" s="12">
        <v>0</v>
      </c>
      <c r="M14" s="12">
        <v>2</v>
      </c>
      <c r="N14" s="12">
        <v>2</v>
      </c>
      <c r="O14" s="12">
        <v>0</v>
      </c>
      <c r="P14" s="12">
        <v>0</v>
      </c>
      <c r="Q14" s="12">
        <v>1</v>
      </c>
      <c r="R14" s="12">
        <v>1</v>
      </c>
      <c r="S14" s="12">
        <v>0</v>
      </c>
      <c r="T14" s="12">
        <v>0</v>
      </c>
      <c r="U14" s="12">
        <v>0</v>
      </c>
      <c r="V14" s="12">
        <v>0</v>
      </c>
      <c r="W14" s="12">
        <v>1</v>
      </c>
      <c r="X14" s="12">
        <v>0</v>
      </c>
      <c r="Y14" s="12">
        <v>0</v>
      </c>
      <c r="Z14" s="12">
        <v>0</v>
      </c>
      <c r="AA14" s="12">
        <v>1</v>
      </c>
      <c r="AB14" s="12">
        <v>0</v>
      </c>
      <c r="AC14" s="12">
        <v>0</v>
      </c>
      <c r="AD14" s="12">
        <v>0</v>
      </c>
      <c r="AE14" s="12">
        <v>0</v>
      </c>
      <c r="AF14" s="12">
        <v>1</v>
      </c>
    </row>
    <row r="15" spans="1:32" x14ac:dyDescent="0.45">
      <c r="A15" s="19"/>
      <c r="B15" s="13" t="s">
        <v>462</v>
      </c>
      <c r="C15" s="15" t="s">
        <v>185</v>
      </c>
      <c r="D15" s="15" t="s">
        <v>185</v>
      </c>
      <c r="E15" s="15" t="s">
        <v>185</v>
      </c>
      <c r="F15" s="15" t="s">
        <v>185</v>
      </c>
      <c r="G15" s="15" t="s">
        <v>185</v>
      </c>
      <c r="H15" s="15" t="s">
        <v>185</v>
      </c>
      <c r="I15" s="15" t="s">
        <v>185</v>
      </c>
      <c r="J15" s="15" t="s">
        <v>185</v>
      </c>
      <c r="K15" s="14">
        <v>0.01</v>
      </c>
      <c r="L15" s="15" t="s">
        <v>185</v>
      </c>
      <c r="M15" s="15" t="s">
        <v>185</v>
      </c>
      <c r="N15" s="15" t="s">
        <v>185</v>
      </c>
      <c r="O15" s="15" t="s">
        <v>185</v>
      </c>
      <c r="P15" s="15" t="s">
        <v>185</v>
      </c>
      <c r="Q15" s="15" t="s">
        <v>185</v>
      </c>
      <c r="R15" s="15" t="s">
        <v>185</v>
      </c>
      <c r="S15" s="15" t="s">
        <v>185</v>
      </c>
      <c r="T15" s="15" t="s">
        <v>185</v>
      </c>
      <c r="U15" s="15" t="s">
        <v>185</v>
      </c>
      <c r="V15" s="15" t="s">
        <v>185</v>
      </c>
      <c r="W15" s="15" t="s">
        <v>185</v>
      </c>
      <c r="X15" s="15" t="s">
        <v>185</v>
      </c>
      <c r="Y15" s="15" t="s">
        <v>185</v>
      </c>
      <c r="Z15" s="15" t="s">
        <v>185</v>
      </c>
      <c r="AA15" s="15" t="s">
        <v>185</v>
      </c>
      <c r="AB15" s="15" t="s">
        <v>185</v>
      </c>
      <c r="AC15" s="15" t="s">
        <v>185</v>
      </c>
      <c r="AD15" s="15" t="s">
        <v>185</v>
      </c>
      <c r="AE15" s="15" t="s">
        <v>185</v>
      </c>
      <c r="AF15" s="15" t="s">
        <v>185</v>
      </c>
    </row>
    <row r="16" spans="1:32" ht="31.5" x14ac:dyDescent="0.45">
      <c r="A16" s="19"/>
      <c r="B16" s="11" t="s">
        <v>463</v>
      </c>
      <c r="C16" s="12">
        <v>176</v>
      </c>
      <c r="D16" s="12">
        <v>7</v>
      </c>
      <c r="E16" s="12">
        <v>5</v>
      </c>
      <c r="F16" s="12">
        <v>6</v>
      </c>
      <c r="G16" s="12">
        <v>3</v>
      </c>
      <c r="H16" s="12">
        <v>12</v>
      </c>
      <c r="I16" s="12">
        <v>17</v>
      </c>
      <c r="J16" s="12">
        <v>6</v>
      </c>
      <c r="K16" s="12">
        <v>3</v>
      </c>
      <c r="L16" s="12">
        <v>2</v>
      </c>
      <c r="M16" s="12">
        <v>6</v>
      </c>
      <c r="N16" s="12">
        <v>4</v>
      </c>
      <c r="O16" s="12">
        <v>1</v>
      </c>
      <c r="P16" s="12">
        <v>5</v>
      </c>
      <c r="Q16" s="12">
        <v>13</v>
      </c>
      <c r="R16" s="12">
        <v>1</v>
      </c>
      <c r="S16" s="12">
        <v>3</v>
      </c>
      <c r="T16" s="12">
        <v>3</v>
      </c>
      <c r="U16" s="12">
        <v>5</v>
      </c>
      <c r="V16" s="12">
        <v>4</v>
      </c>
      <c r="W16" s="12">
        <v>3</v>
      </c>
      <c r="X16" s="12">
        <v>11</v>
      </c>
      <c r="Y16" s="12">
        <v>6</v>
      </c>
      <c r="Z16" s="12">
        <v>2</v>
      </c>
      <c r="AA16" s="12">
        <v>4</v>
      </c>
      <c r="AB16" s="12">
        <v>0</v>
      </c>
      <c r="AC16" s="12">
        <v>5</v>
      </c>
      <c r="AD16" s="12">
        <v>3</v>
      </c>
      <c r="AE16" s="12">
        <v>10</v>
      </c>
      <c r="AF16" s="12">
        <v>17</v>
      </c>
    </row>
    <row r="17" spans="1:32" ht="31.5" x14ac:dyDescent="0.45">
      <c r="A17" s="19"/>
      <c r="B17" s="13" t="s">
        <v>464</v>
      </c>
      <c r="C17" s="14">
        <v>0.01</v>
      </c>
      <c r="D17" s="14">
        <v>0.01</v>
      </c>
      <c r="E17" s="14">
        <v>0.01</v>
      </c>
      <c r="F17" s="14">
        <v>0.02</v>
      </c>
      <c r="G17" s="14">
        <v>0.01</v>
      </c>
      <c r="H17" s="14">
        <v>0.02</v>
      </c>
      <c r="I17" s="14">
        <v>0.02</v>
      </c>
      <c r="J17" s="14">
        <v>0.05</v>
      </c>
      <c r="K17" s="14">
        <v>0.01</v>
      </c>
      <c r="L17" s="14">
        <v>0.01</v>
      </c>
      <c r="M17" s="14">
        <v>0.01</v>
      </c>
      <c r="N17" s="14">
        <v>0.01</v>
      </c>
      <c r="O17" s="15" t="s">
        <v>185</v>
      </c>
      <c r="P17" s="14">
        <v>0.01</v>
      </c>
      <c r="Q17" s="14">
        <v>0.03</v>
      </c>
      <c r="R17" s="14">
        <v>0.01</v>
      </c>
      <c r="S17" s="14">
        <v>0.01</v>
      </c>
      <c r="T17" s="14">
        <v>0.01</v>
      </c>
      <c r="U17" s="14">
        <v>0.02</v>
      </c>
      <c r="V17" s="14">
        <v>0.01</v>
      </c>
      <c r="W17" s="14">
        <v>0.01</v>
      </c>
      <c r="X17" s="14">
        <v>0.02</v>
      </c>
      <c r="Y17" s="14">
        <v>0.01</v>
      </c>
      <c r="Z17" s="15" t="s">
        <v>185</v>
      </c>
      <c r="AA17" s="14">
        <v>0.01</v>
      </c>
      <c r="AB17" s="15" t="s">
        <v>185</v>
      </c>
      <c r="AC17" s="14">
        <v>0.01</v>
      </c>
      <c r="AD17" s="14">
        <v>0.01</v>
      </c>
      <c r="AE17" s="14">
        <v>0.02</v>
      </c>
      <c r="AF17" s="14">
        <v>0.04</v>
      </c>
    </row>
    <row r="18" spans="1:32" ht="31.5" x14ac:dyDescent="0.45">
      <c r="A18" s="19"/>
      <c r="B18" s="11" t="s">
        <v>465</v>
      </c>
      <c r="C18" s="12">
        <v>345</v>
      </c>
      <c r="D18" s="12">
        <v>14</v>
      </c>
      <c r="E18" s="12">
        <v>3</v>
      </c>
      <c r="F18" s="12">
        <v>8</v>
      </c>
      <c r="G18" s="12">
        <v>9</v>
      </c>
      <c r="H18" s="12">
        <v>18</v>
      </c>
      <c r="I18" s="12">
        <v>21</v>
      </c>
      <c r="J18" s="12">
        <v>3</v>
      </c>
      <c r="K18" s="12">
        <v>2</v>
      </c>
      <c r="L18" s="12">
        <v>8</v>
      </c>
      <c r="M18" s="12">
        <v>41</v>
      </c>
      <c r="N18" s="12">
        <v>11</v>
      </c>
      <c r="O18" s="12">
        <v>16</v>
      </c>
      <c r="P18" s="12">
        <v>9</v>
      </c>
      <c r="Q18" s="12">
        <v>23</v>
      </c>
      <c r="R18" s="12">
        <v>5</v>
      </c>
      <c r="S18" s="12">
        <v>3</v>
      </c>
      <c r="T18" s="12">
        <v>7</v>
      </c>
      <c r="U18" s="12">
        <v>4</v>
      </c>
      <c r="V18" s="12">
        <v>3</v>
      </c>
      <c r="W18" s="12">
        <v>6</v>
      </c>
      <c r="X18" s="12">
        <v>8</v>
      </c>
      <c r="Y18" s="12">
        <v>11</v>
      </c>
      <c r="Z18" s="12">
        <v>6</v>
      </c>
      <c r="AA18" s="12">
        <v>10</v>
      </c>
      <c r="AB18" s="12">
        <v>6</v>
      </c>
      <c r="AC18" s="12">
        <v>7</v>
      </c>
      <c r="AD18" s="12">
        <v>5</v>
      </c>
      <c r="AE18" s="12">
        <v>7</v>
      </c>
      <c r="AF18" s="12">
        <v>10</v>
      </c>
    </row>
    <row r="19" spans="1:32" ht="21.4" x14ac:dyDescent="0.45">
      <c r="A19" s="19"/>
      <c r="B19" s="13" t="s">
        <v>466</v>
      </c>
      <c r="C19" s="14">
        <v>0.03</v>
      </c>
      <c r="D19" s="14">
        <v>0.03</v>
      </c>
      <c r="E19" s="14">
        <v>0.01</v>
      </c>
      <c r="F19" s="14">
        <v>0.02</v>
      </c>
      <c r="G19" s="14">
        <v>0.02</v>
      </c>
      <c r="H19" s="14">
        <v>0.03</v>
      </c>
      <c r="I19" s="14">
        <v>0.03</v>
      </c>
      <c r="J19" s="14">
        <v>0.02</v>
      </c>
      <c r="K19" s="15" t="s">
        <v>185</v>
      </c>
      <c r="L19" s="14">
        <v>0.02</v>
      </c>
      <c r="M19" s="14">
        <v>0.09</v>
      </c>
      <c r="N19" s="14">
        <v>0.02</v>
      </c>
      <c r="O19" s="14">
        <v>0.03</v>
      </c>
      <c r="P19" s="14">
        <v>0.02</v>
      </c>
      <c r="Q19" s="14">
        <v>0.05</v>
      </c>
      <c r="R19" s="14">
        <v>0.03</v>
      </c>
      <c r="S19" s="14">
        <v>0.01</v>
      </c>
      <c r="T19" s="14">
        <v>0.02</v>
      </c>
      <c r="U19" s="14">
        <v>0.02</v>
      </c>
      <c r="V19" s="14">
        <v>0.01</v>
      </c>
      <c r="W19" s="14">
        <v>0.03</v>
      </c>
      <c r="X19" s="14">
        <v>0.02</v>
      </c>
      <c r="Y19" s="14">
        <v>0.03</v>
      </c>
      <c r="Z19" s="14">
        <v>0.02</v>
      </c>
      <c r="AA19" s="14">
        <v>0.02</v>
      </c>
      <c r="AB19" s="14">
        <v>0.01</v>
      </c>
      <c r="AC19" s="14">
        <v>0.02</v>
      </c>
      <c r="AD19" s="14">
        <v>0.01</v>
      </c>
      <c r="AE19" s="14">
        <v>0.02</v>
      </c>
      <c r="AF19" s="14">
        <v>0.02</v>
      </c>
    </row>
    <row r="20" spans="1:32" ht="31.5" x14ac:dyDescent="0.45">
      <c r="A20" s="19"/>
      <c r="B20" s="11" t="s">
        <v>467</v>
      </c>
      <c r="C20" s="12">
        <v>189</v>
      </c>
      <c r="D20" s="12">
        <v>9</v>
      </c>
      <c r="E20" s="12">
        <v>9</v>
      </c>
      <c r="F20" s="12">
        <v>7</v>
      </c>
      <c r="G20" s="12">
        <v>11</v>
      </c>
      <c r="H20" s="12">
        <v>17</v>
      </c>
      <c r="I20" s="12">
        <v>19</v>
      </c>
      <c r="J20" s="12">
        <v>2</v>
      </c>
      <c r="K20" s="12">
        <v>13</v>
      </c>
      <c r="L20" s="12">
        <v>5</v>
      </c>
      <c r="M20" s="12">
        <v>3</v>
      </c>
      <c r="N20" s="12">
        <v>13</v>
      </c>
      <c r="O20" s="12">
        <v>3</v>
      </c>
      <c r="P20" s="12">
        <v>5</v>
      </c>
      <c r="Q20" s="12">
        <v>2</v>
      </c>
      <c r="R20" s="12">
        <v>4</v>
      </c>
      <c r="S20" s="12">
        <v>5</v>
      </c>
      <c r="T20" s="12">
        <v>2</v>
      </c>
      <c r="U20" s="12">
        <v>2</v>
      </c>
      <c r="V20" s="12">
        <v>8</v>
      </c>
      <c r="W20" s="12">
        <v>6</v>
      </c>
      <c r="X20" s="12">
        <v>12</v>
      </c>
      <c r="Y20" s="12">
        <v>8</v>
      </c>
      <c r="Z20" s="12">
        <v>3</v>
      </c>
      <c r="AA20" s="12">
        <v>2</v>
      </c>
      <c r="AB20" s="12">
        <v>1</v>
      </c>
      <c r="AC20" s="12">
        <v>13</v>
      </c>
      <c r="AD20" s="12">
        <v>1</v>
      </c>
      <c r="AE20" s="12">
        <v>24</v>
      </c>
      <c r="AF20" s="12">
        <v>8</v>
      </c>
    </row>
    <row r="21" spans="1:32" ht="21.4" x14ac:dyDescent="0.45">
      <c r="A21" s="19"/>
      <c r="B21" s="13" t="s">
        <v>468</v>
      </c>
      <c r="C21" s="14">
        <v>0.02</v>
      </c>
      <c r="D21" s="14">
        <v>0.02</v>
      </c>
      <c r="E21" s="14">
        <v>0.02</v>
      </c>
      <c r="F21" s="14">
        <v>0.02</v>
      </c>
      <c r="G21" s="14">
        <v>0.02</v>
      </c>
      <c r="H21" s="14">
        <v>0.03</v>
      </c>
      <c r="I21" s="14">
        <v>0.03</v>
      </c>
      <c r="J21" s="14">
        <v>0.02</v>
      </c>
      <c r="K21" s="14">
        <v>0.03</v>
      </c>
      <c r="L21" s="14">
        <v>0.01</v>
      </c>
      <c r="M21" s="14">
        <v>0.01</v>
      </c>
      <c r="N21" s="14">
        <v>0.03</v>
      </c>
      <c r="O21" s="14">
        <v>0.01</v>
      </c>
      <c r="P21" s="14">
        <v>0.01</v>
      </c>
      <c r="Q21" s="14">
        <v>0.01</v>
      </c>
      <c r="R21" s="14">
        <v>0.02</v>
      </c>
      <c r="S21" s="14">
        <v>0.01</v>
      </c>
      <c r="T21" s="15" t="s">
        <v>185</v>
      </c>
      <c r="U21" s="14">
        <v>0.01</v>
      </c>
      <c r="V21" s="14">
        <v>0.02</v>
      </c>
      <c r="W21" s="14">
        <v>0.03</v>
      </c>
      <c r="X21" s="14">
        <v>0.03</v>
      </c>
      <c r="Y21" s="14">
        <v>0.02</v>
      </c>
      <c r="Z21" s="14">
        <v>0.01</v>
      </c>
      <c r="AA21" s="15" t="s">
        <v>185</v>
      </c>
      <c r="AB21" s="15" t="s">
        <v>185</v>
      </c>
      <c r="AC21" s="14">
        <v>0.03</v>
      </c>
      <c r="AD21" s="15" t="s">
        <v>185</v>
      </c>
      <c r="AE21" s="14">
        <v>0.05</v>
      </c>
      <c r="AF21" s="14">
        <v>0.02</v>
      </c>
    </row>
    <row r="22" spans="1:32" ht="31.5" x14ac:dyDescent="0.45">
      <c r="A22" s="19"/>
      <c r="B22" s="11" t="s">
        <v>469</v>
      </c>
      <c r="C22" s="12">
        <v>222</v>
      </c>
      <c r="D22" s="12">
        <v>2</v>
      </c>
      <c r="E22" s="12">
        <v>7</v>
      </c>
      <c r="F22" s="12">
        <v>12</v>
      </c>
      <c r="G22" s="12">
        <v>7</v>
      </c>
      <c r="H22" s="12">
        <v>7</v>
      </c>
      <c r="I22" s="12">
        <v>9</v>
      </c>
      <c r="J22" s="12">
        <v>2</v>
      </c>
      <c r="K22" s="12">
        <v>30</v>
      </c>
      <c r="L22" s="12">
        <v>11</v>
      </c>
      <c r="M22" s="12">
        <v>3</v>
      </c>
      <c r="N22" s="12">
        <v>16</v>
      </c>
      <c r="O22" s="12">
        <v>5</v>
      </c>
      <c r="P22" s="12">
        <v>8</v>
      </c>
      <c r="Q22" s="12">
        <v>4</v>
      </c>
      <c r="R22" s="12">
        <v>4</v>
      </c>
      <c r="S22" s="12">
        <v>34</v>
      </c>
      <c r="T22" s="12">
        <v>25</v>
      </c>
      <c r="U22" s="12">
        <v>1</v>
      </c>
      <c r="V22" s="12">
        <v>12</v>
      </c>
      <c r="W22" s="12">
        <v>3</v>
      </c>
      <c r="X22" s="12">
        <v>22</v>
      </c>
      <c r="Y22" s="12">
        <v>2</v>
      </c>
      <c r="Z22" s="12">
        <v>8</v>
      </c>
      <c r="AA22" s="12">
        <v>3</v>
      </c>
      <c r="AB22" s="12">
        <v>8</v>
      </c>
      <c r="AC22" s="12">
        <v>12</v>
      </c>
      <c r="AD22" s="12">
        <v>6</v>
      </c>
      <c r="AE22" s="12">
        <v>22</v>
      </c>
      <c r="AF22" s="12">
        <v>30</v>
      </c>
    </row>
    <row r="23" spans="1:32" ht="31.5" x14ac:dyDescent="0.45">
      <c r="A23" s="19"/>
      <c r="B23" s="13" t="s">
        <v>470</v>
      </c>
      <c r="C23" s="14">
        <v>0.02</v>
      </c>
      <c r="D23" s="15" t="s">
        <v>185</v>
      </c>
      <c r="E23" s="14">
        <v>0.02</v>
      </c>
      <c r="F23" s="14">
        <v>0.03</v>
      </c>
      <c r="G23" s="14">
        <v>0.02</v>
      </c>
      <c r="H23" s="14">
        <v>0.01</v>
      </c>
      <c r="I23" s="14">
        <v>0.01</v>
      </c>
      <c r="J23" s="14">
        <v>0.01</v>
      </c>
      <c r="K23" s="14">
        <v>7.0000000000000007E-2</v>
      </c>
      <c r="L23" s="14">
        <v>0.03</v>
      </c>
      <c r="M23" s="14">
        <v>0.01</v>
      </c>
      <c r="N23" s="14">
        <v>0.03</v>
      </c>
      <c r="O23" s="14">
        <v>0.01</v>
      </c>
      <c r="P23" s="14">
        <v>0.02</v>
      </c>
      <c r="Q23" s="14">
        <v>0.01</v>
      </c>
      <c r="R23" s="14">
        <v>0.02</v>
      </c>
      <c r="S23" s="14">
        <v>0.08</v>
      </c>
      <c r="T23" s="14">
        <v>0.05</v>
      </c>
      <c r="U23" s="15" t="s">
        <v>185</v>
      </c>
      <c r="V23" s="14">
        <v>0.03</v>
      </c>
      <c r="W23" s="14">
        <v>0.02</v>
      </c>
      <c r="X23" s="14">
        <v>0.05</v>
      </c>
      <c r="Y23" s="15" t="s">
        <v>185</v>
      </c>
      <c r="Z23" s="14">
        <v>0.02</v>
      </c>
      <c r="AA23" s="14">
        <v>0.01</v>
      </c>
      <c r="AB23" s="14">
        <v>0.02</v>
      </c>
      <c r="AC23" s="14">
        <v>0.03</v>
      </c>
      <c r="AD23" s="14">
        <v>0.01</v>
      </c>
      <c r="AE23" s="14">
        <v>0.05</v>
      </c>
      <c r="AF23" s="14">
        <v>7.0000000000000007E-2</v>
      </c>
    </row>
    <row r="24" spans="1:32" ht="41.65" x14ac:dyDescent="0.45">
      <c r="A24" s="19"/>
      <c r="B24" s="11" t="s">
        <v>471</v>
      </c>
      <c r="C24" s="12">
        <v>247</v>
      </c>
      <c r="D24" s="12">
        <v>14</v>
      </c>
      <c r="E24" s="12">
        <v>1</v>
      </c>
      <c r="F24" s="12">
        <v>4</v>
      </c>
      <c r="G24" s="12">
        <v>16</v>
      </c>
      <c r="H24" s="12">
        <v>16</v>
      </c>
      <c r="I24" s="12">
        <v>19</v>
      </c>
      <c r="J24" s="12">
        <v>4</v>
      </c>
      <c r="K24" s="12">
        <v>3</v>
      </c>
      <c r="L24" s="12">
        <v>8</v>
      </c>
      <c r="M24" s="12">
        <v>2</v>
      </c>
      <c r="N24" s="12">
        <v>1</v>
      </c>
      <c r="O24" s="12">
        <v>16</v>
      </c>
      <c r="P24" s="12">
        <v>6</v>
      </c>
      <c r="Q24" s="12">
        <v>10</v>
      </c>
      <c r="R24" s="12">
        <v>6</v>
      </c>
      <c r="S24" s="12">
        <v>6</v>
      </c>
      <c r="T24" s="12">
        <v>6</v>
      </c>
      <c r="U24" s="12">
        <v>15</v>
      </c>
      <c r="V24" s="12">
        <v>2</v>
      </c>
      <c r="W24" s="12">
        <v>9</v>
      </c>
      <c r="X24" s="12">
        <v>28</v>
      </c>
      <c r="Y24" s="12">
        <v>14</v>
      </c>
      <c r="Z24" s="12">
        <v>3</v>
      </c>
      <c r="AA24" s="12">
        <v>2</v>
      </c>
      <c r="AB24" s="12">
        <v>0</v>
      </c>
      <c r="AC24" s="12">
        <v>11</v>
      </c>
      <c r="AD24" s="12">
        <v>1</v>
      </c>
      <c r="AE24" s="12">
        <v>19</v>
      </c>
      <c r="AF24" s="12">
        <v>12</v>
      </c>
    </row>
    <row r="25" spans="1:32" ht="51.75" x14ac:dyDescent="0.45">
      <c r="A25" s="19"/>
      <c r="B25" s="13" t="s">
        <v>472</v>
      </c>
      <c r="C25" s="14">
        <v>0.02</v>
      </c>
      <c r="D25" s="14">
        <v>0.03</v>
      </c>
      <c r="E25" s="15" t="s">
        <v>185</v>
      </c>
      <c r="F25" s="14">
        <v>0.01</v>
      </c>
      <c r="G25" s="14">
        <v>0.04</v>
      </c>
      <c r="H25" s="14">
        <v>0.03</v>
      </c>
      <c r="I25" s="14">
        <v>0.03</v>
      </c>
      <c r="J25" s="14">
        <v>0.03</v>
      </c>
      <c r="K25" s="14">
        <v>0.01</v>
      </c>
      <c r="L25" s="14">
        <v>0.02</v>
      </c>
      <c r="M25" s="14">
        <v>0.01</v>
      </c>
      <c r="N25" s="15" t="s">
        <v>185</v>
      </c>
      <c r="O25" s="14">
        <v>0.03</v>
      </c>
      <c r="P25" s="14">
        <v>0.02</v>
      </c>
      <c r="Q25" s="14">
        <v>0.02</v>
      </c>
      <c r="R25" s="14">
        <v>0.03</v>
      </c>
      <c r="S25" s="14">
        <v>0.01</v>
      </c>
      <c r="T25" s="14">
        <v>0.01</v>
      </c>
      <c r="U25" s="14">
        <v>7.0000000000000007E-2</v>
      </c>
      <c r="V25" s="14">
        <v>0.01</v>
      </c>
      <c r="W25" s="14">
        <v>0.04</v>
      </c>
      <c r="X25" s="14">
        <v>0.06</v>
      </c>
      <c r="Y25" s="14">
        <v>0.03</v>
      </c>
      <c r="Z25" s="14">
        <v>0.01</v>
      </c>
      <c r="AA25" s="15" t="s">
        <v>185</v>
      </c>
      <c r="AB25" s="15" t="s">
        <v>185</v>
      </c>
      <c r="AC25" s="14">
        <v>0.02</v>
      </c>
      <c r="AD25" s="15" t="s">
        <v>185</v>
      </c>
      <c r="AE25" s="14">
        <v>0.04</v>
      </c>
      <c r="AF25" s="14">
        <v>0.03</v>
      </c>
    </row>
    <row r="26" spans="1:32" ht="31.5" x14ac:dyDescent="0.45">
      <c r="A26" s="19"/>
      <c r="B26" s="11" t="s">
        <v>473</v>
      </c>
      <c r="C26" s="12">
        <v>1096</v>
      </c>
      <c r="D26" s="12">
        <v>67</v>
      </c>
      <c r="E26" s="12">
        <v>30</v>
      </c>
      <c r="F26" s="12">
        <v>29</v>
      </c>
      <c r="G26" s="12">
        <v>83</v>
      </c>
      <c r="H26" s="12">
        <v>74</v>
      </c>
      <c r="I26" s="12">
        <v>89</v>
      </c>
      <c r="J26" s="12">
        <v>15</v>
      </c>
      <c r="K26" s="12">
        <v>31</v>
      </c>
      <c r="L26" s="12">
        <v>23</v>
      </c>
      <c r="M26" s="12">
        <v>18</v>
      </c>
      <c r="N26" s="12">
        <v>17</v>
      </c>
      <c r="O26" s="12">
        <v>73</v>
      </c>
      <c r="P26" s="12">
        <v>20</v>
      </c>
      <c r="Q26" s="12">
        <v>14</v>
      </c>
      <c r="R26" s="12">
        <v>12</v>
      </c>
      <c r="S26" s="12">
        <v>40</v>
      </c>
      <c r="T26" s="12">
        <v>30</v>
      </c>
      <c r="U26" s="12">
        <v>38</v>
      </c>
      <c r="V26" s="12">
        <v>16</v>
      </c>
      <c r="W26" s="12">
        <v>7</v>
      </c>
      <c r="X26" s="12">
        <v>104</v>
      </c>
      <c r="Y26" s="12">
        <v>33</v>
      </c>
      <c r="Z26" s="12">
        <v>15</v>
      </c>
      <c r="AA26" s="12">
        <v>14</v>
      </c>
      <c r="AB26" s="12">
        <v>3</v>
      </c>
      <c r="AC26" s="12">
        <v>56</v>
      </c>
      <c r="AD26" s="12">
        <v>34</v>
      </c>
      <c r="AE26" s="12">
        <v>83</v>
      </c>
      <c r="AF26" s="12">
        <v>99</v>
      </c>
    </row>
    <row r="27" spans="1:32" ht="51.75" x14ac:dyDescent="0.45">
      <c r="A27" s="19"/>
      <c r="B27" s="13" t="s">
        <v>474</v>
      </c>
      <c r="C27" s="14">
        <v>0.09</v>
      </c>
      <c r="D27" s="14">
        <v>0.13</v>
      </c>
      <c r="E27" s="14">
        <v>7.0000000000000007E-2</v>
      </c>
      <c r="F27" s="14">
        <v>7.0000000000000007E-2</v>
      </c>
      <c r="G27" s="14">
        <v>0.19</v>
      </c>
      <c r="H27" s="14">
        <v>0.13</v>
      </c>
      <c r="I27" s="14">
        <v>0.13</v>
      </c>
      <c r="J27" s="14">
        <v>0.12</v>
      </c>
      <c r="K27" s="14">
        <v>0.08</v>
      </c>
      <c r="L27" s="14">
        <v>0.05</v>
      </c>
      <c r="M27" s="14">
        <v>0.04</v>
      </c>
      <c r="N27" s="14">
        <v>0.04</v>
      </c>
      <c r="O27" s="14">
        <v>0.14000000000000001</v>
      </c>
      <c r="P27" s="14">
        <v>0.05</v>
      </c>
      <c r="Q27" s="14">
        <v>0.03</v>
      </c>
      <c r="R27" s="14">
        <v>0.06</v>
      </c>
      <c r="S27" s="14">
        <v>0.09</v>
      </c>
      <c r="T27" s="14">
        <v>0.06</v>
      </c>
      <c r="U27" s="14">
        <v>0.17</v>
      </c>
      <c r="V27" s="14">
        <v>0.04</v>
      </c>
      <c r="W27" s="14">
        <v>0.03</v>
      </c>
      <c r="X27" s="14">
        <v>0.23</v>
      </c>
      <c r="Y27" s="14">
        <v>0.08</v>
      </c>
      <c r="Z27" s="14">
        <v>0.04</v>
      </c>
      <c r="AA27" s="14">
        <v>0.03</v>
      </c>
      <c r="AB27" s="14">
        <v>0.01</v>
      </c>
      <c r="AC27" s="14">
        <v>0.12</v>
      </c>
      <c r="AD27" s="14">
        <v>0.08</v>
      </c>
      <c r="AE27" s="14">
        <v>0.18</v>
      </c>
      <c r="AF27" s="14">
        <v>0.24</v>
      </c>
    </row>
    <row r="28" spans="1:32" ht="21.4" x14ac:dyDescent="0.45">
      <c r="A28" s="19"/>
      <c r="B28" s="11" t="s">
        <v>475</v>
      </c>
      <c r="C28" s="12">
        <v>1299</v>
      </c>
      <c r="D28" s="12">
        <v>65</v>
      </c>
      <c r="E28" s="12">
        <v>47</v>
      </c>
      <c r="F28" s="12">
        <v>73</v>
      </c>
      <c r="G28" s="12">
        <v>51</v>
      </c>
      <c r="H28" s="12">
        <v>78</v>
      </c>
      <c r="I28" s="12">
        <v>88</v>
      </c>
      <c r="J28" s="12">
        <v>11</v>
      </c>
      <c r="K28" s="12">
        <v>33</v>
      </c>
      <c r="L28" s="12">
        <v>57</v>
      </c>
      <c r="M28" s="12">
        <v>32</v>
      </c>
      <c r="N28" s="12">
        <v>24</v>
      </c>
      <c r="O28" s="12">
        <v>66</v>
      </c>
      <c r="P28" s="12">
        <v>65</v>
      </c>
      <c r="Q28" s="12">
        <v>56</v>
      </c>
      <c r="R28" s="12">
        <v>17</v>
      </c>
      <c r="S28" s="12">
        <v>31</v>
      </c>
      <c r="T28" s="12">
        <v>19</v>
      </c>
      <c r="U28" s="12">
        <v>44</v>
      </c>
      <c r="V28" s="12">
        <v>44</v>
      </c>
      <c r="W28" s="12">
        <v>15</v>
      </c>
      <c r="X28" s="12">
        <v>87</v>
      </c>
      <c r="Y28" s="12">
        <v>50</v>
      </c>
      <c r="Z28" s="12">
        <v>21</v>
      </c>
      <c r="AA28" s="12">
        <v>24</v>
      </c>
      <c r="AB28" s="12">
        <v>16</v>
      </c>
      <c r="AC28" s="12">
        <v>48</v>
      </c>
      <c r="AD28" s="12">
        <v>58</v>
      </c>
      <c r="AE28" s="12">
        <v>67</v>
      </c>
      <c r="AF28" s="12">
        <v>61</v>
      </c>
    </row>
    <row r="29" spans="1:32" ht="21.4" x14ac:dyDescent="0.45">
      <c r="A29" s="19"/>
      <c r="B29" s="13" t="s">
        <v>476</v>
      </c>
      <c r="C29" s="14">
        <v>0.11</v>
      </c>
      <c r="D29" s="14">
        <v>0.13</v>
      </c>
      <c r="E29" s="14">
        <v>0.1</v>
      </c>
      <c r="F29" s="14">
        <v>0.18</v>
      </c>
      <c r="G29" s="14">
        <v>0.12</v>
      </c>
      <c r="H29" s="14">
        <v>0.13</v>
      </c>
      <c r="I29" s="14">
        <v>0.12</v>
      </c>
      <c r="J29" s="14">
        <v>0.09</v>
      </c>
      <c r="K29" s="14">
        <v>0.08</v>
      </c>
      <c r="L29" s="14">
        <v>0.14000000000000001</v>
      </c>
      <c r="M29" s="14">
        <v>7.0000000000000007E-2</v>
      </c>
      <c r="N29" s="14">
        <v>0.05</v>
      </c>
      <c r="O29" s="14">
        <v>0.13</v>
      </c>
      <c r="P29" s="14">
        <v>0.15</v>
      </c>
      <c r="Q29" s="14">
        <v>0.12</v>
      </c>
      <c r="R29" s="14">
        <v>0.08</v>
      </c>
      <c r="S29" s="14">
        <v>7.0000000000000007E-2</v>
      </c>
      <c r="T29" s="14">
        <v>0.04</v>
      </c>
      <c r="U29" s="14">
        <v>0.2</v>
      </c>
      <c r="V29" s="14">
        <v>0.12</v>
      </c>
      <c r="W29" s="14">
        <v>7.0000000000000007E-2</v>
      </c>
      <c r="X29" s="14">
        <v>0.2</v>
      </c>
      <c r="Y29" s="14">
        <v>0.12</v>
      </c>
      <c r="Z29" s="14">
        <v>0.05</v>
      </c>
      <c r="AA29" s="14">
        <v>0.06</v>
      </c>
      <c r="AB29" s="14">
        <v>0.04</v>
      </c>
      <c r="AC29" s="14">
        <v>0.11</v>
      </c>
      <c r="AD29" s="14">
        <v>0.14000000000000001</v>
      </c>
      <c r="AE29" s="14">
        <v>0.14000000000000001</v>
      </c>
      <c r="AF29" s="14">
        <v>0.15</v>
      </c>
    </row>
    <row r="30" spans="1:32" ht="41.65" x14ac:dyDescent="0.45">
      <c r="A30" s="19"/>
      <c r="B30" s="11" t="s">
        <v>477</v>
      </c>
      <c r="C30" s="12">
        <v>488</v>
      </c>
      <c r="D30" s="12">
        <v>18</v>
      </c>
      <c r="E30" s="12">
        <v>22</v>
      </c>
      <c r="F30" s="12">
        <v>19</v>
      </c>
      <c r="G30" s="12">
        <v>9</v>
      </c>
      <c r="H30" s="12">
        <v>19</v>
      </c>
      <c r="I30" s="12">
        <v>23</v>
      </c>
      <c r="J30" s="12">
        <v>4</v>
      </c>
      <c r="K30" s="12">
        <v>21</v>
      </c>
      <c r="L30" s="12">
        <v>15</v>
      </c>
      <c r="M30" s="12">
        <v>45</v>
      </c>
      <c r="N30" s="12">
        <v>22</v>
      </c>
      <c r="O30" s="12">
        <v>24</v>
      </c>
      <c r="P30" s="12">
        <v>9</v>
      </c>
      <c r="Q30" s="12">
        <v>16</v>
      </c>
      <c r="R30" s="12">
        <v>29</v>
      </c>
      <c r="S30" s="12">
        <v>28</v>
      </c>
      <c r="T30" s="12">
        <v>30</v>
      </c>
      <c r="U30" s="12">
        <v>10</v>
      </c>
      <c r="V30" s="12">
        <v>13</v>
      </c>
      <c r="W30" s="12">
        <v>15</v>
      </c>
      <c r="X30" s="12">
        <v>7</v>
      </c>
      <c r="Y30" s="12">
        <v>10</v>
      </c>
      <c r="Z30" s="12">
        <v>24</v>
      </c>
      <c r="AA30" s="12">
        <v>14</v>
      </c>
      <c r="AB30" s="12">
        <v>11</v>
      </c>
      <c r="AC30" s="12">
        <v>24</v>
      </c>
      <c r="AD30" s="12">
        <v>10</v>
      </c>
      <c r="AE30" s="12">
        <v>9</v>
      </c>
      <c r="AF30" s="12">
        <v>29</v>
      </c>
    </row>
    <row r="31" spans="1:32" ht="31.5" x14ac:dyDescent="0.45">
      <c r="A31" s="19"/>
      <c r="B31" s="13" t="s">
        <v>478</v>
      </c>
      <c r="C31" s="14">
        <v>0.04</v>
      </c>
      <c r="D31" s="14">
        <v>0.04</v>
      </c>
      <c r="E31" s="14">
        <v>0.05</v>
      </c>
      <c r="F31" s="14">
        <v>0.05</v>
      </c>
      <c r="G31" s="14">
        <v>0.02</v>
      </c>
      <c r="H31" s="14">
        <v>0.03</v>
      </c>
      <c r="I31" s="14">
        <v>0.03</v>
      </c>
      <c r="J31" s="14">
        <v>0.03</v>
      </c>
      <c r="K31" s="14">
        <v>0.05</v>
      </c>
      <c r="L31" s="14">
        <v>0.04</v>
      </c>
      <c r="M31" s="14">
        <v>0.1</v>
      </c>
      <c r="N31" s="14">
        <v>0.05</v>
      </c>
      <c r="O31" s="14">
        <v>0.05</v>
      </c>
      <c r="P31" s="14">
        <v>0.02</v>
      </c>
      <c r="Q31" s="14">
        <v>0.03</v>
      </c>
      <c r="R31" s="14">
        <v>0.14000000000000001</v>
      </c>
      <c r="S31" s="14">
        <v>0.06</v>
      </c>
      <c r="T31" s="14">
        <v>0.06</v>
      </c>
      <c r="U31" s="14">
        <v>0.04</v>
      </c>
      <c r="V31" s="14">
        <v>0.04</v>
      </c>
      <c r="W31" s="14">
        <v>0.08</v>
      </c>
      <c r="X31" s="14">
        <v>0.01</v>
      </c>
      <c r="Y31" s="14">
        <v>0.03</v>
      </c>
      <c r="Z31" s="14">
        <v>0.06</v>
      </c>
      <c r="AA31" s="14">
        <v>0.03</v>
      </c>
      <c r="AB31" s="14">
        <v>0.03</v>
      </c>
      <c r="AC31" s="14">
        <v>0.05</v>
      </c>
      <c r="AD31" s="14">
        <v>0.02</v>
      </c>
      <c r="AE31" s="14">
        <v>0.02</v>
      </c>
      <c r="AF31" s="14">
        <v>7.0000000000000007E-2</v>
      </c>
    </row>
    <row r="32" spans="1:32" ht="51.75" x14ac:dyDescent="0.45">
      <c r="A32" s="19"/>
      <c r="B32" s="11" t="s">
        <v>479</v>
      </c>
      <c r="C32" s="12">
        <v>1185</v>
      </c>
      <c r="D32" s="12">
        <v>75</v>
      </c>
      <c r="E32" s="12">
        <v>45</v>
      </c>
      <c r="F32" s="12">
        <v>34</v>
      </c>
      <c r="G32" s="12">
        <v>67</v>
      </c>
      <c r="H32" s="12">
        <v>51</v>
      </c>
      <c r="I32" s="12">
        <v>61</v>
      </c>
      <c r="J32" s="12">
        <v>10</v>
      </c>
      <c r="K32" s="12">
        <v>46</v>
      </c>
      <c r="L32" s="12">
        <v>54</v>
      </c>
      <c r="M32" s="12">
        <v>40</v>
      </c>
      <c r="N32" s="12">
        <v>40</v>
      </c>
      <c r="O32" s="12">
        <v>81</v>
      </c>
      <c r="P32" s="12">
        <v>68</v>
      </c>
      <c r="Q32" s="12">
        <v>16</v>
      </c>
      <c r="R32" s="12">
        <v>13</v>
      </c>
      <c r="S32" s="12">
        <v>81</v>
      </c>
      <c r="T32" s="12">
        <v>73</v>
      </c>
      <c r="U32" s="12">
        <v>24</v>
      </c>
      <c r="V32" s="12">
        <v>15</v>
      </c>
      <c r="W32" s="12">
        <v>15</v>
      </c>
      <c r="X32" s="12">
        <v>72</v>
      </c>
      <c r="Y32" s="12">
        <v>52</v>
      </c>
      <c r="Z32" s="12">
        <v>24</v>
      </c>
      <c r="AA32" s="12">
        <v>62</v>
      </c>
      <c r="AB32" s="12">
        <v>9</v>
      </c>
      <c r="AC32" s="12">
        <v>59</v>
      </c>
      <c r="AD32" s="12">
        <v>75</v>
      </c>
      <c r="AE32" s="12">
        <v>72</v>
      </c>
      <c r="AF32" s="12">
        <v>76</v>
      </c>
    </row>
    <row r="33" spans="1:32" ht="41.65" x14ac:dyDescent="0.45">
      <c r="A33" s="19"/>
      <c r="B33" s="13" t="s">
        <v>480</v>
      </c>
      <c r="C33" s="14">
        <v>0.1</v>
      </c>
      <c r="D33" s="14">
        <v>0.15</v>
      </c>
      <c r="E33" s="14">
        <v>0.1</v>
      </c>
      <c r="F33" s="14">
        <v>0.08</v>
      </c>
      <c r="G33" s="14">
        <v>0.15</v>
      </c>
      <c r="H33" s="14">
        <v>0.09</v>
      </c>
      <c r="I33" s="14">
        <v>0.09</v>
      </c>
      <c r="J33" s="14">
        <v>0.08</v>
      </c>
      <c r="K33" s="14">
        <v>0.11</v>
      </c>
      <c r="L33" s="14">
        <v>0.13</v>
      </c>
      <c r="M33" s="14">
        <v>0.09</v>
      </c>
      <c r="N33" s="14">
        <v>0.09</v>
      </c>
      <c r="O33" s="14">
        <v>0.15</v>
      </c>
      <c r="P33" s="14">
        <v>0.16</v>
      </c>
      <c r="Q33" s="14">
        <v>0.04</v>
      </c>
      <c r="R33" s="14">
        <v>0.06</v>
      </c>
      <c r="S33" s="14">
        <v>0.18</v>
      </c>
      <c r="T33" s="14">
        <v>0.15</v>
      </c>
      <c r="U33" s="14">
        <v>0.11</v>
      </c>
      <c r="V33" s="14">
        <v>0.04</v>
      </c>
      <c r="W33" s="14">
        <v>7.0000000000000007E-2</v>
      </c>
      <c r="X33" s="14">
        <v>0.16</v>
      </c>
      <c r="Y33" s="14">
        <v>0.13</v>
      </c>
      <c r="Z33" s="14">
        <v>0.06</v>
      </c>
      <c r="AA33" s="14">
        <v>0.14000000000000001</v>
      </c>
      <c r="AB33" s="14">
        <v>0.02</v>
      </c>
      <c r="AC33" s="14">
        <v>0.13</v>
      </c>
      <c r="AD33" s="14">
        <v>0.17</v>
      </c>
      <c r="AE33" s="14">
        <v>0.16</v>
      </c>
      <c r="AF33" s="14">
        <v>0.18</v>
      </c>
    </row>
    <row r="34" spans="1:32" ht="21.4" x14ac:dyDescent="0.45">
      <c r="A34" s="19"/>
      <c r="B34" s="11" t="s">
        <v>481</v>
      </c>
      <c r="C34" s="12">
        <v>338</v>
      </c>
      <c r="D34" s="12">
        <v>13</v>
      </c>
      <c r="E34" s="12">
        <v>11</v>
      </c>
      <c r="F34" s="12">
        <v>15</v>
      </c>
      <c r="G34" s="12">
        <v>4</v>
      </c>
      <c r="H34" s="12">
        <v>25</v>
      </c>
      <c r="I34" s="12">
        <v>29</v>
      </c>
      <c r="J34" s="12">
        <v>3</v>
      </c>
      <c r="K34" s="12">
        <v>20</v>
      </c>
      <c r="L34" s="12">
        <v>16</v>
      </c>
      <c r="M34" s="12">
        <v>5</v>
      </c>
      <c r="N34" s="12">
        <v>6</v>
      </c>
      <c r="O34" s="12">
        <v>16</v>
      </c>
      <c r="P34" s="12">
        <v>29</v>
      </c>
      <c r="Q34" s="12">
        <v>10</v>
      </c>
      <c r="R34" s="12">
        <v>2</v>
      </c>
      <c r="S34" s="12">
        <v>7</v>
      </c>
      <c r="T34" s="12">
        <v>20</v>
      </c>
      <c r="U34" s="12">
        <v>1</v>
      </c>
      <c r="V34" s="12">
        <v>18</v>
      </c>
      <c r="W34" s="12">
        <v>5</v>
      </c>
      <c r="X34" s="12">
        <v>9</v>
      </c>
      <c r="Y34" s="12">
        <v>12</v>
      </c>
      <c r="Z34" s="12">
        <v>10</v>
      </c>
      <c r="AA34" s="12">
        <v>8</v>
      </c>
      <c r="AB34" s="12">
        <v>20</v>
      </c>
      <c r="AC34" s="12">
        <v>11</v>
      </c>
      <c r="AD34" s="12">
        <v>11</v>
      </c>
      <c r="AE34" s="12">
        <v>11</v>
      </c>
      <c r="AF34" s="12">
        <v>6</v>
      </c>
    </row>
    <row r="35" spans="1:32" ht="21.4" x14ac:dyDescent="0.45">
      <c r="A35" s="19"/>
      <c r="B35" s="13" t="s">
        <v>482</v>
      </c>
      <c r="C35" s="14">
        <v>0.03</v>
      </c>
      <c r="D35" s="14">
        <v>0.02</v>
      </c>
      <c r="E35" s="14">
        <v>0.02</v>
      </c>
      <c r="F35" s="14">
        <v>0.04</v>
      </c>
      <c r="G35" s="14">
        <v>0.01</v>
      </c>
      <c r="H35" s="14">
        <v>0.04</v>
      </c>
      <c r="I35" s="14">
        <v>0.04</v>
      </c>
      <c r="J35" s="14">
        <v>0.03</v>
      </c>
      <c r="K35" s="14">
        <v>0.05</v>
      </c>
      <c r="L35" s="14">
        <v>0.04</v>
      </c>
      <c r="M35" s="14">
        <v>0.01</v>
      </c>
      <c r="N35" s="14">
        <v>0.01</v>
      </c>
      <c r="O35" s="14">
        <v>0.03</v>
      </c>
      <c r="P35" s="14">
        <v>7.0000000000000007E-2</v>
      </c>
      <c r="Q35" s="14">
        <v>0.02</v>
      </c>
      <c r="R35" s="14">
        <v>0.01</v>
      </c>
      <c r="S35" s="14">
        <v>0.02</v>
      </c>
      <c r="T35" s="14">
        <v>0.04</v>
      </c>
      <c r="U35" s="14">
        <v>0.01</v>
      </c>
      <c r="V35" s="14">
        <v>0.05</v>
      </c>
      <c r="W35" s="14">
        <v>0.03</v>
      </c>
      <c r="X35" s="14">
        <v>0.02</v>
      </c>
      <c r="Y35" s="14">
        <v>0.03</v>
      </c>
      <c r="Z35" s="14">
        <v>0.03</v>
      </c>
      <c r="AA35" s="14">
        <v>0.02</v>
      </c>
      <c r="AB35" s="14">
        <v>0.05</v>
      </c>
      <c r="AC35" s="14">
        <v>0.02</v>
      </c>
      <c r="AD35" s="14">
        <v>0.03</v>
      </c>
      <c r="AE35" s="14">
        <v>0.02</v>
      </c>
      <c r="AF35" s="14">
        <v>0.01</v>
      </c>
    </row>
    <row r="36" spans="1:32" x14ac:dyDescent="0.45">
      <c r="A36" s="19"/>
      <c r="B36" s="11" t="s">
        <v>483</v>
      </c>
      <c r="C36" s="12">
        <v>2302</v>
      </c>
      <c r="D36" s="12">
        <v>62</v>
      </c>
      <c r="E36" s="12">
        <v>113</v>
      </c>
      <c r="F36" s="12">
        <v>99</v>
      </c>
      <c r="G36" s="12">
        <v>53</v>
      </c>
      <c r="H36" s="12">
        <v>99</v>
      </c>
      <c r="I36" s="12">
        <v>127</v>
      </c>
      <c r="J36" s="12">
        <v>28</v>
      </c>
      <c r="K36" s="12">
        <v>100</v>
      </c>
      <c r="L36" s="12">
        <v>65</v>
      </c>
      <c r="M36" s="12">
        <v>56</v>
      </c>
      <c r="N36" s="12">
        <v>115</v>
      </c>
      <c r="O36" s="12">
        <v>82</v>
      </c>
      <c r="P36" s="12">
        <v>94</v>
      </c>
      <c r="Q36" s="12">
        <v>53</v>
      </c>
      <c r="R36" s="12">
        <v>24</v>
      </c>
      <c r="S36" s="12">
        <v>88</v>
      </c>
      <c r="T36" s="12">
        <v>112</v>
      </c>
      <c r="U36" s="12">
        <v>22</v>
      </c>
      <c r="V36" s="12">
        <v>100</v>
      </c>
      <c r="W36" s="12">
        <v>34</v>
      </c>
      <c r="X36" s="12">
        <v>28</v>
      </c>
      <c r="Y36" s="12">
        <v>65</v>
      </c>
      <c r="Z36" s="12">
        <v>160</v>
      </c>
      <c r="AA36" s="12">
        <v>98</v>
      </c>
      <c r="AB36" s="12">
        <v>164</v>
      </c>
      <c r="AC36" s="12">
        <v>87</v>
      </c>
      <c r="AD36" s="12">
        <v>101</v>
      </c>
      <c r="AE36" s="12">
        <v>68</v>
      </c>
      <c r="AF36" s="12">
        <v>26</v>
      </c>
    </row>
    <row r="37" spans="1:32" ht="21.4" x14ac:dyDescent="0.45">
      <c r="A37" s="19"/>
      <c r="B37" s="13" t="s">
        <v>484</v>
      </c>
      <c r="C37" s="14">
        <v>0.19</v>
      </c>
      <c r="D37" s="14">
        <v>0.12</v>
      </c>
      <c r="E37" s="14">
        <v>0.24</v>
      </c>
      <c r="F37" s="14">
        <v>0.24</v>
      </c>
      <c r="G37" s="14">
        <v>0.12</v>
      </c>
      <c r="H37" s="14">
        <v>0.17</v>
      </c>
      <c r="I37" s="14">
        <v>0.18</v>
      </c>
      <c r="J37" s="14">
        <v>0.22</v>
      </c>
      <c r="K37" s="14">
        <v>0.24</v>
      </c>
      <c r="L37" s="14">
        <v>0.16</v>
      </c>
      <c r="M37" s="14">
        <v>0.13</v>
      </c>
      <c r="N37" s="14">
        <v>0.25</v>
      </c>
      <c r="O37" s="14">
        <v>0.16</v>
      </c>
      <c r="P37" s="14">
        <v>0.22</v>
      </c>
      <c r="Q37" s="14">
        <v>0.11</v>
      </c>
      <c r="R37" s="14">
        <v>0.12</v>
      </c>
      <c r="S37" s="14">
        <v>0.2</v>
      </c>
      <c r="T37" s="14">
        <v>0.24</v>
      </c>
      <c r="U37" s="14">
        <v>0.1</v>
      </c>
      <c r="V37" s="14">
        <v>0.28000000000000003</v>
      </c>
      <c r="W37" s="14">
        <v>0.17</v>
      </c>
      <c r="X37" s="14">
        <v>0.06</v>
      </c>
      <c r="Y37" s="14">
        <v>0.16</v>
      </c>
      <c r="Z37" s="14">
        <v>0.41</v>
      </c>
      <c r="AA37" s="14">
        <v>0.22</v>
      </c>
      <c r="AB37" s="14">
        <v>0.38</v>
      </c>
      <c r="AC37" s="14">
        <v>0.19</v>
      </c>
      <c r="AD37" s="14">
        <v>0.23</v>
      </c>
      <c r="AE37" s="14">
        <v>0.15</v>
      </c>
      <c r="AF37" s="14">
        <v>0.06</v>
      </c>
    </row>
    <row r="38" spans="1:32" ht="21.4" x14ac:dyDescent="0.45">
      <c r="A38" s="19"/>
      <c r="B38" s="11" t="s">
        <v>485</v>
      </c>
      <c r="C38" s="12">
        <v>1342</v>
      </c>
      <c r="D38" s="12">
        <v>54</v>
      </c>
      <c r="E38" s="12">
        <v>97</v>
      </c>
      <c r="F38" s="12">
        <v>29</v>
      </c>
      <c r="G38" s="12">
        <v>91</v>
      </c>
      <c r="H38" s="12">
        <v>61</v>
      </c>
      <c r="I38" s="12">
        <v>76</v>
      </c>
      <c r="J38" s="12">
        <v>15</v>
      </c>
      <c r="K38" s="12">
        <v>48</v>
      </c>
      <c r="L38" s="12">
        <v>82</v>
      </c>
      <c r="M38" s="12">
        <v>49</v>
      </c>
      <c r="N38" s="12">
        <v>69</v>
      </c>
      <c r="O38" s="12">
        <v>38</v>
      </c>
      <c r="P38" s="12">
        <v>35</v>
      </c>
      <c r="Q38" s="12">
        <v>63</v>
      </c>
      <c r="R38" s="12">
        <v>23</v>
      </c>
      <c r="S38" s="12">
        <v>74</v>
      </c>
      <c r="T38" s="12">
        <v>75</v>
      </c>
      <c r="U38" s="12">
        <v>12</v>
      </c>
      <c r="V38" s="12">
        <v>56</v>
      </c>
      <c r="W38" s="12">
        <v>37</v>
      </c>
      <c r="X38" s="12">
        <v>27</v>
      </c>
      <c r="Y38" s="12">
        <v>64</v>
      </c>
      <c r="Z38" s="12">
        <v>13</v>
      </c>
      <c r="AA38" s="12">
        <v>88</v>
      </c>
      <c r="AB38" s="12">
        <v>85</v>
      </c>
      <c r="AC38" s="12">
        <v>58</v>
      </c>
      <c r="AD38" s="12">
        <v>44</v>
      </c>
      <c r="AE38" s="12">
        <v>41</v>
      </c>
      <c r="AF38" s="12">
        <v>23</v>
      </c>
    </row>
    <row r="39" spans="1:32" ht="21.4" x14ac:dyDescent="0.45">
      <c r="A39" s="19"/>
      <c r="B39" s="13" t="s">
        <v>486</v>
      </c>
      <c r="C39" s="14">
        <v>0.11</v>
      </c>
      <c r="D39" s="14">
        <v>0.11</v>
      </c>
      <c r="E39" s="14">
        <v>0.21</v>
      </c>
      <c r="F39" s="14">
        <v>7.0000000000000007E-2</v>
      </c>
      <c r="G39" s="14">
        <v>0.21</v>
      </c>
      <c r="H39" s="14">
        <v>0.1</v>
      </c>
      <c r="I39" s="14">
        <v>0.11</v>
      </c>
      <c r="J39" s="14">
        <v>0.12</v>
      </c>
      <c r="K39" s="14">
        <v>0.12</v>
      </c>
      <c r="L39" s="14">
        <v>0.2</v>
      </c>
      <c r="M39" s="14">
        <v>0.11</v>
      </c>
      <c r="N39" s="14">
        <v>0.15</v>
      </c>
      <c r="O39" s="14">
        <v>7.0000000000000007E-2</v>
      </c>
      <c r="P39" s="14">
        <v>0.08</v>
      </c>
      <c r="Q39" s="14">
        <v>0.13</v>
      </c>
      <c r="R39" s="14">
        <v>0.12</v>
      </c>
      <c r="S39" s="14">
        <v>0.17</v>
      </c>
      <c r="T39" s="14">
        <v>0.16</v>
      </c>
      <c r="U39" s="14">
        <v>0.05</v>
      </c>
      <c r="V39" s="14">
        <v>0.15</v>
      </c>
      <c r="W39" s="14">
        <v>0.19</v>
      </c>
      <c r="X39" s="14">
        <v>0.06</v>
      </c>
      <c r="Y39" s="14">
        <v>0.16</v>
      </c>
      <c r="Z39" s="14">
        <v>0.03</v>
      </c>
      <c r="AA39" s="14">
        <v>0.2</v>
      </c>
      <c r="AB39" s="14">
        <v>0.2</v>
      </c>
      <c r="AC39" s="14">
        <v>0.13</v>
      </c>
      <c r="AD39" s="14">
        <v>0.1</v>
      </c>
      <c r="AE39" s="14">
        <v>0.09</v>
      </c>
      <c r="AF39" s="14">
        <v>0.06</v>
      </c>
    </row>
    <row r="40" spans="1:32" ht="21.4" x14ac:dyDescent="0.45">
      <c r="A40" s="19"/>
      <c r="B40" s="11" t="s">
        <v>509</v>
      </c>
      <c r="C40" s="12">
        <v>2467</v>
      </c>
      <c r="D40" s="12">
        <v>107</v>
      </c>
      <c r="E40" s="12">
        <v>55</v>
      </c>
      <c r="F40" s="12">
        <v>70</v>
      </c>
      <c r="G40" s="12">
        <v>32</v>
      </c>
      <c r="H40" s="12">
        <v>109</v>
      </c>
      <c r="I40" s="12">
        <v>130</v>
      </c>
      <c r="J40" s="12">
        <v>21</v>
      </c>
      <c r="K40" s="12">
        <v>52</v>
      </c>
      <c r="L40" s="12">
        <v>52</v>
      </c>
      <c r="M40" s="12">
        <v>103</v>
      </c>
      <c r="N40" s="12">
        <v>114</v>
      </c>
      <c r="O40" s="12">
        <v>92</v>
      </c>
      <c r="P40" s="12">
        <v>64</v>
      </c>
      <c r="Q40" s="12">
        <v>174</v>
      </c>
      <c r="R40" s="12">
        <v>57</v>
      </c>
      <c r="S40" s="12">
        <v>37</v>
      </c>
      <c r="T40" s="12">
        <v>70</v>
      </c>
      <c r="U40" s="12">
        <v>42</v>
      </c>
      <c r="V40" s="12">
        <v>68</v>
      </c>
      <c r="W40" s="12">
        <v>43</v>
      </c>
      <c r="X40" s="12">
        <v>31</v>
      </c>
      <c r="Y40" s="12">
        <v>69</v>
      </c>
      <c r="Z40" s="12">
        <v>72</v>
      </c>
      <c r="AA40" s="12">
        <v>105</v>
      </c>
      <c r="AB40" s="12">
        <v>97</v>
      </c>
      <c r="AC40" s="12">
        <v>61</v>
      </c>
      <c r="AD40" s="12">
        <v>80</v>
      </c>
      <c r="AE40" s="12">
        <v>16</v>
      </c>
      <c r="AF40" s="12">
        <v>17</v>
      </c>
    </row>
    <row r="41" spans="1:32" x14ac:dyDescent="0.45">
      <c r="A41" s="19"/>
      <c r="B41" s="13" t="s">
        <v>510</v>
      </c>
      <c r="C41" s="14">
        <v>0.21</v>
      </c>
      <c r="D41" s="14">
        <v>0.21</v>
      </c>
      <c r="E41" s="14">
        <v>0.12</v>
      </c>
      <c r="F41" s="14">
        <v>0.17</v>
      </c>
      <c r="G41" s="14">
        <v>7.0000000000000007E-2</v>
      </c>
      <c r="H41" s="14">
        <v>0.19</v>
      </c>
      <c r="I41" s="14">
        <v>0.18</v>
      </c>
      <c r="J41" s="14">
        <v>0.17</v>
      </c>
      <c r="K41" s="14">
        <v>0.13</v>
      </c>
      <c r="L41" s="14">
        <v>0.13</v>
      </c>
      <c r="M41" s="14">
        <v>0.23</v>
      </c>
      <c r="N41" s="14">
        <v>0.24</v>
      </c>
      <c r="O41" s="14">
        <v>0.18</v>
      </c>
      <c r="P41" s="14">
        <v>0.15</v>
      </c>
      <c r="Q41" s="14">
        <v>0.37</v>
      </c>
      <c r="R41" s="14">
        <v>0.28000000000000003</v>
      </c>
      <c r="S41" s="14">
        <v>0.08</v>
      </c>
      <c r="T41" s="14">
        <v>0.15</v>
      </c>
      <c r="U41" s="14">
        <v>0.19</v>
      </c>
      <c r="V41" s="14">
        <v>0.19</v>
      </c>
      <c r="W41" s="14">
        <v>0.22</v>
      </c>
      <c r="X41" s="14">
        <v>7.0000000000000007E-2</v>
      </c>
      <c r="Y41" s="14">
        <v>0.17</v>
      </c>
      <c r="Z41" s="14">
        <v>0.19</v>
      </c>
      <c r="AA41" s="14">
        <v>0.24</v>
      </c>
      <c r="AB41" s="14">
        <v>0.23</v>
      </c>
      <c r="AC41" s="14">
        <v>0.13</v>
      </c>
      <c r="AD41" s="14">
        <v>0.19</v>
      </c>
      <c r="AE41" s="14">
        <v>0.03</v>
      </c>
      <c r="AF41" s="14">
        <v>0.04</v>
      </c>
    </row>
  </sheetData>
  <mergeCells count="9">
    <mergeCell ref="H3:L3"/>
    <mergeCell ref="C8:AF8"/>
    <mergeCell ref="B3:F3"/>
    <mergeCell ref="B5:F5"/>
    <mergeCell ref="A10:A41"/>
    <mergeCell ref="H5:L5"/>
    <mergeCell ref="B10:B11"/>
    <mergeCell ref="H4:L4"/>
    <mergeCell ref="B4:F4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79</v>
      </c>
      <c r="C3" s="18"/>
      <c r="D3" s="18"/>
      <c r="E3" s="18"/>
      <c r="F3" s="18"/>
      <c r="H3" s="18" t="s">
        <v>80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507</v>
      </c>
      <c r="C5" s="18"/>
      <c r="D5" s="18"/>
      <c r="E5" s="18"/>
      <c r="F5" s="18"/>
      <c r="H5" s="18" t="s">
        <v>508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HYPERLINK("#Content!A42","&lt;&lt;Back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11946</v>
      </c>
      <c r="D10" s="10">
        <v>508</v>
      </c>
      <c r="E10" s="10">
        <v>462</v>
      </c>
      <c r="F10" s="10">
        <v>406</v>
      </c>
      <c r="G10" s="10">
        <v>437</v>
      </c>
      <c r="H10" s="10">
        <v>587</v>
      </c>
      <c r="I10" s="10">
        <v>712</v>
      </c>
      <c r="J10" s="10">
        <v>124</v>
      </c>
      <c r="K10" s="10">
        <v>409</v>
      </c>
      <c r="L10" s="10">
        <v>408</v>
      </c>
      <c r="M10" s="10">
        <v>447</v>
      </c>
      <c r="N10" s="10">
        <v>469</v>
      </c>
      <c r="O10" s="10">
        <v>517</v>
      </c>
      <c r="P10" s="10">
        <v>424</v>
      </c>
      <c r="Q10" s="10">
        <v>468</v>
      </c>
      <c r="R10" s="10">
        <v>203</v>
      </c>
      <c r="S10" s="10">
        <v>441</v>
      </c>
      <c r="T10" s="10">
        <v>477</v>
      </c>
      <c r="U10" s="10">
        <v>222</v>
      </c>
      <c r="V10" s="10">
        <v>364</v>
      </c>
      <c r="W10" s="10">
        <v>199</v>
      </c>
      <c r="X10" s="10">
        <v>447</v>
      </c>
      <c r="Y10" s="10">
        <v>411</v>
      </c>
      <c r="Z10" s="10">
        <v>388</v>
      </c>
      <c r="AA10" s="10">
        <v>441</v>
      </c>
      <c r="AB10" s="10">
        <v>427</v>
      </c>
      <c r="AC10" s="10">
        <v>457</v>
      </c>
      <c r="AD10" s="10">
        <v>432</v>
      </c>
      <c r="AE10" s="10">
        <v>464</v>
      </c>
      <c r="AF10" s="10">
        <v>418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487</v>
      </c>
      <c r="C12" s="12">
        <v>959</v>
      </c>
      <c r="D12" s="12">
        <v>33</v>
      </c>
      <c r="E12" s="12">
        <v>32</v>
      </c>
      <c r="F12" s="12">
        <v>23</v>
      </c>
      <c r="G12" s="12">
        <v>25</v>
      </c>
      <c r="H12" s="12">
        <v>49</v>
      </c>
      <c r="I12" s="12">
        <v>60</v>
      </c>
      <c r="J12" s="12">
        <v>11</v>
      </c>
      <c r="K12" s="12">
        <v>25</v>
      </c>
      <c r="L12" s="12">
        <v>25</v>
      </c>
      <c r="M12" s="12">
        <v>92</v>
      </c>
      <c r="N12" s="12">
        <v>45</v>
      </c>
      <c r="O12" s="12">
        <v>23</v>
      </c>
      <c r="P12" s="12">
        <v>26</v>
      </c>
      <c r="Q12" s="12">
        <v>52</v>
      </c>
      <c r="R12" s="12">
        <v>16</v>
      </c>
      <c r="S12" s="12">
        <v>14</v>
      </c>
      <c r="T12" s="12">
        <v>17</v>
      </c>
      <c r="U12" s="12">
        <v>14</v>
      </c>
      <c r="V12" s="12">
        <v>19</v>
      </c>
      <c r="W12" s="12">
        <v>17</v>
      </c>
      <c r="X12" s="12">
        <v>33</v>
      </c>
      <c r="Y12" s="12">
        <v>40</v>
      </c>
      <c r="Z12" s="12">
        <v>39</v>
      </c>
      <c r="AA12" s="12">
        <v>23</v>
      </c>
      <c r="AB12" s="12">
        <v>14</v>
      </c>
      <c r="AC12" s="12">
        <v>31</v>
      </c>
      <c r="AD12" s="12">
        <v>12</v>
      </c>
      <c r="AE12" s="12">
        <v>55</v>
      </c>
      <c r="AF12" s="12">
        <v>39</v>
      </c>
    </row>
    <row r="13" spans="1:32" x14ac:dyDescent="0.45">
      <c r="A13" s="19"/>
      <c r="B13" s="13" t="s">
        <v>488</v>
      </c>
      <c r="C13" s="14">
        <v>0.08</v>
      </c>
      <c r="D13" s="14">
        <v>0.06</v>
      </c>
      <c r="E13" s="14">
        <v>7.0000000000000007E-2</v>
      </c>
      <c r="F13" s="14">
        <v>0.06</v>
      </c>
      <c r="G13" s="14">
        <v>0.06</v>
      </c>
      <c r="H13" s="14">
        <v>0.08</v>
      </c>
      <c r="I13" s="14">
        <v>0.09</v>
      </c>
      <c r="J13" s="14">
        <v>0.09</v>
      </c>
      <c r="K13" s="14">
        <v>0.06</v>
      </c>
      <c r="L13" s="14">
        <v>0.06</v>
      </c>
      <c r="M13" s="14">
        <v>0.21</v>
      </c>
      <c r="N13" s="14">
        <v>0.1</v>
      </c>
      <c r="O13" s="14">
        <v>0.05</v>
      </c>
      <c r="P13" s="14">
        <v>0.06</v>
      </c>
      <c r="Q13" s="14">
        <v>0.11</v>
      </c>
      <c r="R13" s="14">
        <v>0.08</v>
      </c>
      <c r="S13" s="14">
        <v>0.03</v>
      </c>
      <c r="T13" s="14">
        <v>0.03</v>
      </c>
      <c r="U13" s="14">
        <v>0.06</v>
      </c>
      <c r="V13" s="14">
        <v>0.05</v>
      </c>
      <c r="W13" s="14">
        <v>0.09</v>
      </c>
      <c r="X13" s="14">
        <v>7.0000000000000007E-2</v>
      </c>
      <c r="Y13" s="14">
        <v>0.1</v>
      </c>
      <c r="Z13" s="14">
        <v>0.1</v>
      </c>
      <c r="AA13" s="14">
        <v>0.05</v>
      </c>
      <c r="AB13" s="14">
        <v>0.03</v>
      </c>
      <c r="AC13" s="14">
        <v>7.0000000000000007E-2</v>
      </c>
      <c r="AD13" s="14">
        <v>0.03</v>
      </c>
      <c r="AE13" s="14">
        <v>0.12</v>
      </c>
      <c r="AF13" s="14">
        <v>0.1</v>
      </c>
    </row>
    <row r="14" spans="1:32" x14ac:dyDescent="0.45">
      <c r="A14" s="19"/>
      <c r="B14" s="11" t="s">
        <v>489</v>
      </c>
      <c r="C14" s="12">
        <v>8519</v>
      </c>
      <c r="D14" s="12">
        <v>369</v>
      </c>
      <c r="E14" s="12">
        <v>374</v>
      </c>
      <c r="F14" s="12">
        <v>313</v>
      </c>
      <c r="G14" s="12">
        <v>380</v>
      </c>
      <c r="H14" s="12">
        <v>430</v>
      </c>
      <c r="I14" s="12">
        <v>522</v>
      </c>
      <c r="J14" s="12">
        <v>92</v>
      </c>
      <c r="K14" s="12">
        <v>332</v>
      </c>
      <c r="L14" s="12">
        <v>331</v>
      </c>
      <c r="M14" s="12">
        <v>251</v>
      </c>
      <c r="N14" s="12">
        <v>310</v>
      </c>
      <c r="O14" s="12">
        <v>401</v>
      </c>
      <c r="P14" s="12">
        <v>333</v>
      </c>
      <c r="Q14" s="12">
        <v>242</v>
      </c>
      <c r="R14" s="12">
        <v>130</v>
      </c>
      <c r="S14" s="12">
        <v>390</v>
      </c>
      <c r="T14" s="12">
        <v>391</v>
      </c>
      <c r="U14" s="12">
        <v>166</v>
      </c>
      <c r="V14" s="12">
        <v>277</v>
      </c>
      <c r="W14" s="12">
        <v>139</v>
      </c>
      <c r="X14" s="12">
        <v>383</v>
      </c>
      <c r="Y14" s="12">
        <v>302</v>
      </c>
      <c r="Z14" s="12">
        <v>277</v>
      </c>
      <c r="AA14" s="12">
        <v>313</v>
      </c>
      <c r="AB14" s="12">
        <v>317</v>
      </c>
      <c r="AC14" s="12">
        <v>365</v>
      </c>
      <c r="AD14" s="12">
        <v>339</v>
      </c>
      <c r="AE14" s="12">
        <v>393</v>
      </c>
      <c r="AF14" s="12">
        <v>361</v>
      </c>
    </row>
    <row r="15" spans="1:32" x14ac:dyDescent="0.45">
      <c r="A15" s="19"/>
      <c r="B15" s="13" t="s">
        <v>490</v>
      </c>
      <c r="C15" s="14">
        <v>0.71</v>
      </c>
      <c r="D15" s="14">
        <v>0.73</v>
      </c>
      <c r="E15" s="14">
        <v>0.81</v>
      </c>
      <c r="F15" s="14">
        <v>0.77</v>
      </c>
      <c r="G15" s="14">
        <v>0.87</v>
      </c>
      <c r="H15" s="14">
        <v>0.73</v>
      </c>
      <c r="I15" s="14">
        <v>0.73</v>
      </c>
      <c r="J15" s="14">
        <v>0.74</v>
      </c>
      <c r="K15" s="14">
        <v>0.81</v>
      </c>
      <c r="L15" s="14">
        <v>0.81</v>
      </c>
      <c r="M15" s="14">
        <v>0.56000000000000005</v>
      </c>
      <c r="N15" s="14">
        <v>0.66</v>
      </c>
      <c r="O15" s="14">
        <v>0.77</v>
      </c>
      <c r="P15" s="14">
        <v>0.79</v>
      </c>
      <c r="Q15" s="14">
        <v>0.52</v>
      </c>
      <c r="R15" s="14">
        <v>0.64</v>
      </c>
      <c r="S15" s="14">
        <v>0.88</v>
      </c>
      <c r="T15" s="14">
        <v>0.82000000000000006</v>
      </c>
      <c r="U15" s="14">
        <v>0.75</v>
      </c>
      <c r="V15" s="14">
        <v>0.76</v>
      </c>
      <c r="W15" s="14">
        <v>0.70000000000000007</v>
      </c>
      <c r="X15" s="14">
        <v>0.86</v>
      </c>
      <c r="Y15" s="14">
        <v>0.73</v>
      </c>
      <c r="Z15" s="14">
        <v>0.71</v>
      </c>
      <c r="AA15" s="14">
        <v>0.71</v>
      </c>
      <c r="AB15" s="14">
        <v>0.74</v>
      </c>
      <c r="AC15" s="14">
        <v>0.8</v>
      </c>
      <c r="AD15" s="14">
        <v>0.78</v>
      </c>
      <c r="AE15" s="14">
        <v>0.85</v>
      </c>
      <c r="AF15" s="14">
        <v>0.86</v>
      </c>
    </row>
    <row r="16" spans="1:32" x14ac:dyDescent="0.45">
      <c r="A16" s="19"/>
      <c r="B16" s="11" t="s">
        <v>491</v>
      </c>
      <c r="C16" s="12">
        <v>2467</v>
      </c>
      <c r="D16" s="12">
        <v>107</v>
      </c>
      <c r="E16" s="12">
        <v>55</v>
      </c>
      <c r="F16" s="12">
        <v>70</v>
      </c>
      <c r="G16" s="12">
        <v>32</v>
      </c>
      <c r="H16" s="12">
        <v>109</v>
      </c>
      <c r="I16" s="12">
        <v>130</v>
      </c>
      <c r="J16" s="12">
        <v>21</v>
      </c>
      <c r="K16" s="12">
        <v>52</v>
      </c>
      <c r="L16" s="12">
        <v>52</v>
      </c>
      <c r="M16" s="12">
        <v>103</v>
      </c>
      <c r="N16" s="12">
        <v>114</v>
      </c>
      <c r="O16" s="12">
        <v>92</v>
      </c>
      <c r="P16" s="12">
        <v>64</v>
      </c>
      <c r="Q16" s="12">
        <v>174</v>
      </c>
      <c r="R16" s="12">
        <v>57</v>
      </c>
      <c r="S16" s="12">
        <v>37</v>
      </c>
      <c r="T16" s="12">
        <v>70</v>
      </c>
      <c r="U16" s="12">
        <v>42</v>
      </c>
      <c r="V16" s="12">
        <v>68</v>
      </c>
      <c r="W16" s="12">
        <v>43</v>
      </c>
      <c r="X16" s="12">
        <v>31</v>
      </c>
      <c r="Y16" s="12">
        <v>69</v>
      </c>
      <c r="Z16" s="12">
        <v>72</v>
      </c>
      <c r="AA16" s="12">
        <v>105</v>
      </c>
      <c r="AB16" s="12">
        <v>97</v>
      </c>
      <c r="AC16" s="12">
        <v>61</v>
      </c>
      <c r="AD16" s="12">
        <v>80</v>
      </c>
      <c r="AE16" s="12">
        <v>16</v>
      </c>
      <c r="AF16" s="12">
        <v>17</v>
      </c>
    </row>
    <row r="17" spans="1:32" x14ac:dyDescent="0.45">
      <c r="A17" s="19"/>
      <c r="B17" s="13" t="s">
        <v>492</v>
      </c>
      <c r="C17" s="14">
        <v>0.21</v>
      </c>
      <c r="D17" s="14">
        <v>0.21</v>
      </c>
      <c r="E17" s="14">
        <v>0.12</v>
      </c>
      <c r="F17" s="14">
        <v>0.17</v>
      </c>
      <c r="G17" s="14">
        <v>7.0000000000000007E-2</v>
      </c>
      <c r="H17" s="14">
        <v>0.19</v>
      </c>
      <c r="I17" s="14">
        <v>0.18</v>
      </c>
      <c r="J17" s="14">
        <v>0.17</v>
      </c>
      <c r="K17" s="14">
        <v>0.13</v>
      </c>
      <c r="L17" s="14">
        <v>0.13</v>
      </c>
      <c r="M17" s="14">
        <v>0.23</v>
      </c>
      <c r="N17" s="14">
        <v>0.24</v>
      </c>
      <c r="O17" s="14">
        <v>0.18</v>
      </c>
      <c r="P17" s="14">
        <v>0.15</v>
      </c>
      <c r="Q17" s="14">
        <v>0.37</v>
      </c>
      <c r="R17" s="14">
        <v>0.28000000000000003</v>
      </c>
      <c r="S17" s="14">
        <v>0.09</v>
      </c>
      <c r="T17" s="14">
        <v>0.15</v>
      </c>
      <c r="U17" s="14">
        <v>0.19</v>
      </c>
      <c r="V17" s="14">
        <v>0.19</v>
      </c>
      <c r="W17" s="14">
        <v>0.21</v>
      </c>
      <c r="X17" s="14">
        <v>7.0000000000000007E-2</v>
      </c>
      <c r="Y17" s="14">
        <v>0.17</v>
      </c>
      <c r="Z17" s="14">
        <v>0.19</v>
      </c>
      <c r="AA17" s="14">
        <v>0.24</v>
      </c>
      <c r="AB17" s="14">
        <v>0.23</v>
      </c>
      <c r="AC17" s="14">
        <v>0.13</v>
      </c>
      <c r="AD17" s="14">
        <v>0.19</v>
      </c>
      <c r="AE17" s="14">
        <v>0.03</v>
      </c>
      <c r="AF17" s="14">
        <v>0.04</v>
      </c>
    </row>
  </sheetData>
  <mergeCells count="9">
    <mergeCell ref="B10:B11"/>
    <mergeCell ref="A10:A17"/>
    <mergeCell ref="H4:L4"/>
    <mergeCell ref="B4:F4"/>
    <mergeCell ref="H3:L3"/>
    <mergeCell ref="C8:AF8"/>
    <mergeCell ref="B3:F3"/>
    <mergeCell ref="B5:F5"/>
    <mergeCell ref="H5:L5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81</v>
      </c>
      <c r="C3" s="18"/>
      <c r="D3" s="18"/>
      <c r="E3" s="18"/>
      <c r="F3" s="18"/>
      <c r="H3" s="18" t="s">
        <v>82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HYPERLINK("#Content!A43","&lt;&lt;Back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72" x14ac:dyDescent="0.45">
      <c r="A12" s="19"/>
      <c r="B12" s="11" t="s">
        <v>511</v>
      </c>
      <c r="C12" s="12">
        <v>14408</v>
      </c>
      <c r="D12" s="12">
        <v>498</v>
      </c>
      <c r="E12" s="12">
        <v>582</v>
      </c>
      <c r="F12" s="12">
        <v>601</v>
      </c>
      <c r="G12" s="12">
        <v>566</v>
      </c>
      <c r="H12" s="12">
        <v>623</v>
      </c>
      <c r="I12" s="12">
        <v>792</v>
      </c>
      <c r="J12" s="12">
        <v>169</v>
      </c>
      <c r="K12" s="12">
        <v>595</v>
      </c>
      <c r="L12" s="12">
        <v>599</v>
      </c>
      <c r="M12" s="12">
        <v>564</v>
      </c>
      <c r="N12" s="12">
        <v>531</v>
      </c>
      <c r="O12" s="12">
        <v>489</v>
      </c>
      <c r="P12" s="12">
        <v>587</v>
      </c>
      <c r="Q12" s="12">
        <v>556</v>
      </c>
      <c r="R12" s="12">
        <v>299</v>
      </c>
      <c r="S12" s="12">
        <v>564</v>
      </c>
      <c r="T12" s="12">
        <v>527</v>
      </c>
      <c r="U12" s="12">
        <v>281</v>
      </c>
      <c r="V12" s="12">
        <v>647</v>
      </c>
      <c r="W12" s="12">
        <v>304</v>
      </c>
      <c r="X12" s="12">
        <v>569</v>
      </c>
      <c r="Y12" s="12">
        <v>596</v>
      </c>
      <c r="Z12" s="12">
        <v>629</v>
      </c>
      <c r="AA12" s="12">
        <v>599</v>
      </c>
      <c r="AB12" s="12">
        <v>604</v>
      </c>
      <c r="AC12" s="12">
        <v>548</v>
      </c>
      <c r="AD12" s="12">
        <v>570</v>
      </c>
      <c r="AE12" s="12">
        <v>544</v>
      </c>
      <c r="AF12" s="12">
        <v>655</v>
      </c>
    </row>
    <row r="13" spans="1:32" ht="41.65" x14ac:dyDescent="0.45">
      <c r="A13" s="19"/>
      <c r="B13" s="13" t="s">
        <v>512</v>
      </c>
      <c r="C13" s="14">
        <v>0.55000000000000004</v>
      </c>
      <c r="D13" s="14">
        <v>0.5</v>
      </c>
      <c r="E13" s="14">
        <v>0.56000000000000005</v>
      </c>
      <c r="F13" s="14">
        <v>0.6</v>
      </c>
      <c r="G13" s="14">
        <v>0.56000000000000005</v>
      </c>
      <c r="H13" s="14">
        <v>0.51</v>
      </c>
      <c r="I13" s="14">
        <v>0.53</v>
      </c>
      <c r="J13" s="14">
        <v>0.57000000000000006</v>
      </c>
      <c r="K13" s="14">
        <v>0.59</v>
      </c>
      <c r="L13" s="14">
        <v>0.59</v>
      </c>
      <c r="M13" s="14">
        <v>0.56000000000000005</v>
      </c>
      <c r="N13" s="14">
        <v>0.53</v>
      </c>
      <c r="O13" s="14">
        <v>0.49</v>
      </c>
      <c r="P13" s="14">
        <v>0.57999999999999996</v>
      </c>
      <c r="Q13" s="14">
        <v>0.54</v>
      </c>
      <c r="R13" s="14">
        <v>0.59</v>
      </c>
      <c r="S13" s="14">
        <v>0.56000000000000005</v>
      </c>
      <c r="T13" s="14">
        <v>0.52</v>
      </c>
      <c r="U13" s="14">
        <v>0.56000000000000005</v>
      </c>
      <c r="V13" s="14">
        <v>0.64</v>
      </c>
      <c r="W13" s="14">
        <v>0.6</v>
      </c>
      <c r="X13" s="14">
        <v>0.56000000000000005</v>
      </c>
      <c r="Y13" s="14">
        <v>0.59</v>
      </c>
      <c r="Z13" s="14">
        <v>0.62</v>
      </c>
      <c r="AA13" s="14">
        <v>0.57999999999999996</v>
      </c>
      <c r="AB13" s="14">
        <v>0.59</v>
      </c>
      <c r="AC13" s="14">
        <v>0.55000000000000004</v>
      </c>
      <c r="AD13" s="14">
        <v>0.57000000000000006</v>
      </c>
      <c r="AE13" s="14">
        <v>0.54</v>
      </c>
      <c r="AF13" s="14">
        <v>0.61</v>
      </c>
    </row>
    <row r="14" spans="1:32" ht="21.4" x14ac:dyDescent="0.45">
      <c r="A14" s="19"/>
      <c r="B14" s="11" t="s">
        <v>513</v>
      </c>
      <c r="C14" s="12">
        <v>6431</v>
      </c>
      <c r="D14" s="12">
        <v>225</v>
      </c>
      <c r="E14" s="12">
        <v>276</v>
      </c>
      <c r="F14" s="12">
        <v>242</v>
      </c>
      <c r="G14" s="12">
        <v>267</v>
      </c>
      <c r="H14" s="12">
        <v>322</v>
      </c>
      <c r="I14" s="12">
        <v>398</v>
      </c>
      <c r="J14" s="12">
        <v>75</v>
      </c>
      <c r="K14" s="12">
        <v>202</v>
      </c>
      <c r="L14" s="12">
        <v>198</v>
      </c>
      <c r="M14" s="12">
        <v>244</v>
      </c>
      <c r="N14" s="12">
        <v>210</v>
      </c>
      <c r="O14" s="12">
        <v>284</v>
      </c>
      <c r="P14" s="12">
        <v>258</v>
      </c>
      <c r="Q14" s="12">
        <v>223</v>
      </c>
      <c r="R14" s="12">
        <v>82</v>
      </c>
      <c r="S14" s="12">
        <v>232</v>
      </c>
      <c r="T14" s="12">
        <v>228</v>
      </c>
      <c r="U14" s="12">
        <v>117</v>
      </c>
      <c r="V14" s="12">
        <v>238</v>
      </c>
      <c r="W14" s="12">
        <v>97</v>
      </c>
      <c r="X14" s="12">
        <v>213</v>
      </c>
      <c r="Y14" s="12">
        <v>255</v>
      </c>
      <c r="Z14" s="12">
        <v>229</v>
      </c>
      <c r="AA14" s="12">
        <v>260</v>
      </c>
      <c r="AB14" s="12">
        <v>274</v>
      </c>
      <c r="AC14" s="12">
        <v>312</v>
      </c>
      <c r="AD14" s="12">
        <v>235</v>
      </c>
      <c r="AE14" s="12">
        <v>259</v>
      </c>
      <c r="AF14" s="12">
        <v>277</v>
      </c>
    </row>
    <row r="15" spans="1:32" ht="21.4" x14ac:dyDescent="0.45">
      <c r="A15" s="19"/>
      <c r="B15" s="13" t="s">
        <v>514</v>
      </c>
      <c r="C15" s="14">
        <v>0.24</v>
      </c>
      <c r="D15" s="14">
        <v>0.22</v>
      </c>
      <c r="E15" s="14">
        <v>0.26</v>
      </c>
      <c r="F15" s="14">
        <v>0.24</v>
      </c>
      <c r="G15" s="14">
        <v>0.27</v>
      </c>
      <c r="H15" s="14">
        <v>0.27</v>
      </c>
      <c r="I15" s="14">
        <v>0.26</v>
      </c>
      <c r="J15" s="14">
        <v>0.26</v>
      </c>
      <c r="K15" s="14">
        <v>0.2</v>
      </c>
      <c r="L15" s="14">
        <v>0.2</v>
      </c>
      <c r="M15" s="14">
        <v>0.24</v>
      </c>
      <c r="N15" s="14">
        <v>0.21</v>
      </c>
      <c r="O15" s="14">
        <v>0.28000000000000003</v>
      </c>
      <c r="P15" s="14">
        <v>0.26</v>
      </c>
      <c r="Q15" s="14">
        <v>0.22</v>
      </c>
      <c r="R15" s="14">
        <v>0.16</v>
      </c>
      <c r="S15" s="14">
        <v>0.23</v>
      </c>
      <c r="T15" s="14">
        <v>0.23</v>
      </c>
      <c r="U15" s="14">
        <v>0.23</v>
      </c>
      <c r="V15" s="14">
        <v>0.24</v>
      </c>
      <c r="W15" s="14">
        <v>0.19</v>
      </c>
      <c r="X15" s="14">
        <v>0.21</v>
      </c>
      <c r="Y15" s="14">
        <v>0.25</v>
      </c>
      <c r="Z15" s="14">
        <v>0.23</v>
      </c>
      <c r="AA15" s="14">
        <v>0.25</v>
      </c>
      <c r="AB15" s="14">
        <v>0.27</v>
      </c>
      <c r="AC15" s="14">
        <v>0.31</v>
      </c>
      <c r="AD15" s="14">
        <v>0.23</v>
      </c>
      <c r="AE15" s="14">
        <v>0.26</v>
      </c>
      <c r="AF15" s="14">
        <v>0.26</v>
      </c>
    </row>
    <row r="16" spans="1:32" ht="82.15" x14ac:dyDescent="0.45">
      <c r="A16" s="19"/>
      <c r="B16" s="11" t="s">
        <v>515</v>
      </c>
      <c r="C16" s="12">
        <v>907</v>
      </c>
      <c r="D16" s="12">
        <v>31</v>
      </c>
      <c r="E16" s="12">
        <v>38</v>
      </c>
      <c r="F16" s="12">
        <v>18</v>
      </c>
      <c r="G16" s="12">
        <v>35</v>
      </c>
      <c r="H16" s="12">
        <v>31</v>
      </c>
      <c r="I16" s="12">
        <v>39</v>
      </c>
      <c r="J16" s="12">
        <v>9</v>
      </c>
      <c r="K16" s="12">
        <v>42</v>
      </c>
      <c r="L16" s="12">
        <v>28</v>
      </c>
      <c r="M16" s="12">
        <v>43</v>
      </c>
      <c r="N16" s="12">
        <v>60</v>
      </c>
      <c r="O16" s="12">
        <v>57</v>
      </c>
      <c r="P16" s="12">
        <v>21</v>
      </c>
      <c r="Q16" s="12">
        <v>35</v>
      </c>
      <c r="R16" s="12">
        <v>13</v>
      </c>
      <c r="S16" s="12">
        <v>60</v>
      </c>
      <c r="T16" s="12">
        <v>46</v>
      </c>
      <c r="U16" s="12">
        <v>21</v>
      </c>
      <c r="V16" s="12">
        <v>6</v>
      </c>
      <c r="W16" s="12">
        <v>13</v>
      </c>
      <c r="X16" s="12">
        <v>32</v>
      </c>
      <c r="Y16" s="12">
        <v>25</v>
      </c>
      <c r="Z16" s="12">
        <v>11</v>
      </c>
      <c r="AA16" s="12">
        <v>33</v>
      </c>
      <c r="AB16" s="12">
        <v>12</v>
      </c>
      <c r="AC16" s="12">
        <v>13</v>
      </c>
      <c r="AD16" s="12">
        <v>21</v>
      </c>
      <c r="AE16" s="12">
        <v>46</v>
      </c>
      <c r="AF16" s="12">
        <v>31</v>
      </c>
    </row>
    <row r="17" spans="1:32" ht="61.9" x14ac:dyDescent="0.45">
      <c r="A17" s="19"/>
      <c r="B17" s="13" t="s">
        <v>516</v>
      </c>
      <c r="C17" s="14">
        <v>0.03</v>
      </c>
      <c r="D17" s="14">
        <v>0.03</v>
      </c>
      <c r="E17" s="14">
        <v>0.04</v>
      </c>
      <c r="F17" s="14">
        <v>0.02</v>
      </c>
      <c r="G17" s="14">
        <v>0.04</v>
      </c>
      <c r="H17" s="14">
        <v>0.03</v>
      </c>
      <c r="I17" s="14">
        <v>0.03</v>
      </c>
      <c r="J17" s="14">
        <v>0.03</v>
      </c>
      <c r="K17" s="14">
        <v>0.04</v>
      </c>
      <c r="L17" s="14">
        <v>0.03</v>
      </c>
      <c r="M17" s="14">
        <v>0.04</v>
      </c>
      <c r="N17" s="14">
        <v>0.06</v>
      </c>
      <c r="O17" s="14">
        <v>0.06</v>
      </c>
      <c r="P17" s="14">
        <v>0.02</v>
      </c>
      <c r="Q17" s="14">
        <v>0.03</v>
      </c>
      <c r="R17" s="14">
        <v>0.03</v>
      </c>
      <c r="S17" s="14">
        <v>0.06</v>
      </c>
      <c r="T17" s="14">
        <v>0.05</v>
      </c>
      <c r="U17" s="14">
        <v>0.04</v>
      </c>
      <c r="V17" s="14">
        <v>0.01</v>
      </c>
      <c r="W17" s="14">
        <v>0.03</v>
      </c>
      <c r="X17" s="14">
        <v>0.03</v>
      </c>
      <c r="Y17" s="14">
        <v>0.02</v>
      </c>
      <c r="Z17" s="14">
        <v>0.01</v>
      </c>
      <c r="AA17" s="14">
        <v>0.03</v>
      </c>
      <c r="AB17" s="14">
        <v>0.01</v>
      </c>
      <c r="AC17" s="14">
        <v>0.01</v>
      </c>
      <c r="AD17" s="14">
        <v>0.02</v>
      </c>
      <c r="AE17" s="14">
        <v>0.05</v>
      </c>
      <c r="AF17" s="14">
        <v>0.03</v>
      </c>
    </row>
    <row r="18" spans="1:32" ht="223.9" x14ac:dyDescent="0.45">
      <c r="A18" s="19"/>
      <c r="B18" s="11" t="s">
        <v>517</v>
      </c>
      <c r="C18" s="12">
        <v>553</v>
      </c>
      <c r="D18" s="12">
        <v>30</v>
      </c>
      <c r="E18" s="12">
        <v>33</v>
      </c>
      <c r="F18" s="12">
        <v>12</v>
      </c>
      <c r="G18" s="12">
        <v>12</v>
      </c>
      <c r="H18" s="12">
        <v>21</v>
      </c>
      <c r="I18" s="12">
        <v>26</v>
      </c>
      <c r="J18" s="12">
        <v>5</v>
      </c>
      <c r="K18" s="12">
        <v>26</v>
      </c>
      <c r="L18" s="12">
        <v>30</v>
      </c>
      <c r="M18" s="12">
        <v>17</v>
      </c>
      <c r="N18" s="12">
        <v>33</v>
      </c>
      <c r="O18" s="12">
        <v>21</v>
      </c>
      <c r="P18" s="12">
        <v>22</v>
      </c>
      <c r="Q18" s="12">
        <v>11</v>
      </c>
      <c r="R18" s="12">
        <v>16</v>
      </c>
      <c r="S18" s="12">
        <v>27</v>
      </c>
      <c r="T18" s="12">
        <v>25</v>
      </c>
      <c r="U18" s="12">
        <v>8</v>
      </c>
      <c r="V18" s="12">
        <v>18</v>
      </c>
      <c r="W18" s="12">
        <v>14</v>
      </c>
      <c r="X18" s="12">
        <v>28</v>
      </c>
      <c r="Y18" s="12">
        <v>21</v>
      </c>
      <c r="Z18" s="12">
        <v>30</v>
      </c>
      <c r="AA18" s="12">
        <v>16</v>
      </c>
      <c r="AB18" s="12">
        <v>22</v>
      </c>
      <c r="AC18" s="12">
        <v>7</v>
      </c>
      <c r="AD18" s="12">
        <v>26</v>
      </c>
      <c r="AE18" s="12">
        <v>25</v>
      </c>
      <c r="AF18" s="12">
        <v>16</v>
      </c>
    </row>
    <row r="19" spans="1:32" ht="142.9" x14ac:dyDescent="0.45">
      <c r="A19" s="19"/>
      <c r="B19" s="13" t="s">
        <v>518</v>
      </c>
      <c r="C19" s="14">
        <v>0.02</v>
      </c>
      <c r="D19" s="14">
        <v>0.03</v>
      </c>
      <c r="E19" s="14">
        <v>0.03</v>
      </c>
      <c r="F19" s="14">
        <v>0.01</v>
      </c>
      <c r="G19" s="14">
        <v>0.01</v>
      </c>
      <c r="H19" s="14">
        <v>0.02</v>
      </c>
      <c r="I19" s="14">
        <v>0.02</v>
      </c>
      <c r="J19" s="14">
        <v>0.02</v>
      </c>
      <c r="K19" s="14">
        <v>0.03</v>
      </c>
      <c r="L19" s="14">
        <v>0.03</v>
      </c>
      <c r="M19" s="14">
        <v>0.02</v>
      </c>
      <c r="N19" s="14">
        <v>0.03</v>
      </c>
      <c r="O19" s="14">
        <v>0.02</v>
      </c>
      <c r="P19" s="14">
        <v>0.02</v>
      </c>
      <c r="Q19" s="14">
        <v>0.01</v>
      </c>
      <c r="R19" s="14">
        <v>0.03</v>
      </c>
      <c r="S19" s="14">
        <v>0.03</v>
      </c>
      <c r="T19" s="14">
        <v>0.02</v>
      </c>
      <c r="U19" s="14">
        <v>0.02</v>
      </c>
      <c r="V19" s="14">
        <v>0.02</v>
      </c>
      <c r="W19" s="14">
        <v>0.03</v>
      </c>
      <c r="X19" s="14">
        <v>0.03</v>
      </c>
      <c r="Y19" s="14">
        <v>0.02</v>
      </c>
      <c r="Z19" s="14">
        <v>0.03</v>
      </c>
      <c r="AA19" s="14">
        <v>0.02</v>
      </c>
      <c r="AB19" s="14">
        <v>0.02</v>
      </c>
      <c r="AC19" s="14">
        <v>0.01</v>
      </c>
      <c r="AD19" s="14">
        <v>0.03</v>
      </c>
      <c r="AE19" s="14">
        <v>0.02</v>
      </c>
      <c r="AF19" s="14">
        <v>0.02</v>
      </c>
    </row>
    <row r="20" spans="1:32" ht="122.65" x14ac:dyDescent="0.45">
      <c r="A20" s="19"/>
      <c r="B20" s="11" t="s">
        <v>519</v>
      </c>
      <c r="C20" s="12">
        <v>455</v>
      </c>
      <c r="D20" s="12">
        <v>22</v>
      </c>
      <c r="E20" s="12">
        <v>13</v>
      </c>
      <c r="F20" s="12">
        <v>20</v>
      </c>
      <c r="G20" s="12">
        <v>8</v>
      </c>
      <c r="H20" s="12">
        <v>24</v>
      </c>
      <c r="I20" s="12">
        <v>29</v>
      </c>
      <c r="J20" s="12">
        <v>5</v>
      </c>
      <c r="K20" s="12">
        <v>14</v>
      </c>
      <c r="L20" s="12">
        <v>40</v>
      </c>
      <c r="M20" s="12">
        <v>22</v>
      </c>
      <c r="N20" s="12">
        <v>17</v>
      </c>
      <c r="O20" s="12">
        <v>23</v>
      </c>
      <c r="P20" s="12">
        <v>19</v>
      </c>
      <c r="Q20" s="12">
        <v>8</v>
      </c>
      <c r="R20" s="12">
        <v>20</v>
      </c>
      <c r="S20" s="12">
        <v>20</v>
      </c>
      <c r="T20" s="12">
        <v>20</v>
      </c>
      <c r="U20" s="12">
        <v>3</v>
      </c>
      <c r="V20" s="12">
        <v>9</v>
      </c>
      <c r="W20" s="12">
        <v>13</v>
      </c>
      <c r="X20" s="12">
        <v>29</v>
      </c>
      <c r="Y20" s="12">
        <v>16</v>
      </c>
      <c r="Z20" s="12">
        <v>21</v>
      </c>
      <c r="AA20" s="12">
        <v>9</v>
      </c>
      <c r="AB20" s="12">
        <v>10</v>
      </c>
      <c r="AC20" s="12">
        <v>5</v>
      </c>
      <c r="AD20" s="12">
        <v>13</v>
      </c>
      <c r="AE20" s="12">
        <v>8</v>
      </c>
      <c r="AF20" s="12">
        <v>8</v>
      </c>
    </row>
    <row r="21" spans="1:32" ht="72" x14ac:dyDescent="0.45">
      <c r="A21" s="19"/>
      <c r="B21" s="13" t="s">
        <v>520</v>
      </c>
      <c r="C21" s="14">
        <v>0.02</v>
      </c>
      <c r="D21" s="14">
        <v>0.02</v>
      </c>
      <c r="E21" s="14">
        <v>0.01</v>
      </c>
      <c r="F21" s="14">
        <v>0.02</v>
      </c>
      <c r="G21" s="14">
        <v>0.01</v>
      </c>
      <c r="H21" s="14">
        <v>0.02</v>
      </c>
      <c r="I21" s="14">
        <v>0.02</v>
      </c>
      <c r="J21" s="14">
        <v>0.02</v>
      </c>
      <c r="K21" s="14">
        <v>0.02</v>
      </c>
      <c r="L21" s="14">
        <v>0.04</v>
      </c>
      <c r="M21" s="14">
        <v>0.02</v>
      </c>
      <c r="N21" s="14">
        <v>0.02</v>
      </c>
      <c r="O21" s="14">
        <v>0.02</v>
      </c>
      <c r="P21" s="14">
        <v>0.02</v>
      </c>
      <c r="Q21" s="14">
        <v>0.01</v>
      </c>
      <c r="R21" s="14">
        <v>0.04</v>
      </c>
      <c r="S21" s="14">
        <v>0.02</v>
      </c>
      <c r="T21" s="14">
        <v>0.02</v>
      </c>
      <c r="U21" s="14">
        <v>0.01</v>
      </c>
      <c r="V21" s="14">
        <v>0.01</v>
      </c>
      <c r="W21" s="14">
        <v>0.03</v>
      </c>
      <c r="X21" s="14">
        <v>0.03</v>
      </c>
      <c r="Y21" s="14">
        <v>0.02</v>
      </c>
      <c r="Z21" s="14">
        <v>0.02</v>
      </c>
      <c r="AA21" s="14">
        <v>0.01</v>
      </c>
      <c r="AB21" s="14">
        <v>0.01</v>
      </c>
      <c r="AC21" s="15" t="s">
        <v>185</v>
      </c>
      <c r="AD21" s="14">
        <v>0.01</v>
      </c>
      <c r="AE21" s="14">
        <v>0.01</v>
      </c>
      <c r="AF21" s="14">
        <v>0.01</v>
      </c>
    </row>
    <row r="22" spans="1:32" ht="31.5" x14ac:dyDescent="0.45">
      <c r="A22" s="19"/>
      <c r="B22" s="11" t="s">
        <v>521</v>
      </c>
      <c r="C22" s="12">
        <v>465</v>
      </c>
      <c r="D22" s="12">
        <v>53</v>
      </c>
      <c r="E22" s="12">
        <v>19</v>
      </c>
      <c r="F22" s="12">
        <v>26</v>
      </c>
      <c r="G22" s="12">
        <v>12</v>
      </c>
      <c r="H22" s="12">
        <v>35</v>
      </c>
      <c r="I22" s="12">
        <v>42</v>
      </c>
      <c r="J22" s="12">
        <v>7</v>
      </c>
      <c r="K22" s="12">
        <v>27</v>
      </c>
      <c r="L22" s="12">
        <v>12</v>
      </c>
      <c r="M22" s="12">
        <v>7</v>
      </c>
      <c r="N22" s="12">
        <v>15</v>
      </c>
      <c r="O22" s="12">
        <v>22</v>
      </c>
      <c r="P22" s="12">
        <v>20</v>
      </c>
      <c r="Q22" s="12">
        <v>4</v>
      </c>
      <c r="R22" s="12">
        <v>4</v>
      </c>
      <c r="S22" s="12">
        <v>20</v>
      </c>
      <c r="T22" s="12">
        <v>47</v>
      </c>
      <c r="U22" s="12">
        <v>6</v>
      </c>
      <c r="V22" s="12">
        <v>9</v>
      </c>
      <c r="W22" s="12">
        <v>4</v>
      </c>
      <c r="X22" s="12">
        <v>27</v>
      </c>
      <c r="Y22" s="12">
        <v>6</v>
      </c>
      <c r="Z22" s="12">
        <v>12</v>
      </c>
      <c r="AA22" s="12">
        <v>13</v>
      </c>
      <c r="AB22" s="12">
        <v>9</v>
      </c>
      <c r="AC22" s="12">
        <v>5</v>
      </c>
      <c r="AD22" s="12">
        <v>12</v>
      </c>
      <c r="AE22" s="12">
        <v>22</v>
      </c>
      <c r="AF22" s="12">
        <v>7</v>
      </c>
    </row>
    <row r="23" spans="1:32" ht="31.5" x14ac:dyDescent="0.45">
      <c r="A23" s="19"/>
      <c r="B23" s="13" t="s">
        <v>522</v>
      </c>
      <c r="C23" s="14">
        <v>0.02</v>
      </c>
      <c r="D23" s="14">
        <v>0.05</v>
      </c>
      <c r="E23" s="14">
        <v>0.02</v>
      </c>
      <c r="F23" s="14">
        <v>0.03</v>
      </c>
      <c r="G23" s="14">
        <v>0.01</v>
      </c>
      <c r="H23" s="14">
        <v>0.03</v>
      </c>
      <c r="I23" s="14">
        <v>0.03</v>
      </c>
      <c r="J23" s="14">
        <v>0.02</v>
      </c>
      <c r="K23" s="14">
        <v>0.03</v>
      </c>
      <c r="L23" s="14">
        <v>0.01</v>
      </c>
      <c r="M23" s="14">
        <v>0.01</v>
      </c>
      <c r="N23" s="14">
        <v>0.01</v>
      </c>
      <c r="O23" s="14">
        <v>0.02</v>
      </c>
      <c r="P23" s="14">
        <v>0.02</v>
      </c>
      <c r="Q23" s="14">
        <v>0.01</v>
      </c>
      <c r="R23" s="14">
        <v>0.01</v>
      </c>
      <c r="S23" s="14">
        <v>0.02</v>
      </c>
      <c r="T23" s="14">
        <v>0.05</v>
      </c>
      <c r="U23" s="14">
        <v>0.01</v>
      </c>
      <c r="V23" s="14">
        <v>0.01</v>
      </c>
      <c r="W23" s="14">
        <v>0.01</v>
      </c>
      <c r="X23" s="14">
        <v>0.03</v>
      </c>
      <c r="Y23" s="14">
        <v>0.01</v>
      </c>
      <c r="Z23" s="14">
        <v>0.01</v>
      </c>
      <c r="AA23" s="14">
        <v>0.01</v>
      </c>
      <c r="AB23" s="14">
        <v>0.01</v>
      </c>
      <c r="AC23" s="15" t="s">
        <v>185</v>
      </c>
      <c r="AD23" s="14">
        <v>0.01</v>
      </c>
      <c r="AE23" s="14">
        <v>0.02</v>
      </c>
      <c r="AF23" s="14">
        <v>0.01</v>
      </c>
    </row>
    <row r="24" spans="1:32" ht="31.5" x14ac:dyDescent="0.45">
      <c r="A24" s="19"/>
      <c r="B24" s="11" t="s">
        <v>523</v>
      </c>
      <c r="C24" s="12">
        <v>517</v>
      </c>
      <c r="D24" s="12">
        <v>37</v>
      </c>
      <c r="E24" s="12">
        <v>26</v>
      </c>
      <c r="F24" s="12">
        <v>16</v>
      </c>
      <c r="G24" s="12">
        <v>62</v>
      </c>
      <c r="H24" s="12">
        <v>33</v>
      </c>
      <c r="I24" s="12">
        <v>34</v>
      </c>
      <c r="J24" s="12">
        <v>2</v>
      </c>
      <c r="K24" s="12">
        <v>32</v>
      </c>
      <c r="L24" s="12">
        <v>38</v>
      </c>
      <c r="M24" s="12">
        <v>8</v>
      </c>
      <c r="N24" s="12">
        <v>15</v>
      </c>
      <c r="O24" s="12">
        <v>13</v>
      </c>
      <c r="P24" s="12">
        <v>16</v>
      </c>
      <c r="Q24" s="12">
        <v>7</v>
      </c>
      <c r="R24" s="12">
        <v>5</v>
      </c>
      <c r="S24" s="12">
        <v>35</v>
      </c>
      <c r="T24" s="12">
        <v>20</v>
      </c>
      <c r="U24" s="12">
        <v>24</v>
      </c>
      <c r="V24" s="12">
        <v>10</v>
      </c>
      <c r="W24" s="12">
        <v>13</v>
      </c>
      <c r="X24" s="12">
        <v>77</v>
      </c>
      <c r="Y24" s="12">
        <v>14</v>
      </c>
      <c r="Z24" s="12">
        <v>11</v>
      </c>
      <c r="AA24" s="12">
        <v>3</v>
      </c>
      <c r="AB24" s="12">
        <v>1</v>
      </c>
      <c r="AC24" s="12">
        <v>49</v>
      </c>
      <c r="AD24" s="12">
        <v>31</v>
      </c>
      <c r="AE24" s="12">
        <v>75</v>
      </c>
      <c r="AF24" s="12">
        <v>56</v>
      </c>
    </row>
    <row r="25" spans="1:32" ht="31.5" x14ac:dyDescent="0.45">
      <c r="A25" s="19"/>
      <c r="B25" s="13" t="s">
        <v>524</v>
      </c>
      <c r="C25" s="14">
        <v>0.02</v>
      </c>
      <c r="D25" s="14">
        <v>0.04</v>
      </c>
      <c r="E25" s="14">
        <v>0.03</v>
      </c>
      <c r="F25" s="14">
        <v>0.01</v>
      </c>
      <c r="G25" s="14">
        <v>0.06</v>
      </c>
      <c r="H25" s="14">
        <v>0.03</v>
      </c>
      <c r="I25" s="14">
        <v>0.02</v>
      </c>
      <c r="J25" s="15" t="s">
        <v>185</v>
      </c>
      <c r="K25" s="14">
        <v>0.03</v>
      </c>
      <c r="L25" s="14">
        <v>0.04</v>
      </c>
      <c r="M25" s="14">
        <v>0.01</v>
      </c>
      <c r="N25" s="14">
        <v>0.02</v>
      </c>
      <c r="O25" s="14">
        <v>0.01</v>
      </c>
      <c r="P25" s="14">
        <v>0.02</v>
      </c>
      <c r="Q25" s="14">
        <v>0.01</v>
      </c>
      <c r="R25" s="14">
        <v>0.01</v>
      </c>
      <c r="S25" s="14">
        <v>0.04</v>
      </c>
      <c r="T25" s="14">
        <v>0.02</v>
      </c>
      <c r="U25" s="14">
        <v>0.05</v>
      </c>
      <c r="V25" s="14">
        <v>0.01</v>
      </c>
      <c r="W25" s="14">
        <v>0.03</v>
      </c>
      <c r="X25" s="14">
        <v>7.0000000000000007E-2</v>
      </c>
      <c r="Y25" s="14">
        <v>0.01</v>
      </c>
      <c r="Z25" s="14">
        <v>0.01</v>
      </c>
      <c r="AA25" s="15" t="s">
        <v>185</v>
      </c>
      <c r="AB25" s="15" t="s">
        <v>185</v>
      </c>
      <c r="AC25" s="14">
        <v>0.05</v>
      </c>
      <c r="AD25" s="14">
        <v>0.03</v>
      </c>
      <c r="AE25" s="14">
        <v>7.0000000000000007E-2</v>
      </c>
      <c r="AF25" s="14">
        <v>0.05</v>
      </c>
    </row>
    <row r="26" spans="1:32" ht="31.5" x14ac:dyDescent="0.45">
      <c r="A26" s="19"/>
      <c r="B26" s="11" t="s">
        <v>525</v>
      </c>
      <c r="C26" s="12">
        <v>1644</v>
      </c>
      <c r="D26" s="12">
        <v>65</v>
      </c>
      <c r="E26" s="12">
        <v>38</v>
      </c>
      <c r="F26" s="12">
        <v>59</v>
      </c>
      <c r="G26" s="12">
        <v>22</v>
      </c>
      <c r="H26" s="12">
        <v>87</v>
      </c>
      <c r="I26" s="12">
        <v>100</v>
      </c>
      <c r="J26" s="12">
        <v>14</v>
      </c>
      <c r="K26" s="12">
        <v>39</v>
      </c>
      <c r="L26" s="12">
        <v>28</v>
      </c>
      <c r="M26" s="12">
        <v>56</v>
      </c>
      <c r="N26" s="12">
        <v>65</v>
      </c>
      <c r="O26" s="12">
        <v>66</v>
      </c>
      <c r="P26" s="12">
        <v>35</v>
      </c>
      <c r="Q26" s="12">
        <v>105</v>
      </c>
      <c r="R26" s="12">
        <v>31</v>
      </c>
      <c r="S26" s="12">
        <v>29</v>
      </c>
      <c r="T26" s="12">
        <v>61</v>
      </c>
      <c r="U26" s="12">
        <v>34</v>
      </c>
      <c r="V26" s="12">
        <v>54</v>
      </c>
      <c r="W26" s="12">
        <v>26</v>
      </c>
      <c r="X26" s="12">
        <v>16</v>
      </c>
      <c r="Y26" s="12">
        <v>47</v>
      </c>
      <c r="Z26" s="12">
        <v>42</v>
      </c>
      <c r="AA26" s="12">
        <v>96</v>
      </c>
      <c r="AB26" s="12">
        <v>65</v>
      </c>
      <c r="AC26" s="12">
        <v>44</v>
      </c>
      <c r="AD26" s="12">
        <v>65</v>
      </c>
      <c r="AE26" s="12">
        <v>8</v>
      </c>
      <c r="AF26" s="12">
        <v>14</v>
      </c>
    </row>
    <row r="27" spans="1:32" ht="31.5" x14ac:dyDescent="0.45">
      <c r="A27" s="19"/>
      <c r="B27" s="13" t="s">
        <v>526</v>
      </c>
      <c r="C27" s="14">
        <v>0.06</v>
      </c>
      <c r="D27" s="14">
        <v>7.0000000000000007E-2</v>
      </c>
      <c r="E27" s="14">
        <v>0.04</v>
      </c>
      <c r="F27" s="14">
        <v>0.06</v>
      </c>
      <c r="G27" s="14">
        <v>0.02</v>
      </c>
      <c r="H27" s="14">
        <v>7.0000000000000007E-2</v>
      </c>
      <c r="I27" s="14">
        <v>7.0000000000000007E-2</v>
      </c>
      <c r="J27" s="14">
        <v>0.05</v>
      </c>
      <c r="K27" s="14">
        <v>0.04</v>
      </c>
      <c r="L27" s="14">
        <v>0.03</v>
      </c>
      <c r="M27" s="14">
        <v>0.05</v>
      </c>
      <c r="N27" s="14">
        <v>0.06</v>
      </c>
      <c r="O27" s="14">
        <v>7.0000000000000007E-2</v>
      </c>
      <c r="P27" s="14">
        <v>0.03</v>
      </c>
      <c r="Q27" s="14">
        <v>0.1</v>
      </c>
      <c r="R27" s="14">
        <v>0.06</v>
      </c>
      <c r="S27" s="14">
        <v>0.03</v>
      </c>
      <c r="T27" s="14">
        <v>0.06</v>
      </c>
      <c r="U27" s="14">
        <v>7.0000000000000007E-2</v>
      </c>
      <c r="V27" s="14">
        <v>0.05</v>
      </c>
      <c r="W27" s="14">
        <v>0.05</v>
      </c>
      <c r="X27" s="14">
        <v>0.02</v>
      </c>
      <c r="Y27" s="14">
        <v>0.05</v>
      </c>
      <c r="Z27" s="14">
        <v>0.04</v>
      </c>
      <c r="AA27" s="14">
        <v>0.09</v>
      </c>
      <c r="AB27" s="14">
        <v>0.06</v>
      </c>
      <c r="AC27" s="14">
        <v>0.04</v>
      </c>
      <c r="AD27" s="14">
        <v>7.0000000000000007E-2</v>
      </c>
      <c r="AE27" s="14">
        <v>0.01</v>
      </c>
      <c r="AF27" s="14">
        <v>0.01</v>
      </c>
    </row>
    <row r="28" spans="1:32" ht="112.5" x14ac:dyDescent="0.45">
      <c r="A28" s="19"/>
      <c r="B28" s="11" t="s">
        <v>527</v>
      </c>
      <c r="C28" s="12">
        <v>259</v>
      </c>
      <c r="D28" s="12">
        <v>10</v>
      </c>
      <c r="E28" s="12">
        <v>4</v>
      </c>
      <c r="F28" s="12">
        <v>2</v>
      </c>
      <c r="G28" s="12">
        <v>0</v>
      </c>
      <c r="H28" s="12">
        <v>5</v>
      </c>
      <c r="I28" s="12">
        <v>6</v>
      </c>
      <c r="J28" s="12">
        <v>1</v>
      </c>
      <c r="K28" s="12">
        <v>2</v>
      </c>
      <c r="L28" s="12">
        <v>7</v>
      </c>
      <c r="M28" s="12">
        <v>31</v>
      </c>
      <c r="N28" s="12">
        <v>11</v>
      </c>
      <c r="O28" s="12">
        <v>4</v>
      </c>
      <c r="P28" s="12">
        <v>11</v>
      </c>
      <c r="Q28" s="12">
        <v>34</v>
      </c>
      <c r="R28" s="12">
        <v>14</v>
      </c>
      <c r="S28" s="12">
        <v>1</v>
      </c>
      <c r="T28" s="12">
        <v>3</v>
      </c>
      <c r="U28" s="12">
        <v>1</v>
      </c>
      <c r="V28" s="12">
        <v>3</v>
      </c>
      <c r="W28" s="12">
        <v>11</v>
      </c>
      <c r="X28" s="12">
        <v>4</v>
      </c>
      <c r="Y28" s="12">
        <v>2</v>
      </c>
      <c r="Z28" s="12">
        <v>5</v>
      </c>
      <c r="AA28" s="12">
        <v>2</v>
      </c>
      <c r="AB28" s="12">
        <v>15</v>
      </c>
      <c r="AC28" s="12">
        <v>1</v>
      </c>
      <c r="AD28" s="12">
        <v>5</v>
      </c>
      <c r="AE28" s="12">
        <v>4</v>
      </c>
      <c r="AF28" s="12">
        <v>0</v>
      </c>
    </row>
    <row r="29" spans="1:32" ht="72" x14ac:dyDescent="0.45">
      <c r="A29" s="19"/>
      <c r="B29" s="13" t="s">
        <v>528</v>
      </c>
      <c r="C29" s="14">
        <v>0.01</v>
      </c>
      <c r="D29" s="14">
        <v>0.01</v>
      </c>
      <c r="E29" s="15" t="s">
        <v>185</v>
      </c>
      <c r="F29" s="15" t="s">
        <v>185</v>
      </c>
      <c r="G29" s="15" t="s">
        <v>185</v>
      </c>
      <c r="H29" s="15" t="s">
        <v>185</v>
      </c>
      <c r="I29" s="15" t="s">
        <v>185</v>
      </c>
      <c r="J29" s="15" t="s">
        <v>185</v>
      </c>
      <c r="K29" s="15" t="s">
        <v>185</v>
      </c>
      <c r="L29" s="14">
        <v>0.01</v>
      </c>
      <c r="M29" s="14">
        <v>0.03</v>
      </c>
      <c r="N29" s="14">
        <v>0.01</v>
      </c>
      <c r="O29" s="15" t="s">
        <v>185</v>
      </c>
      <c r="P29" s="14">
        <v>0.01</v>
      </c>
      <c r="Q29" s="14">
        <v>0.03</v>
      </c>
      <c r="R29" s="14">
        <v>0.03</v>
      </c>
      <c r="S29" s="15" t="s">
        <v>185</v>
      </c>
      <c r="T29" s="15" t="s">
        <v>185</v>
      </c>
      <c r="U29" s="15" t="s">
        <v>185</v>
      </c>
      <c r="V29" s="15" t="s">
        <v>185</v>
      </c>
      <c r="W29" s="14">
        <v>0.02</v>
      </c>
      <c r="X29" s="15" t="s">
        <v>185</v>
      </c>
      <c r="Y29" s="15" t="s">
        <v>185</v>
      </c>
      <c r="Z29" s="15" t="s">
        <v>185</v>
      </c>
      <c r="AA29" s="15" t="s">
        <v>185</v>
      </c>
      <c r="AB29" s="14">
        <v>0.02</v>
      </c>
      <c r="AC29" s="15" t="s">
        <v>185</v>
      </c>
      <c r="AD29" s="14">
        <v>0.01</v>
      </c>
      <c r="AE29" s="15" t="s">
        <v>185</v>
      </c>
      <c r="AF29" s="15" t="s">
        <v>185</v>
      </c>
    </row>
    <row r="30" spans="1:32" ht="41.65" x14ac:dyDescent="0.45">
      <c r="A30" s="19"/>
      <c r="B30" s="11" t="s">
        <v>529</v>
      </c>
      <c r="C30" s="12">
        <v>273</v>
      </c>
      <c r="D30" s="12">
        <v>20</v>
      </c>
      <c r="E30" s="12">
        <v>11</v>
      </c>
      <c r="F30" s="12">
        <v>8</v>
      </c>
      <c r="G30" s="12">
        <v>7</v>
      </c>
      <c r="H30" s="12">
        <v>10</v>
      </c>
      <c r="I30" s="12">
        <v>15</v>
      </c>
      <c r="J30" s="12">
        <v>5</v>
      </c>
      <c r="K30" s="12">
        <v>6</v>
      </c>
      <c r="L30" s="12">
        <v>10</v>
      </c>
      <c r="M30" s="12">
        <v>10</v>
      </c>
      <c r="N30" s="12">
        <v>8</v>
      </c>
      <c r="O30" s="12">
        <v>9</v>
      </c>
      <c r="P30" s="12">
        <v>8</v>
      </c>
      <c r="Q30" s="12">
        <v>15</v>
      </c>
      <c r="R30" s="12">
        <v>3</v>
      </c>
      <c r="S30" s="12">
        <v>4</v>
      </c>
      <c r="T30" s="12">
        <v>3</v>
      </c>
      <c r="U30" s="12">
        <v>3</v>
      </c>
      <c r="V30" s="12">
        <v>11</v>
      </c>
      <c r="W30" s="12">
        <v>0</v>
      </c>
      <c r="X30" s="12">
        <v>6</v>
      </c>
      <c r="Y30" s="12">
        <v>5</v>
      </c>
      <c r="Z30" s="12">
        <v>20</v>
      </c>
      <c r="AA30" s="12">
        <v>1</v>
      </c>
      <c r="AB30" s="12">
        <v>13</v>
      </c>
      <c r="AC30" s="12">
        <v>7</v>
      </c>
      <c r="AD30" s="12">
        <v>7</v>
      </c>
      <c r="AE30" s="12">
        <v>3</v>
      </c>
      <c r="AF30" s="12">
        <v>3</v>
      </c>
    </row>
    <row r="31" spans="1:32" ht="21.4" x14ac:dyDescent="0.45">
      <c r="A31" s="19"/>
      <c r="B31" s="13" t="s">
        <v>530</v>
      </c>
      <c r="C31" s="14">
        <v>0.01</v>
      </c>
      <c r="D31" s="14">
        <v>0.02</v>
      </c>
      <c r="E31" s="14">
        <v>0.01</v>
      </c>
      <c r="F31" s="14">
        <v>0.01</v>
      </c>
      <c r="G31" s="14">
        <v>0.01</v>
      </c>
      <c r="H31" s="14">
        <v>0.01</v>
      </c>
      <c r="I31" s="14">
        <v>0.01</v>
      </c>
      <c r="J31" s="14">
        <v>0.02</v>
      </c>
      <c r="K31" s="14">
        <v>0.01</v>
      </c>
      <c r="L31" s="14">
        <v>0.01</v>
      </c>
      <c r="M31" s="14">
        <v>0.01</v>
      </c>
      <c r="N31" s="14">
        <v>0.01</v>
      </c>
      <c r="O31" s="14">
        <v>0.01</v>
      </c>
      <c r="P31" s="14">
        <v>0.01</v>
      </c>
      <c r="Q31" s="14">
        <v>0.02</v>
      </c>
      <c r="R31" s="14">
        <v>0.01</v>
      </c>
      <c r="S31" s="15" t="s">
        <v>185</v>
      </c>
      <c r="T31" s="15" t="s">
        <v>185</v>
      </c>
      <c r="U31" s="14">
        <v>0.01</v>
      </c>
      <c r="V31" s="14">
        <v>0.01</v>
      </c>
      <c r="W31" s="15" t="s">
        <v>185</v>
      </c>
      <c r="X31" s="14">
        <v>0.01</v>
      </c>
      <c r="Y31" s="14">
        <v>0.01</v>
      </c>
      <c r="Z31" s="14">
        <v>0.02</v>
      </c>
      <c r="AA31" s="15" t="s">
        <v>185</v>
      </c>
      <c r="AB31" s="14">
        <v>0.01</v>
      </c>
      <c r="AC31" s="14">
        <v>0.01</v>
      </c>
      <c r="AD31" s="14">
        <v>0.01</v>
      </c>
      <c r="AE31" s="15" t="s">
        <v>185</v>
      </c>
      <c r="AF31" s="15" t="s">
        <v>185</v>
      </c>
    </row>
    <row r="32" spans="1:32" ht="31.5" x14ac:dyDescent="0.45">
      <c r="A32" s="19"/>
      <c r="B32" s="11" t="s">
        <v>531</v>
      </c>
      <c r="C32" s="12">
        <v>172</v>
      </c>
      <c r="D32" s="12">
        <v>9</v>
      </c>
      <c r="E32" s="12">
        <v>2</v>
      </c>
      <c r="F32" s="12">
        <v>1</v>
      </c>
      <c r="G32" s="12">
        <v>4</v>
      </c>
      <c r="H32" s="12">
        <v>4</v>
      </c>
      <c r="I32" s="12">
        <v>5</v>
      </c>
      <c r="J32" s="12">
        <v>0</v>
      </c>
      <c r="K32" s="12">
        <v>3</v>
      </c>
      <c r="L32" s="12">
        <v>0</v>
      </c>
      <c r="M32" s="12">
        <v>0</v>
      </c>
      <c r="N32" s="12">
        <v>16</v>
      </c>
      <c r="O32" s="12">
        <v>11</v>
      </c>
      <c r="P32" s="12">
        <v>4</v>
      </c>
      <c r="Q32" s="12">
        <v>9</v>
      </c>
      <c r="R32" s="12">
        <v>5</v>
      </c>
      <c r="S32" s="12">
        <v>1</v>
      </c>
      <c r="T32" s="12">
        <v>2</v>
      </c>
      <c r="U32" s="12">
        <v>2</v>
      </c>
      <c r="V32" s="12">
        <v>0</v>
      </c>
      <c r="W32" s="12">
        <v>4</v>
      </c>
      <c r="X32" s="12">
        <v>3</v>
      </c>
      <c r="Y32" s="12">
        <v>3</v>
      </c>
      <c r="Z32" s="12">
        <v>5</v>
      </c>
      <c r="AA32" s="12">
        <v>4</v>
      </c>
      <c r="AB32" s="12">
        <v>4</v>
      </c>
      <c r="AC32" s="12">
        <v>7</v>
      </c>
      <c r="AD32" s="12">
        <v>2</v>
      </c>
      <c r="AE32" s="12">
        <v>1</v>
      </c>
      <c r="AF32" s="12">
        <v>0</v>
      </c>
    </row>
    <row r="33" spans="1:32" ht="31.5" x14ac:dyDescent="0.45">
      <c r="A33" s="19"/>
      <c r="B33" s="13" t="s">
        <v>532</v>
      </c>
      <c r="C33" s="14">
        <v>0.01</v>
      </c>
      <c r="D33" s="14">
        <v>0.01</v>
      </c>
      <c r="E33" s="15" t="s">
        <v>185</v>
      </c>
      <c r="F33" s="15" t="s">
        <v>185</v>
      </c>
      <c r="G33" s="15" t="s">
        <v>185</v>
      </c>
      <c r="H33" s="15" t="s">
        <v>185</v>
      </c>
      <c r="I33" s="15" t="s">
        <v>185</v>
      </c>
      <c r="J33" s="15" t="s">
        <v>185</v>
      </c>
      <c r="K33" s="15" t="s">
        <v>185</v>
      </c>
      <c r="L33" s="15" t="s">
        <v>185</v>
      </c>
      <c r="M33" s="15" t="s">
        <v>185</v>
      </c>
      <c r="N33" s="14">
        <v>0.02</v>
      </c>
      <c r="O33" s="14">
        <v>0.01</v>
      </c>
      <c r="P33" s="15" t="s">
        <v>185</v>
      </c>
      <c r="Q33" s="14">
        <v>0.01</v>
      </c>
      <c r="R33" s="14">
        <v>0.01</v>
      </c>
      <c r="S33" s="15" t="s">
        <v>185</v>
      </c>
      <c r="T33" s="15" t="s">
        <v>185</v>
      </c>
      <c r="U33" s="15" t="s">
        <v>185</v>
      </c>
      <c r="V33" s="15" t="s">
        <v>185</v>
      </c>
      <c r="W33" s="14">
        <v>0.01</v>
      </c>
      <c r="X33" s="15" t="s">
        <v>185</v>
      </c>
      <c r="Y33" s="15" t="s">
        <v>185</v>
      </c>
      <c r="Z33" s="14">
        <v>0.01</v>
      </c>
      <c r="AA33" s="15" t="s">
        <v>185</v>
      </c>
      <c r="AB33" s="15" t="s">
        <v>185</v>
      </c>
      <c r="AC33" s="14">
        <v>0.01</v>
      </c>
      <c r="AD33" s="15" t="s">
        <v>185</v>
      </c>
      <c r="AE33" s="15" t="s">
        <v>185</v>
      </c>
      <c r="AF33" s="15" t="s">
        <v>185</v>
      </c>
    </row>
    <row r="34" spans="1:32" x14ac:dyDescent="0.45">
      <c r="A34" s="19"/>
      <c r="B34" s="11" t="s">
        <v>249</v>
      </c>
      <c r="C34" s="12">
        <v>239</v>
      </c>
      <c r="D34" s="12">
        <v>3</v>
      </c>
      <c r="E34" s="12">
        <v>2</v>
      </c>
      <c r="F34" s="12">
        <v>2</v>
      </c>
      <c r="G34" s="12">
        <v>7</v>
      </c>
      <c r="H34" s="12">
        <v>13</v>
      </c>
      <c r="I34" s="12">
        <v>15</v>
      </c>
      <c r="J34" s="12">
        <v>2</v>
      </c>
      <c r="K34" s="12">
        <v>13</v>
      </c>
      <c r="L34" s="12">
        <v>9</v>
      </c>
      <c r="M34" s="12">
        <v>8</v>
      </c>
      <c r="N34" s="12">
        <v>19</v>
      </c>
      <c r="O34" s="12">
        <v>6</v>
      </c>
      <c r="P34" s="12">
        <v>8</v>
      </c>
      <c r="Q34" s="12">
        <v>14</v>
      </c>
      <c r="R34" s="12">
        <v>8</v>
      </c>
      <c r="S34" s="12">
        <v>11</v>
      </c>
      <c r="T34" s="12">
        <v>16</v>
      </c>
      <c r="U34" s="12">
        <v>2</v>
      </c>
      <c r="V34" s="12">
        <v>4</v>
      </c>
      <c r="W34" s="12">
        <v>1</v>
      </c>
      <c r="X34" s="12">
        <v>11</v>
      </c>
      <c r="Y34" s="12">
        <v>17</v>
      </c>
      <c r="Z34" s="12">
        <v>2</v>
      </c>
      <c r="AA34" s="12">
        <v>5</v>
      </c>
      <c r="AB34" s="12">
        <v>2</v>
      </c>
      <c r="AC34" s="12">
        <v>7</v>
      </c>
      <c r="AD34" s="12">
        <v>15</v>
      </c>
      <c r="AE34" s="12">
        <v>7</v>
      </c>
      <c r="AF34" s="12">
        <v>5</v>
      </c>
    </row>
    <row r="35" spans="1:32" x14ac:dyDescent="0.45">
      <c r="A35" s="19"/>
      <c r="B35" s="13" t="s">
        <v>250</v>
      </c>
      <c r="C35" s="14">
        <v>0.01</v>
      </c>
      <c r="D35" s="15" t="s">
        <v>185</v>
      </c>
      <c r="E35" s="15" t="s">
        <v>185</v>
      </c>
      <c r="F35" s="15" t="s">
        <v>185</v>
      </c>
      <c r="G35" s="14">
        <v>0.01</v>
      </c>
      <c r="H35" s="14">
        <v>0.01</v>
      </c>
      <c r="I35" s="14">
        <v>0.01</v>
      </c>
      <c r="J35" s="14">
        <v>0.01</v>
      </c>
      <c r="K35" s="14">
        <v>0.01</v>
      </c>
      <c r="L35" s="14">
        <v>0.01</v>
      </c>
      <c r="M35" s="14">
        <v>0.01</v>
      </c>
      <c r="N35" s="14">
        <v>0.02</v>
      </c>
      <c r="O35" s="14">
        <v>0.01</v>
      </c>
      <c r="P35" s="14">
        <v>0.01</v>
      </c>
      <c r="Q35" s="14">
        <v>0.01</v>
      </c>
      <c r="R35" s="14">
        <v>0.02</v>
      </c>
      <c r="S35" s="14">
        <v>0.01</v>
      </c>
      <c r="T35" s="14">
        <v>0.02</v>
      </c>
      <c r="U35" s="15" t="s">
        <v>185</v>
      </c>
      <c r="V35" s="15" t="s">
        <v>185</v>
      </c>
      <c r="W35" s="15" t="s">
        <v>185</v>
      </c>
      <c r="X35" s="14">
        <v>0.01</v>
      </c>
      <c r="Y35" s="14">
        <v>0.02</v>
      </c>
      <c r="Z35" s="15" t="s">
        <v>185</v>
      </c>
      <c r="AA35" s="14">
        <v>0.01</v>
      </c>
      <c r="AB35" s="15" t="s">
        <v>185</v>
      </c>
      <c r="AC35" s="14">
        <v>0.01</v>
      </c>
      <c r="AD35" s="14">
        <v>0.01</v>
      </c>
      <c r="AE35" s="14">
        <v>0.01</v>
      </c>
      <c r="AF35" s="15" t="s">
        <v>185</v>
      </c>
    </row>
    <row r="36" spans="1:32" x14ac:dyDescent="0.45">
      <c r="A36" s="19"/>
      <c r="B36" s="11" t="s">
        <v>197</v>
      </c>
      <c r="C36" s="12">
        <v>29</v>
      </c>
      <c r="D36" s="12">
        <v>3</v>
      </c>
      <c r="E36" s="12">
        <v>1</v>
      </c>
      <c r="F36" s="12">
        <v>0</v>
      </c>
      <c r="G36" s="12">
        <v>0</v>
      </c>
      <c r="H36" s="12">
        <v>2</v>
      </c>
      <c r="I36" s="12">
        <v>2</v>
      </c>
      <c r="J36" s="12">
        <v>0</v>
      </c>
      <c r="K36" s="12">
        <v>2</v>
      </c>
      <c r="L36" s="12">
        <v>6</v>
      </c>
      <c r="M36" s="12">
        <v>0</v>
      </c>
      <c r="N36" s="12">
        <v>1</v>
      </c>
      <c r="O36" s="12">
        <v>1</v>
      </c>
      <c r="P36" s="12">
        <v>2</v>
      </c>
      <c r="Q36" s="12">
        <v>2</v>
      </c>
      <c r="R36" s="12">
        <v>3</v>
      </c>
      <c r="S36" s="12">
        <v>1</v>
      </c>
      <c r="T36" s="12">
        <v>5</v>
      </c>
      <c r="U36" s="12">
        <v>1</v>
      </c>
      <c r="V36" s="12">
        <v>0</v>
      </c>
      <c r="W36" s="12">
        <v>3</v>
      </c>
      <c r="X36" s="12">
        <v>1</v>
      </c>
      <c r="Y36" s="12">
        <v>0</v>
      </c>
      <c r="Z36" s="12">
        <v>0</v>
      </c>
      <c r="AA36" s="12">
        <v>1</v>
      </c>
      <c r="AB36" s="12">
        <v>0</v>
      </c>
      <c r="AC36" s="12">
        <v>0</v>
      </c>
      <c r="AD36" s="12">
        <v>0</v>
      </c>
      <c r="AE36" s="12">
        <v>6</v>
      </c>
      <c r="AF36" s="12">
        <v>1</v>
      </c>
    </row>
    <row r="37" spans="1:32" x14ac:dyDescent="0.45">
      <c r="A37" s="19"/>
      <c r="B37" s="13" t="s">
        <v>198</v>
      </c>
      <c r="C37" s="15" t="s">
        <v>185</v>
      </c>
      <c r="D37" s="15" t="s">
        <v>185</v>
      </c>
      <c r="E37" s="15" t="s">
        <v>185</v>
      </c>
      <c r="F37" s="15" t="s">
        <v>185</v>
      </c>
      <c r="G37" s="15" t="s">
        <v>185</v>
      </c>
      <c r="H37" s="15" t="s">
        <v>185</v>
      </c>
      <c r="I37" s="15" t="s">
        <v>185</v>
      </c>
      <c r="J37" s="15" t="s">
        <v>185</v>
      </c>
      <c r="K37" s="15" t="s">
        <v>185</v>
      </c>
      <c r="L37" s="15" t="s">
        <v>185</v>
      </c>
      <c r="M37" s="15" t="s">
        <v>185</v>
      </c>
      <c r="N37" s="15" t="s">
        <v>185</v>
      </c>
      <c r="O37" s="15" t="s">
        <v>185</v>
      </c>
      <c r="P37" s="15" t="s">
        <v>185</v>
      </c>
      <c r="Q37" s="15" t="s">
        <v>185</v>
      </c>
      <c r="R37" s="15" t="s">
        <v>185</v>
      </c>
      <c r="S37" s="15" t="s">
        <v>185</v>
      </c>
      <c r="T37" s="14">
        <v>0.01</v>
      </c>
      <c r="U37" s="15" t="s">
        <v>185</v>
      </c>
      <c r="V37" s="15" t="s">
        <v>185</v>
      </c>
      <c r="W37" s="15" t="s">
        <v>185</v>
      </c>
      <c r="X37" s="15" t="s">
        <v>185</v>
      </c>
      <c r="Y37" s="15" t="s">
        <v>185</v>
      </c>
      <c r="Z37" s="15" t="s">
        <v>185</v>
      </c>
      <c r="AA37" s="15" t="s">
        <v>185</v>
      </c>
      <c r="AB37" s="15" t="s">
        <v>185</v>
      </c>
      <c r="AC37" s="15" t="s">
        <v>185</v>
      </c>
      <c r="AD37" s="15" t="s">
        <v>185</v>
      </c>
      <c r="AE37" s="14">
        <v>0.01</v>
      </c>
      <c r="AF37" s="15" t="s">
        <v>185</v>
      </c>
    </row>
    <row r="38" spans="1:32" ht="21.4" x14ac:dyDescent="0.45">
      <c r="A38" s="19"/>
      <c r="B38" s="11" t="s">
        <v>533</v>
      </c>
      <c r="C38" s="12">
        <v>15315</v>
      </c>
      <c r="D38" s="12">
        <v>529</v>
      </c>
      <c r="E38" s="12">
        <v>620</v>
      </c>
      <c r="F38" s="12">
        <v>619</v>
      </c>
      <c r="G38" s="12">
        <v>601</v>
      </c>
      <c r="H38" s="12">
        <v>654</v>
      </c>
      <c r="I38" s="12">
        <v>831</v>
      </c>
      <c r="J38" s="12">
        <v>178</v>
      </c>
      <c r="K38" s="12">
        <v>637</v>
      </c>
      <c r="L38" s="12">
        <v>627</v>
      </c>
      <c r="M38" s="12">
        <v>607</v>
      </c>
      <c r="N38" s="12">
        <v>591</v>
      </c>
      <c r="O38" s="12">
        <v>546</v>
      </c>
      <c r="P38" s="12">
        <v>608</v>
      </c>
      <c r="Q38" s="12">
        <v>591</v>
      </c>
      <c r="R38" s="12">
        <v>312</v>
      </c>
      <c r="S38" s="12">
        <v>624</v>
      </c>
      <c r="T38" s="12">
        <v>573</v>
      </c>
      <c r="U38" s="12">
        <v>302</v>
      </c>
      <c r="V38" s="12">
        <v>653</v>
      </c>
      <c r="W38" s="12">
        <v>317</v>
      </c>
      <c r="X38" s="12">
        <v>601</v>
      </c>
      <c r="Y38" s="12">
        <v>621</v>
      </c>
      <c r="Z38" s="12">
        <v>640</v>
      </c>
      <c r="AA38" s="12">
        <v>632</v>
      </c>
      <c r="AB38" s="12">
        <v>616</v>
      </c>
      <c r="AC38" s="12">
        <v>561</v>
      </c>
      <c r="AD38" s="12">
        <v>591</v>
      </c>
      <c r="AE38" s="12">
        <v>590</v>
      </c>
      <c r="AF38" s="12">
        <v>686</v>
      </c>
    </row>
    <row r="39" spans="1:32" x14ac:dyDescent="0.45">
      <c r="A39" s="19"/>
      <c r="B39" s="13" t="s">
        <v>534</v>
      </c>
      <c r="C39" s="14">
        <v>0.57999999999999996</v>
      </c>
      <c r="D39" s="14">
        <v>0.53</v>
      </c>
      <c r="E39" s="14">
        <v>0.6</v>
      </c>
      <c r="F39" s="14">
        <v>0.62</v>
      </c>
      <c r="G39" s="14">
        <v>0.6</v>
      </c>
      <c r="H39" s="14">
        <v>0.54</v>
      </c>
      <c r="I39" s="14">
        <v>0.56000000000000005</v>
      </c>
      <c r="J39" s="14">
        <v>0.6</v>
      </c>
      <c r="K39" s="14">
        <v>0.63</v>
      </c>
      <c r="L39" s="14">
        <v>0.62</v>
      </c>
      <c r="M39" s="14">
        <v>0.6</v>
      </c>
      <c r="N39" s="14">
        <v>0.59</v>
      </c>
      <c r="O39" s="14">
        <v>0.55000000000000004</v>
      </c>
      <c r="P39" s="14">
        <v>0.6</v>
      </c>
      <c r="Q39" s="14">
        <v>0.57000000000000006</v>
      </c>
      <c r="R39" s="14">
        <v>0.62</v>
      </c>
      <c r="S39" s="14">
        <v>0.62</v>
      </c>
      <c r="T39" s="14">
        <v>0.57000000000000006</v>
      </c>
      <c r="U39" s="14">
        <v>0.6</v>
      </c>
      <c r="V39" s="14">
        <v>0.65</v>
      </c>
      <c r="W39" s="14">
        <v>0.63</v>
      </c>
      <c r="X39" s="14">
        <v>0.59</v>
      </c>
      <c r="Y39" s="14">
        <v>0.61</v>
      </c>
      <c r="Z39" s="14">
        <v>0.63</v>
      </c>
      <c r="AA39" s="14">
        <v>0.61</v>
      </c>
      <c r="AB39" s="14">
        <v>0.6</v>
      </c>
      <c r="AC39" s="14">
        <v>0.56000000000000005</v>
      </c>
      <c r="AD39" s="14">
        <v>0.59</v>
      </c>
      <c r="AE39" s="14">
        <v>0.59</v>
      </c>
      <c r="AF39" s="14">
        <v>0.64</v>
      </c>
    </row>
    <row r="40" spans="1:32" ht="41.65" x14ac:dyDescent="0.45">
      <c r="A40" s="19"/>
      <c r="B40" s="11" t="s">
        <v>535</v>
      </c>
      <c r="C40" s="12">
        <v>18302</v>
      </c>
      <c r="D40" s="12">
        <v>681</v>
      </c>
      <c r="E40" s="12">
        <v>728</v>
      </c>
      <c r="F40" s="12">
        <v>714</v>
      </c>
      <c r="G40" s="12">
        <v>704</v>
      </c>
      <c r="H40" s="12">
        <v>805</v>
      </c>
      <c r="I40" s="12">
        <v>1006</v>
      </c>
      <c r="J40" s="12">
        <v>204</v>
      </c>
      <c r="K40" s="12">
        <v>740</v>
      </c>
      <c r="L40" s="12">
        <v>733</v>
      </c>
      <c r="M40" s="12">
        <v>698</v>
      </c>
      <c r="N40" s="12">
        <v>712</v>
      </c>
      <c r="O40" s="12">
        <v>655</v>
      </c>
      <c r="P40" s="12">
        <v>689</v>
      </c>
      <c r="Q40" s="12">
        <v>729</v>
      </c>
      <c r="R40" s="12">
        <v>367</v>
      </c>
      <c r="S40" s="12">
        <v>719</v>
      </c>
      <c r="T40" s="12">
        <v>682</v>
      </c>
      <c r="U40" s="12">
        <v>371</v>
      </c>
      <c r="V40" s="12">
        <v>746</v>
      </c>
      <c r="W40" s="12">
        <v>370</v>
      </c>
      <c r="X40" s="12">
        <v>728</v>
      </c>
      <c r="Y40" s="12">
        <v>708</v>
      </c>
      <c r="Z40" s="12">
        <v>743</v>
      </c>
      <c r="AA40" s="12">
        <v>748</v>
      </c>
      <c r="AB40" s="12">
        <v>717</v>
      </c>
      <c r="AC40" s="12">
        <v>668</v>
      </c>
      <c r="AD40" s="12">
        <v>720</v>
      </c>
      <c r="AE40" s="12">
        <v>701</v>
      </c>
      <c r="AF40" s="12">
        <v>775</v>
      </c>
    </row>
    <row r="41" spans="1:32" ht="31.5" x14ac:dyDescent="0.45">
      <c r="A41" s="19"/>
      <c r="B41" s="13" t="s">
        <v>536</v>
      </c>
      <c r="C41" s="14">
        <v>0.69000000000000006</v>
      </c>
      <c r="D41" s="14">
        <v>0.69000000000000006</v>
      </c>
      <c r="E41" s="14">
        <v>0.71</v>
      </c>
      <c r="F41" s="14">
        <v>0.71</v>
      </c>
      <c r="G41" s="14">
        <v>0.70000000000000007</v>
      </c>
      <c r="H41" s="14">
        <v>0.67</v>
      </c>
      <c r="I41" s="14">
        <v>0.68</v>
      </c>
      <c r="J41" s="14">
        <v>0.69000000000000006</v>
      </c>
      <c r="K41" s="14">
        <v>0.74</v>
      </c>
      <c r="L41" s="14">
        <v>0.73</v>
      </c>
      <c r="M41" s="14">
        <v>0.69000000000000006</v>
      </c>
      <c r="N41" s="14">
        <v>0.71</v>
      </c>
      <c r="O41" s="14">
        <v>0.66</v>
      </c>
      <c r="P41" s="14">
        <v>0.68</v>
      </c>
      <c r="Q41" s="14">
        <v>0.71</v>
      </c>
      <c r="R41" s="14">
        <v>0.73</v>
      </c>
      <c r="S41" s="14">
        <v>0.72</v>
      </c>
      <c r="T41" s="14">
        <v>0.67</v>
      </c>
      <c r="U41" s="14">
        <v>0.75</v>
      </c>
      <c r="V41" s="14">
        <v>0.74</v>
      </c>
      <c r="W41" s="14">
        <v>0.74</v>
      </c>
      <c r="X41" s="14">
        <v>0.72</v>
      </c>
      <c r="Y41" s="14">
        <v>0.70000000000000007</v>
      </c>
      <c r="Z41" s="14">
        <v>0.73</v>
      </c>
      <c r="AA41" s="14">
        <v>0.72</v>
      </c>
      <c r="AB41" s="14">
        <v>0.69000000000000006</v>
      </c>
      <c r="AC41" s="14">
        <v>0.67</v>
      </c>
      <c r="AD41" s="14">
        <v>0.73</v>
      </c>
      <c r="AE41" s="14">
        <v>0.69000000000000006</v>
      </c>
      <c r="AF41" s="14">
        <v>0.72</v>
      </c>
    </row>
    <row r="42" spans="1:32" ht="21.4" x14ac:dyDescent="0.45">
      <c r="A42" s="19"/>
      <c r="B42" s="11" t="s">
        <v>537</v>
      </c>
      <c r="C42" s="12">
        <v>23736</v>
      </c>
      <c r="D42" s="12">
        <v>896</v>
      </c>
      <c r="E42" s="12">
        <v>987</v>
      </c>
      <c r="F42" s="12">
        <v>935</v>
      </c>
      <c r="G42" s="12">
        <v>962</v>
      </c>
      <c r="H42" s="12">
        <v>1089</v>
      </c>
      <c r="I42" s="12">
        <v>1360</v>
      </c>
      <c r="J42" s="12">
        <v>272</v>
      </c>
      <c r="K42" s="12">
        <v>938</v>
      </c>
      <c r="L42" s="12">
        <v>945</v>
      </c>
      <c r="M42" s="12">
        <v>905</v>
      </c>
      <c r="N42" s="12">
        <v>881</v>
      </c>
      <c r="O42" s="12">
        <v>909</v>
      </c>
      <c r="P42" s="12">
        <v>943</v>
      </c>
      <c r="Q42" s="12">
        <v>844</v>
      </c>
      <c r="R42" s="12">
        <v>439</v>
      </c>
      <c r="S42" s="12">
        <v>958</v>
      </c>
      <c r="T42" s="12">
        <v>913</v>
      </c>
      <c r="U42" s="12">
        <v>460</v>
      </c>
      <c r="V42" s="12">
        <v>937</v>
      </c>
      <c r="W42" s="12">
        <v>458</v>
      </c>
      <c r="X42" s="12">
        <v>975</v>
      </c>
      <c r="Y42" s="12">
        <v>933</v>
      </c>
      <c r="Z42" s="12">
        <v>943</v>
      </c>
      <c r="AA42" s="12">
        <v>933</v>
      </c>
      <c r="AB42" s="12">
        <v>932</v>
      </c>
      <c r="AC42" s="12">
        <v>939</v>
      </c>
      <c r="AD42" s="12">
        <v>908</v>
      </c>
      <c r="AE42" s="12">
        <v>979</v>
      </c>
      <c r="AF42" s="12">
        <v>1050</v>
      </c>
    </row>
    <row r="43" spans="1:32" x14ac:dyDescent="0.45">
      <c r="A43" s="19"/>
      <c r="B43" s="13" t="s">
        <v>538</v>
      </c>
      <c r="C43" s="14">
        <v>0.9</v>
      </c>
      <c r="D43" s="14">
        <v>0.89</v>
      </c>
      <c r="E43" s="14">
        <v>0.95000000000000007</v>
      </c>
      <c r="F43" s="14">
        <v>0.93</v>
      </c>
      <c r="G43" s="14">
        <v>0.96</v>
      </c>
      <c r="H43" s="14">
        <v>0.91</v>
      </c>
      <c r="I43" s="14">
        <v>0.91</v>
      </c>
      <c r="J43" s="14">
        <v>0.92</v>
      </c>
      <c r="K43" s="14">
        <v>0.94000000000000006</v>
      </c>
      <c r="L43" s="14">
        <v>0.94000000000000006</v>
      </c>
      <c r="M43" s="14">
        <v>0.9</v>
      </c>
      <c r="N43" s="14">
        <v>0.88</v>
      </c>
      <c r="O43" s="14">
        <v>0.9</v>
      </c>
      <c r="P43" s="14">
        <v>0.94000000000000006</v>
      </c>
      <c r="Q43" s="14">
        <v>0.83000000000000007</v>
      </c>
      <c r="R43" s="14">
        <v>0.87</v>
      </c>
      <c r="S43" s="14">
        <v>0.96</v>
      </c>
      <c r="T43" s="14">
        <v>0.91</v>
      </c>
      <c r="U43" s="14">
        <v>0.92</v>
      </c>
      <c r="V43" s="14">
        <v>0.94000000000000006</v>
      </c>
      <c r="W43" s="14">
        <v>0.92</v>
      </c>
      <c r="X43" s="14">
        <v>0.96</v>
      </c>
      <c r="Y43" s="14">
        <v>0.92</v>
      </c>
      <c r="Z43" s="14">
        <v>0.93</v>
      </c>
      <c r="AA43" s="14">
        <v>0.9</v>
      </c>
      <c r="AB43" s="14">
        <v>0.91</v>
      </c>
      <c r="AC43" s="14">
        <v>0.93</v>
      </c>
      <c r="AD43" s="14">
        <v>0.9</v>
      </c>
      <c r="AE43" s="14">
        <v>0.97</v>
      </c>
      <c r="AF43" s="14">
        <v>0.99</v>
      </c>
    </row>
    <row r="44" spans="1:32" ht="21.4" x14ac:dyDescent="0.45">
      <c r="A44" s="19"/>
      <c r="B44" s="11" t="s">
        <v>539</v>
      </c>
      <c r="C44" s="12">
        <v>907</v>
      </c>
      <c r="D44" s="12">
        <v>31</v>
      </c>
      <c r="E44" s="12">
        <v>38</v>
      </c>
      <c r="F44" s="12">
        <v>18</v>
      </c>
      <c r="G44" s="12">
        <v>35</v>
      </c>
      <c r="H44" s="12">
        <v>31</v>
      </c>
      <c r="I44" s="12">
        <v>39</v>
      </c>
      <c r="J44" s="12">
        <v>9</v>
      </c>
      <c r="K44" s="12">
        <v>42</v>
      </c>
      <c r="L44" s="12">
        <v>28</v>
      </c>
      <c r="M44" s="12">
        <v>43</v>
      </c>
      <c r="N44" s="12">
        <v>60</v>
      </c>
      <c r="O44" s="12">
        <v>57</v>
      </c>
      <c r="P44" s="12">
        <v>21</v>
      </c>
      <c r="Q44" s="12">
        <v>35</v>
      </c>
      <c r="R44" s="12">
        <v>13</v>
      </c>
      <c r="S44" s="12">
        <v>60</v>
      </c>
      <c r="T44" s="12">
        <v>46</v>
      </c>
      <c r="U44" s="12">
        <v>21</v>
      </c>
      <c r="V44" s="12">
        <v>6</v>
      </c>
      <c r="W44" s="12">
        <v>13</v>
      </c>
      <c r="X44" s="12">
        <v>32</v>
      </c>
      <c r="Y44" s="12">
        <v>25</v>
      </c>
      <c r="Z44" s="12">
        <v>11</v>
      </c>
      <c r="AA44" s="12">
        <v>33</v>
      </c>
      <c r="AB44" s="12">
        <v>12</v>
      </c>
      <c r="AC44" s="12">
        <v>13</v>
      </c>
      <c r="AD44" s="12">
        <v>21</v>
      </c>
      <c r="AE44" s="12">
        <v>46</v>
      </c>
      <c r="AF44" s="12">
        <v>31</v>
      </c>
    </row>
    <row r="45" spans="1:32" ht="21.4" x14ac:dyDescent="0.45">
      <c r="A45" s="19"/>
      <c r="B45" s="13" t="s">
        <v>540</v>
      </c>
      <c r="C45" s="14">
        <v>0.03</v>
      </c>
      <c r="D45" s="14">
        <v>0.03</v>
      </c>
      <c r="E45" s="14">
        <v>0.04</v>
      </c>
      <c r="F45" s="14">
        <v>0.02</v>
      </c>
      <c r="G45" s="14">
        <v>0.04</v>
      </c>
      <c r="H45" s="14">
        <v>0.03</v>
      </c>
      <c r="I45" s="14">
        <v>0.03</v>
      </c>
      <c r="J45" s="14">
        <v>0.03</v>
      </c>
      <c r="K45" s="14">
        <v>0.04</v>
      </c>
      <c r="L45" s="14">
        <v>0.03</v>
      </c>
      <c r="M45" s="14">
        <v>0.04</v>
      </c>
      <c r="N45" s="14">
        <v>0.06</v>
      </c>
      <c r="O45" s="14">
        <v>0.06</v>
      </c>
      <c r="P45" s="14">
        <v>0.02</v>
      </c>
      <c r="Q45" s="14">
        <v>0.03</v>
      </c>
      <c r="R45" s="14">
        <v>0.03</v>
      </c>
      <c r="S45" s="14">
        <v>0.06</v>
      </c>
      <c r="T45" s="14">
        <v>0.05</v>
      </c>
      <c r="U45" s="14">
        <v>0.04</v>
      </c>
      <c r="V45" s="14">
        <v>0.01</v>
      </c>
      <c r="W45" s="14">
        <v>0.03</v>
      </c>
      <c r="X45" s="14">
        <v>0.03</v>
      </c>
      <c r="Y45" s="14">
        <v>0.02</v>
      </c>
      <c r="Z45" s="14">
        <v>0.01</v>
      </c>
      <c r="AA45" s="14">
        <v>0.03</v>
      </c>
      <c r="AB45" s="14">
        <v>0.01</v>
      </c>
      <c r="AC45" s="14">
        <v>0.01</v>
      </c>
      <c r="AD45" s="14">
        <v>0.02</v>
      </c>
      <c r="AE45" s="14">
        <v>0.05</v>
      </c>
      <c r="AF45" s="14">
        <v>0.03</v>
      </c>
    </row>
    <row r="46" spans="1:32" ht="21.4" x14ac:dyDescent="0.45">
      <c r="A46" s="19"/>
      <c r="B46" s="11" t="s">
        <v>541</v>
      </c>
      <c r="C46" s="12">
        <v>11676</v>
      </c>
      <c r="D46" s="12">
        <v>502</v>
      </c>
      <c r="E46" s="12">
        <v>460</v>
      </c>
      <c r="F46" s="12">
        <v>404</v>
      </c>
      <c r="G46" s="12">
        <v>429</v>
      </c>
      <c r="H46" s="12">
        <v>572</v>
      </c>
      <c r="I46" s="12">
        <v>694</v>
      </c>
      <c r="J46" s="12">
        <v>123</v>
      </c>
      <c r="K46" s="12">
        <v>393</v>
      </c>
      <c r="L46" s="12">
        <v>391</v>
      </c>
      <c r="M46" s="12">
        <v>438</v>
      </c>
      <c r="N46" s="12">
        <v>450</v>
      </c>
      <c r="O46" s="12">
        <v>510</v>
      </c>
      <c r="P46" s="12">
        <v>414</v>
      </c>
      <c r="Q46" s="12">
        <v>451</v>
      </c>
      <c r="R46" s="12">
        <v>193</v>
      </c>
      <c r="S46" s="12">
        <v>429</v>
      </c>
      <c r="T46" s="12">
        <v>455</v>
      </c>
      <c r="U46" s="12">
        <v>219</v>
      </c>
      <c r="V46" s="12">
        <v>358</v>
      </c>
      <c r="W46" s="12">
        <v>195</v>
      </c>
      <c r="X46" s="12">
        <v>435</v>
      </c>
      <c r="Y46" s="12">
        <v>394</v>
      </c>
      <c r="Z46" s="12">
        <v>386</v>
      </c>
      <c r="AA46" s="12">
        <v>437</v>
      </c>
      <c r="AB46" s="12">
        <v>425</v>
      </c>
      <c r="AC46" s="12">
        <v>450</v>
      </c>
      <c r="AD46" s="12">
        <v>417</v>
      </c>
      <c r="AE46" s="12">
        <v>451</v>
      </c>
      <c r="AF46" s="12">
        <v>412</v>
      </c>
    </row>
    <row r="47" spans="1:32" x14ac:dyDescent="0.45">
      <c r="A47" s="19"/>
      <c r="B47" s="13" t="s">
        <v>542</v>
      </c>
      <c r="C47" s="14">
        <v>0.44</v>
      </c>
      <c r="D47" s="14">
        <v>0.5</v>
      </c>
      <c r="E47" s="14">
        <v>0.44</v>
      </c>
      <c r="F47" s="14">
        <v>0.4</v>
      </c>
      <c r="G47" s="14">
        <v>0.43</v>
      </c>
      <c r="H47" s="14">
        <v>0.48</v>
      </c>
      <c r="I47" s="14">
        <v>0.46</v>
      </c>
      <c r="J47" s="14">
        <v>0.42</v>
      </c>
      <c r="K47" s="14">
        <v>0.4</v>
      </c>
      <c r="L47" s="14">
        <v>0.4</v>
      </c>
      <c r="M47" s="14">
        <v>0.43</v>
      </c>
      <c r="N47" s="14">
        <v>0.45</v>
      </c>
      <c r="O47" s="14">
        <v>0.5</v>
      </c>
      <c r="P47" s="14">
        <v>0.41</v>
      </c>
      <c r="Q47" s="14">
        <v>0.45</v>
      </c>
      <c r="R47" s="14">
        <v>0.39</v>
      </c>
      <c r="S47" s="14">
        <v>0.43</v>
      </c>
      <c r="T47" s="14">
        <v>0.45</v>
      </c>
      <c r="U47" s="14">
        <v>0.44</v>
      </c>
      <c r="V47" s="14">
        <v>0.36</v>
      </c>
      <c r="W47" s="14">
        <v>0.4</v>
      </c>
      <c r="X47" s="14">
        <v>0.43</v>
      </c>
      <c r="Y47" s="14">
        <v>0.39</v>
      </c>
      <c r="Z47" s="14">
        <v>0.38</v>
      </c>
      <c r="AA47" s="14">
        <v>0.41</v>
      </c>
      <c r="AB47" s="14">
        <v>0.41</v>
      </c>
      <c r="AC47" s="14">
        <v>0.44</v>
      </c>
      <c r="AD47" s="14">
        <v>0.42</v>
      </c>
      <c r="AE47" s="14">
        <v>0.44</v>
      </c>
      <c r="AF47" s="14">
        <v>0.39</v>
      </c>
    </row>
    <row r="48" spans="1:32" ht="41.65" x14ac:dyDescent="0.45">
      <c r="A48" s="19"/>
      <c r="B48" s="11" t="s">
        <v>543</v>
      </c>
      <c r="C48" s="12">
        <v>3894</v>
      </c>
      <c r="D48" s="12">
        <v>183</v>
      </c>
      <c r="E48" s="12">
        <v>146</v>
      </c>
      <c r="F48" s="12">
        <v>113</v>
      </c>
      <c r="G48" s="12">
        <v>138</v>
      </c>
      <c r="H48" s="12">
        <v>182</v>
      </c>
      <c r="I48" s="12">
        <v>214</v>
      </c>
      <c r="J48" s="12">
        <v>35</v>
      </c>
      <c r="K48" s="12">
        <v>145</v>
      </c>
      <c r="L48" s="12">
        <v>134</v>
      </c>
      <c r="M48" s="12">
        <v>134</v>
      </c>
      <c r="N48" s="12">
        <v>181</v>
      </c>
      <c r="O48" s="12">
        <v>166</v>
      </c>
      <c r="P48" s="12">
        <v>102</v>
      </c>
      <c r="Q48" s="12">
        <v>173</v>
      </c>
      <c r="R48" s="12">
        <v>68</v>
      </c>
      <c r="S48" s="12">
        <v>155</v>
      </c>
      <c r="T48" s="12">
        <v>155</v>
      </c>
      <c r="U48" s="12">
        <v>90</v>
      </c>
      <c r="V48" s="12">
        <v>99</v>
      </c>
      <c r="W48" s="12">
        <v>66</v>
      </c>
      <c r="X48" s="12">
        <v>159</v>
      </c>
      <c r="Y48" s="12">
        <v>112</v>
      </c>
      <c r="Z48" s="12">
        <v>114</v>
      </c>
      <c r="AA48" s="12">
        <v>149</v>
      </c>
      <c r="AB48" s="12">
        <v>113</v>
      </c>
      <c r="AC48" s="12">
        <v>120</v>
      </c>
      <c r="AD48" s="12">
        <v>150</v>
      </c>
      <c r="AE48" s="12">
        <v>157</v>
      </c>
      <c r="AF48" s="12">
        <v>120</v>
      </c>
    </row>
    <row r="49" spans="1:32" ht="21.4" x14ac:dyDescent="0.45">
      <c r="A49" s="19"/>
      <c r="B49" s="13" t="s">
        <v>544</v>
      </c>
      <c r="C49" s="14">
        <v>0.14000000000000001</v>
      </c>
      <c r="D49" s="14">
        <v>0.19</v>
      </c>
      <c r="E49" s="14">
        <v>0.15</v>
      </c>
      <c r="F49" s="14">
        <v>0.11</v>
      </c>
      <c r="G49" s="14">
        <v>0.14000000000000001</v>
      </c>
      <c r="H49" s="14">
        <v>0.16</v>
      </c>
      <c r="I49" s="14">
        <v>0.15</v>
      </c>
      <c r="J49" s="14">
        <v>0.12</v>
      </c>
      <c r="K49" s="14">
        <v>0.15</v>
      </c>
      <c r="L49" s="14">
        <v>0.14000000000000001</v>
      </c>
      <c r="M49" s="14">
        <v>0.13</v>
      </c>
      <c r="N49" s="14">
        <v>0.18</v>
      </c>
      <c r="O49" s="14">
        <v>0.17</v>
      </c>
      <c r="P49" s="14">
        <v>0.1</v>
      </c>
      <c r="Q49" s="14">
        <v>0.17</v>
      </c>
      <c r="R49" s="14">
        <v>0.14000000000000001</v>
      </c>
      <c r="S49" s="14">
        <v>0.16</v>
      </c>
      <c r="T49" s="14">
        <v>0.15</v>
      </c>
      <c r="U49" s="14">
        <v>0.19</v>
      </c>
      <c r="V49" s="14">
        <v>0.1</v>
      </c>
      <c r="W49" s="14">
        <v>0.14000000000000001</v>
      </c>
      <c r="X49" s="14">
        <v>0.16</v>
      </c>
      <c r="Y49" s="14">
        <v>0.11</v>
      </c>
      <c r="Z49" s="14">
        <v>0.11</v>
      </c>
      <c r="AA49" s="14">
        <v>0.14000000000000001</v>
      </c>
      <c r="AB49" s="14">
        <v>0.1</v>
      </c>
      <c r="AC49" s="14">
        <v>0.12</v>
      </c>
      <c r="AD49" s="14">
        <v>0.16</v>
      </c>
      <c r="AE49" s="14">
        <v>0.15</v>
      </c>
      <c r="AF49" s="14">
        <v>0.11</v>
      </c>
    </row>
    <row r="50" spans="1:32" ht="31.5" x14ac:dyDescent="0.45">
      <c r="A50" s="19"/>
      <c r="B50" s="11" t="s">
        <v>545</v>
      </c>
      <c r="C50" s="12">
        <v>7782</v>
      </c>
      <c r="D50" s="12">
        <v>319</v>
      </c>
      <c r="E50" s="12">
        <v>314</v>
      </c>
      <c r="F50" s="12">
        <v>291</v>
      </c>
      <c r="G50" s="12">
        <v>291</v>
      </c>
      <c r="H50" s="12">
        <v>390</v>
      </c>
      <c r="I50" s="12">
        <v>480</v>
      </c>
      <c r="J50" s="12">
        <v>88</v>
      </c>
      <c r="K50" s="12">
        <v>248</v>
      </c>
      <c r="L50" s="12">
        <v>257</v>
      </c>
      <c r="M50" s="12">
        <v>304</v>
      </c>
      <c r="N50" s="12">
        <v>269</v>
      </c>
      <c r="O50" s="12">
        <v>344</v>
      </c>
      <c r="P50" s="12">
        <v>312</v>
      </c>
      <c r="Q50" s="12">
        <v>278</v>
      </c>
      <c r="R50" s="12">
        <v>125</v>
      </c>
      <c r="S50" s="12">
        <v>274</v>
      </c>
      <c r="T50" s="12">
        <v>300</v>
      </c>
      <c r="U50" s="12">
        <v>129</v>
      </c>
      <c r="V50" s="12">
        <v>259</v>
      </c>
      <c r="W50" s="12">
        <v>129</v>
      </c>
      <c r="X50" s="12">
        <v>276</v>
      </c>
      <c r="Y50" s="12">
        <v>282</v>
      </c>
      <c r="Z50" s="12">
        <v>272</v>
      </c>
      <c r="AA50" s="12">
        <v>288</v>
      </c>
      <c r="AB50" s="12">
        <v>312</v>
      </c>
      <c r="AC50" s="12">
        <v>330</v>
      </c>
      <c r="AD50" s="12">
        <v>267</v>
      </c>
      <c r="AE50" s="12">
        <v>294</v>
      </c>
      <c r="AF50" s="12">
        <v>292</v>
      </c>
    </row>
    <row r="51" spans="1:32" ht="21.4" x14ac:dyDescent="0.45">
      <c r="A51" s="19"/>
      <c r="B51" s="13" t="s">
        <v>546</v>
      </c>
      <c r="C51" s="14">
        <v>0.3</v>
      </c>
      <c r="D51" s="14">
        <v>0.31</v>
      </c>
      <c r="E51" s="14">
        <v>0.28999999999999998</v>
      </c>
      <c r="F51" s="14">
        <v>0.28999999999999998</v>
      </c>
      <c r="G51" s="14">
        <v>0.28999999999999998</v>
      </c>
      <c r="H51" s="14">
        <v>0.32</v>
      </c>
      <c r="I51" s="14">
        <v>0.31</v>
      </c>
      <c r="J51" s="14">
        <v>0.3</v>
      </c>
      <c r="K51" s="14">
        <v>0.25</v>
      </c>
      <c r="L51" s="14">
        <v>0.26</v>
      </c>
      <c r="M51" s="14">
        <v>0.3</v>
      </c>
      <c r="N51" s="14">
        <v>0.27</v>
      </c>
      <c r="O51" s="14">
        <v>0.33</v>
      </c>
      <c r="P51" s="14">
        <v>0.31</v>
      </c>
      <c r="Q51" s="14">
        <v>0.28000000000000003</v>
      </c>
      <c r="R51" s="14">
        <v>0.25</v>
      </c>
      <c r="S51" s="14">
        <v>0.27</v>
      </c>
      <c r="T51" s="14">
        <v>0.3</v>
      </c>
      <c r="U51" s="14">
        <v>0.25</v>
      </c>
      <c r="V51" s="14">
        <v>0.26</v>
      </c>
      <c r="W51" s="14">
        <v>0.26</v>
      </c>
      <c r="X51" s="14">
        <v>0.27</v>
      </c>
      <c r="Y51" s="14">
        <v>0.28000000000000003</v>
      </c>
      <c r="Z51" s="14">
        <v>0.27</v>
      </c>
      <c r="AA51" s="14">
        <v>0.27</v>
      </c>
      <c r="AB51" s="14">
        <v>0.31</v>
      </c>
      <c r="AC51" s="14">
        <v>0.32</v>
      </c>
      <c r="AD51" s="14">
        <v>0.26</v>
      </c>
      <c r="AE51" s="14">
        <v>0.28999999999999998</v>
      </c>
      <c r="AF51" s="14">
        <v>0.28000000000000003</v>
      </c>
    </row>
    <row r="52" spans="1:32" ht="21.4" x14ac:dyDescent="0.45">
      <c r="A52" s="19"/>
      <c r="B52" s="11" t="s">
        <v>547</v>
      </c>
      <c r="C52" s="12">
        <v>2161</v>
      </c>
      <c r="D52" s="12">
        <v>102</v>
      </c>
      <c r="E52" s="12">
        <v>64</v>
      </c>
      <c r="F52" s="12">
        <v>75</v>
      </c>
      <c r="G52" s="12">
        <v>84</v>
      </c>
      <c r="H52" s="12">
        <v>120</v>
      </c>
      <c r="I52" s="12">
        <v>134</v>
      </c>
      <c r="J52" s="12">
        <v>16</v>
      </c>
      <c r="K52" s="12">
        <v>71</v>
      </c>
      <c r="L52" s="12">
        <v>66</v>
      </c>
      <c r="M52" s="12">
        <v>64</v>
      </c>
      <c r="N52" s="12">
        <v>80</v>
      </c>
      <c r="O52" s="12">
        <v>79</v>
      </c>
      <c r="P52" s="12">
        <v>51</v>
      </c>
      <c r="Q52" s="12">
        <v>112</v>
      </c>
      <c r="R52" s="12">
        <v>36</v>
      </c>
      <c r="S52" s="12">
        <v>64</v>
      </c>
      <c r="T52" s="12">
        <v>81</v>
      </c>
      <c r="U52" s="12">
        <v>58</v>
      </c>
      <c r="V52" s="12">
        <v>64</v>
      </c>
      <c r="W52" s="12">
        <v>39</v>
      </c>
      <c r="X52" s="12">
        <v>93</v>
      </c>
      <c r="Y52" s="12">
        <v>61</v>
      </c>
      <c r="Z52" s="12">
        <v>53</v>
      </c>
      <c r="AA52" s="12">
        <v>99</v>
      </c>
      <c r="AB52" s="12">
        <v>66</v>
      </c>
      <c r="AC52" s="12">
        <v>93</v>
      </c>
      <c r="AD52" s="12">
        <v>96</v>
      </c>
      <c r="AE52" s="12">
        <v>83</v>
      </c>
      <c r="AF52" s="12">
        <v>70</v>
      </c>
    </row>
    <row r="53" spans="1:32" ht="21.4" x14ac:dyDescent="0.45">
      <c r="A53" s="19"/>
      <c r="B53" s="13" t="s">
        <v>548</v>
      </c>
      <c r="C53" s="14">
        <v>0.08</v>
      </c>
      <c r="D53" s="14">
        <v>0.11</v>
      </c>
      <c r="E53" s="14">
        <v>7.0000000000000007E-2</v>
      </c>
      <c r="F53" s="14">
        <v>7.0000000000000007E-2</v>
      </c>
      <c r="G53" s="14">
        <v>0.08</v>
      </c>
      <c r="H53" s="14">
        <v>0.1</v>
      </c>
      <c r="I53" s="14">
        <v>0.09</v>
      </c>
      <c r="J53" s="14">
        <v>0.05</v>
      </c>
      <c r="K53" s="14">
        <v>7.0000000000000007E-2</v>
      </c>
      <c r="L53" s="14">
        <v>7.0000000000000007E-2</v>
      </c>
      <c r="M53" s="14">
        <v>0.06</v>
      </c>
      <c r="N53" s="14">
        <v>0.08</v>
      </c>
      <c r="O53" s="14">
        <v>0.08</v>
      </c>
      <c r="P53" s="14">
        <v>0.05</v>
      </c>
      <c r="Q53" s="14">
        <v>0.11</v>
      </c>
      <c r="R53" s="14">
        <v>7.0000000000000007E-2</v>
      </c>
      <c r="S53" s="14">
        <v>7.0000000000000007E-2</v>
      </c>
      <c r="T53" s="14">
        <v>0.08</v>
      </c>
      <c r="U53" s="14">
        <v>0.12</v>
      </c>
      <c r="V53" s="14">
        <v>0.06</v>
      </c>
      <c r="W53" s="14">
        <v>0.08</v>
      </c>
      <c r="X53" s="14">
        <v>0.09</v>
      </c>
      <c r="Y53" s="14">
        <v>0.06</v>
      </c>
      <c r="Z53" s="14">
        <v>0.05</v>
      </c>
      <c r="AA53" s="14">
        <v>0.09</v>
      </c>
      <c r="AB53" s="14">
        <v>0.06</v>
      </c>
      <c r="AC53" s="14">
        <v>0.09</v>
      </c>
      <c r="AD53" s="14">
        <v>0.1</v>
      </c>
      <c r="AE53" s="14">
        <v>0.08</v>
      </c>
      <c r="AF53" s="14">
        <v>0.06</v>
      </c>
    </row>
  </sheetData>
  <mergeCells count="10">
    <mergeCell ref="B4:F4"/>
    <mergeCell ref="H3:L3"/>
    <mergeCell ref="C8:AF8"/>
    <mergeCell ref="A38:A53"/>
    <mergeCell ref="B3:F3"/>
    <mergeCell ref="B5:F5"/>
    <mergeCell ref="A10:A37"/>
    <mergeCell ref="H5:L5"/>
    <mergeCell ref="B10:B11"/>
    <mergeCell ref="H4:L4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83</v>
      </c>
      <c r="C3" s="18"/>
      <c r="D3" s="18"/>
      <c r="E3" s="18"/>
      <c r="F3" s="18"/>
      <c r="H3" s="18" t="s">
        <v>84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549</v>
      </c>
      <c r="C5" s="18"/>
      <c r="D5" s="18"/>
      <c r="E5" s="18"/>
      <c r="F5" s="18"/>
      <c r="H5" s="18" t="s">
        <v>550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HYPERLINK("#Content!A44","&lt;&lt;Back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14408</v>
      </c>
      <c r="D10" s="10">
        <v>498</v>
      </c>
      <c r="E10" s="10">
        <v>582</v>
      </c>
      <c r="F10" s="10">
        <v>601</v>
      </c>
      <c r="G10" s="10">
        <v>566</v>
      </c>
      <c r="H10" s="10">
        <v>623</v>
      </c>
      <c r="I10" s="10">
        <v>792</v>
      </c>
      <c r="J10" s="10">
        <v>169</v>
      </c>
      <c r="K10" s="10">
        <v>595</v>
      </c>
      <c r="L10" s="10">
        <v>599</v>
      </c>
      <c r="M10" s="10">
        <v>564</v>
      </c>
      <c r="N10" s="10">
        <v>531</v>
      </c>
      <c r="O10" s="10">
        <v>489</v>
      </c>
      <c r="P10" s="10">
        <v>587</v>
      </c>
      <c r="Q10" s="10">
        <v>556</v>
      </c>
      <c r="R10" s="10">
        <v>299</v>
      </c>
      <c r="S10" s="10">
        <v>564</v>
      </c>
      <c r="T10" s="10">
        <v>527</v>
      </c>
      <c r="U10" s="10">
        <v>281</v>
      </c>
      <c r="V10" s="10">
        <v>647</v>
      </c>
      <c r="W10" s="10">
        <v>304</v>
      </c>
      <c r="X10" s="10">
        <v>569</v>
      </c>
      <c r="Y10" s="10">
        <v>596</v>
      </c>
      <c r="Z10" s="10">
        <v>629</v>
      </c>
      <c r="AA10" s="10">
        <v>599</v>
      </c>
      <c r="AB10" s="10">
        <v>604</v>
      </c>
      <c r="AC10" s="10">
        <v>548</v>
      </c>
      <c r="AD10" s="10">
        <v>570</v>
      </c>
      <c r="AE10" s="10">
        <v>544</v>
      </c>
      <c r="AF10" s="10">
        <v>655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551</v>
      </c>
      <c r="C12" s="12">
        <v>3999</v>
      </c>
      <c r="D12" s="12">
        <v>117</v>
      </c>
      <c r="E12" s="12">
        <v>121</v>
      </c>
      <c r="F12" s="12">
        <v>144</v>
      </c>
      <c r="G12" s="12">
        <v>412</v>
      </c>
      <c r="H12" s="12">
        <v>208</v>
      </c>
      <c r="I12" s="12">
        <v>278</v>
      </c>
      <c r="J12" s="12">
        <v>70</v>
      </c>
      <c r="K12" s="12">
        <v>154</v>
      </c>
      <c r="L12" s="12">
        <v>273</v>
      </c>
      <c r="M12" s="12">
        <v>74</v>
      </c>
      <c r="N12" s="12">
        <v>180</v>
      </c>
      <c r="O12" s="12">
        <v>118</v>
      </c>
      <c r="P12" s="12">
        <v>121</v>
      </c>
      <c r="Q12" s="12">
        <v>89</v>
      </c>
      <c r="R12" s="12">
        <v>85</v>
      </c>
      <c r="S12" s="12">
        <v>207</v>
      </c>
      <c r="T12" s="12">
        <v>118</v>
      </c>
      <c r="U12" s="12">
        <v>114</v>
      </c>
      <c r="V12" s="12">
        <v>133</v>
      </c>
      <c r="W12" s="12">
        <v>129</v>
      </c>
      <c r="X12" s="12">
        <v>312</v>
      </c>
      <c r="Y12" s="12">
        <v>283</v>
      </c>
      <c r="Z12" s="12">
        <v>83</v>
      </c>
      <c r="AA12" s="12">
        <v>158</v>
      </c>
      <c r="AB12" s="12">
        <v>71</v>
      </c>
      <c r="AC12" s="12">
        <v>183</v>
      </c>
      <c r="AD12" s="12">
        <v>119</v>
      </c>
      <c r="AE12" s="12">
        <v>206</v>
      </c>
      <c r="AF12" s="12">
        <v>335</v>
      </c>
    </row>
    <row r="13" spans="1:32" x14ac:dyDescent="0.45">
      <c r="A13" s="19"/>
      <c r="B13" s="13" t="s">
        <v>552</v>
      </c>
      <c r="C13" s="14">
        <v>0.28000000000000003</v>
      </c>
      <c r="D13" s="14">
        <v>0.23</v>
      </c>
      <c r="E13" s="14">
        <v>0.21</v>
      </c>
      <c r="F13" s="14">
        <v>0.24</v>
      </c>
      <c r="G13" s="14">
        <v>0.73</v>
      </c>
      <c r="H13" s="14">
        <v>0.33</v>
      </c>
      <c r="I13" s="14">
        <v>0.35</v>
      </c>
      <c r="J13" s="14">
        <v>0.41</v>
      </c>
      <c r="K13" s="14">
        <v>0.26</v>
      </c>
      <c r="L13" s="14">
        <v>0.46</v>
      </c>
      <c r="M13" s="14">
        <v>0.13</v>
      </c>
      <c r="N13" s="14">
        <v>0.34</v>
      </c>
      <c r="O13" s="14">
        <v>0.24</v>
      </c>
      <c r="P13" s="14">
        <v>0.21</v>
      </c>
      <c r="Q13" s="14">
        <v>0.16</v>
      </c>
      <c r="R13" s="14">
        <v>0.28000000000000003</v>
      </c>
      <c r="S13" s="14">
        <v>0.37</v>
      </c>
      <c r="T13" s="14">
        <v>0.23</v>
      </c>
      <c r="U13" s="14">
        <v>0.41</v>
      </c>
      <c r="V13" s="14">
        <v>0.2</v>
      </c>
      <c r="W13" s="14">
        <v>0.42</v>
      </c>
      <c r="X13" s="14">
        <v>0.55000000000000004</v>
      </c>
      <c r="Y13" s="14">
        <v>0.48</v>
      </c>
      <c r="Z13" s="14">
        <v>0.13</v>
      </c>
      <c r="AA13" s="14">
        <v>0.26</v>
      </c>
      <c r="AB13" s="14">
        <v>0.12</v>
      </c>
      <c r="AC13" s="14">
        <v>0.33</v>
      </c>
      <c r="AD13" s="14">
        <v>0.21</v>
      </c>
      <c r="AE13" s="14">
        <v>0.38</v>
      </c>
      <c r="AF13" s="14">
        <v>0.51</v>
      </c>
    </row>
    <row r="14" spans="1:32" x14ac:dyDescent="0.45">
      <c r="A14" s="19"/>
      <c r="B14" s="11" t="s">
        <v>553</v>
      </c>
      <c r="C14" s="12">
        <v>8301</v>
      </c>
      <c r="D14" s="12">
        <v>308</v>
      </c>
      <c r="E14" s="12">
        <v>351</v>
      </c>
      <c r="F14" s="12">
        <v>397</v>
      </c>
      <c r="G14" s="12">
        <v>122</v>
      </c>
      <c r="H14" s="12">
        <v>348</v>
      </c>
      <c r="I14" s="12">
        <v>422</v>
      </c>
      <c r="J14" s="12">
        <v>74</v>
      </c>
      <c r="K14" s="12">
        <v>327</v>
      </c>
      <c r="L14" s="12">
        <v>284</v>
      </c>
      <c r="M14" s="12">
        <v>325</v>
      </c>
      <c r="N14" s="12">
        <v>277</v>
      </c>
      <c r="O14" s="12">
        <v>286</v>
      </c>
      <c r="P14" s="12">
        <v>320</v>
      </c>
      <c r="Q14" s="12">
        <v>372</v>
      </c>
      <c r="R14" s="12">
        <v>159</v>
      </c>
      <c r="S14" s="12">
        <v>291</v>
      </c>
      <c r="T14" s="12">
        <v>325</v>
      </c>
      <c r="U14" s="12">
        <v>138</v>
      </c>
      <c r="V14" s="12">
        <v>431</v>
      </c>
      <c r="W14" s="12">
        <v>148</v>
      </c>
      <c r="X14" s="12">
        <v>215</v>
      </c>
      <c r="Y14" s="12">
        <v>237</v>
      </c>
      <c r="Z14" s="12">
        <v>490</v>
      </c>
      <c r="AA14" s="12">
        <v>346</v>
      </c>
      <c r="AB14" s="12">
        <v>324</v>
      </c>
      <c r="AC14" s="12">
        <v>292</v>
      </c>
      <c r="AD14" s="12">
        <v>379</v>
      </c>
      <c r="AE14" s="12">
        <v>300</v>
      </c>
      <c r="AF14" s="12">
        <v>269</v>
      </c>
    </row>
    <row r="15" spans="1:32" x14ac:dyDescent="0.45">
      <c r="A15" s="19"/>
      <c r="B15" s="13" t="s">
        <v>554</v>
      </c>
      <c r="C15" s="14">
        <v>0.57000000000000006</v>
      </c>
      <c r="D15" s="14">
        <v>0.62</v>
      </c>
      <c r="E15" s="14">
        <v>0.6</v>
      </c>
      <c r="F15" s="14">
        <v>0.66</v>
      </c>
      <c r="G15" s="14">
        <v>0.21</v>
      </c>
      <c r="H15" s="14">
        <v>0.56000000000000005</v>
      </c>
      <c r="I15" s="14">
        <v>0.53</v>
      </c>
      <c r="J15" s="14">
        <v>0.44</v>
      </c>
      <c r="K15" s="14">
        <v>0.55000000000000004</v>
      </c>
      <c r="L15" s="14">
        <v>0.47</v>
      </c>
      <c r="M15" s="14">
        <v>0.57999999999999996</v>
      </c>
      <c r="N15" s="14">
        <v>0.52</v>
      </c>
      <c r="O15" s="14">
        <v>0.59</v>
      </c>
      <c r="P15" s="14">
        <v>0.54</v>
      </c>
      <c r="Q15" s="14">
        <v>0.67</v>
      </c>
      <c r="R15" s="14">
        <v>0.53</v>
      </c>
      <c r="S15" s="14">
        <v>0.51</v>
      </c>
      <c r="T15" s="14">
        <v>0.62</v>
      </c>
      <c r="U15" s="14">
        <v>0.49</v>
      </c>
      <c r="V15" s="14">
        <v>0.67</v>
      </c>
      <c r="W15" s="14">
        <v>0.49</v>
      </c>
      <c r="X15" s="14">
        <v>0.38</v>
      </c>
      <c r="Y15" s="14">
        <v>0.4</v>
      </c>
      <c r="Z15" s="14">
        <v>0.78</v>
      </c>
      <c r="AA15" s="14">
        <v>0.57999999999999996</v>
      </c>
      <c r="AB15" s="14">
        <v>0.54</v>
      </c>
      <c r="AC15" s="14">
        <v>0.53</v>
      </c>
      <c r="AD15" s="14">
        <v>0.66</v>
      </c>
      <c r="AE15" s="14">
        <v>0.55000000000000004</v>
      </c>
      <c r="AF15" s="14">
        <v>0.41</v>
      </c>
    </row>
    <row r="16" spans="1:32" x14ac:dyDescent="0.45">
      <c r="A16" s="19"/>
      <c r="B16" s="11" t="s">
        <v>555</v>
      </c>
      <c r="C16" s="12">
        <v>1839</v>
      </c>
      <c r="D16" s="12">
        <v>70</v>
      </c>
      <c r="E16" s="12">
        <v>96</v>
      </c>
      <c r="F16" s="12">
        <v>53</v>
      </c>
      <c r="G16" s="12">
        <v>21</v>
      </c>
      <c r="H16" s="12">
        <v>61</v>
      </c>
      <c r="I16" s="12">
        <v>84</v>
      </c>
      <c r="J16" s="12">
        <v>23</v>
      </c>
      <c r="K16" s="12">
        <v>95</v>
      </c>
      <c r="L16" s="12">
        <v>33</v>
      </c>
      <c r="M16" s="12">
        <v>146</v>
      </c>
      <c r="N16" s="12">
        <v>65</v>
      </c>
      <c r="O16" s="12">
        <v>75</v>
      </c>
      <c r="P16" s="12">
        <v>129</v>
      </c>
      <c r="Q16" s="12">
        <v>81</v>
      </c>
      <c r="R16" s="12">
        <v>47</v>
      </c>
      <c r="S16" s="12">
        <v>55</v>
      </c>
      <c r="T16" s="12">
        <v>80</v>
      </c>
      <c r="U16" s="12">
        <v>22</v>
      </c>
      <c r="V16" s="12">
        <v>76</v>
      </c>
      <c r="W16" s="12">
        <v>22</v>
      </c>
      <c r="X16" s="12">
        <v>27</v>
      </c>
      <c r="Y16" s="12">
        <v>62</v>
      </c>
      <c r="Z16" s="12">
        <v>50</v>
      </c>
      <c r="AA16" s="12">
        <v>86</v>
      </c>
      <c r="AB16" s="12">
        <v>184</v>
      </c>
      <c r="AC16" s="12">
        <v>64</v>
      </c>
      <c r="AD16" s="12">
        <v>67</v>
      </c>
      <c r="AE16" s="12">
        <v>31</v>
      </c>
      <c r="AF16" s="12">
        <v>39</v>
      </c>
    </row>
    <row r="17" spans="1:32" x14ac:dyDescent="0.45">
      <c r="A17" s="19"/>
      <c r="B17" s="13" t="s">
        <v>556</v>
      </c>
      <c r="C17" s="14">
        <v>0.13</v>
      </c>
      <c r="D17" s="14">
        <v>0.14000000000000001</v>
      </c>
      <c r="E17" s="14">
        <v>0.17</v>
      </c>
      <c r="F17" s="14">
        <v>0.09</v>
      </c>
      <c r="G17" s="14">
        <v>0.04</v>
      </c>
      <c r="H17" s="14">
        <v>0.1</v>
      </c>
      <c r="I17" s="14">
        <v>0.11</v>
      </c>
      <c r="J17" s="14">
        <v>0.13</v>
      </c>
      <c r="K17" s="14">
        <v>0.16</v>
      </c>
      <c r="L17" s="14">
        <v>0.06</v>
      </c>
      <c r="M17" s="14">
        <v>0.26</v>
      </c>
      <c r="N17" s="14">
        <v>0.12</v>
      </c>
      <c r="O17" s="14">
        <v>0.15</v>
      </c>
      <c r="P17" s="14">
        <v>0.22</v>
      </c>
      <c r="Q17" s="14">
        <v>0.14000000000000001</v>
      </c>
      <c r="R17" s="14">
        <v>0.16</v>
      </c>
      <c r="S17" s="14">
        <v>0.1</v>
      </c>
      <c r="T17" s="14">
        <v>0.15</v>
      </c>
      <c r="U17" s="14">
        <v>0.08</v>
      </c>
      <c r="V17" s="14">
        <v>0.12</v>
      </c>
      <c r="W17" s="14">
        <v>7.0000000000000007E-2</v>
      </c>
      <c r="X17" s="14">
        <v>0.04</v>
      </c>
      <c r="Y17" s="14">
        <v>0.1</v>
      </c>
      <c r="Z17" s="14">
        <v>0.08</v>
      </c>
      <c r="AA17" s="14">
        <v>0.15</v>
      </c>
      <c r="AB17" s="14">
        <v>0.3</v>
      </c>
      <c r="AC17" s="14">
        <v>0.12</v>
      </c>
      <c r="AD17" s="14">
        <v>0.12</v>
      </c>
      <c r="AE17" s="14">
        <v>0.06</v>
      </c>
      <c r="AF17" s="14">
        <v>0.06</v>
      </c>
    </row>
    <row r="18" spans="1:32" x14ac:dyDescent="0.45">
      <c r="A18" s="19"/>
      <c r="B18" s="11" t="s">
        <v>557</v>
      </c>
      <c r="C18" s="12">
        <v>238</v>
      </c>
      <c r="D18" s="12">
        <v>3</v>
      </c>
      <c r="E18" s="12">
        <v>12</v>
      </c>
      <c r="F18" s="12">
        <v>4</v>
      </c>
      <c r="G18" s="12">
        <v>7</v>
      </c>
      <c r="H18" s="12">
        <v>6</v>
      </c>
      <c r="I18" s="12">
        <v>8</v>
      </c>
      <c r="J18" s="12">
        <v>1</v>
      </c>
      <c r="K18" s="12">
        <v>15</v>
      </c>
      <c r="L18" s="12">
        <v>7</v>
      </c>
      <c r="M18" s="12">
        <v>19</v>
      </c>
      <c r="N18" s="12">
        <v>9</v>
      </c>
      <c r="O18" s="12">
        <v>11</v>
      </c>
      <c r="P18" s="12">
        <v>15</v>
      </c>
      <c r="Q18" s="12">
        <v>15</v>
      </c>
      <c r="R18" s="12">
        <v>8</v>
      </c>
      <c r="S18" s="12">
        <v>11</v>
      </c>
      <c r="T18" s="12">
        <v>2</v>
      </c>
      <c r="U18" s="12">
        <v>6</v>
      </c>
      <c r="V18" s="12">
        <v>5</v>
      </c>
      <c r="W18" s="12">
        <v>4</v>
      </c>
      <c r="X18" s="12">
        <v>11</v>
      </c>
      <c r="Y18" s="12">
        <v>11</v>
      </c>
      <c r="Z18" s="12">
        <v>2</v>
      </c>
      <c r="AA18" s="12">
        <v>6</v>
      </c>
      <c r="AB18" s="12">
        <v>24</v>
      </c>
      <c r="AC18" s="12">
        <v>8</v>
      </c>
      <c r="AD18" s="12">
        <v>3</v>
      </c>
      <c r="AE18" s="12">
        <v>3</v>
      </c>
      <c r="AF18" s="12">
        <v>9</v>
      </c>
    </row>
    <row r="19" spans="1:32" x14ac:dyDescent="0.45">
      <c r="A19" s="19"/>
      <c r="B19" s="13" t="s">
        <v>558</v>
      </c>
      <c r="C19" s="14">
        <v>0.02</v>
      </c>
      <c r="D19" s="14">
        <v>0.01</v>
      </c>
      <c r="E19" s="14">
        <v>0.02</v>
      </c>
      <c r="F19" s="14">
        <v>0.01</v>
      </c>
      <c r="G19" s="14">
        <v>0.01</v>
      </c>
      <c r="H19" s="14">
        <v>0.01</v>
      </c>
      <c r="I19" s="14">
        <v>0.01</v>
      </c>
      <c r="J19" s="14">
        <v>0.01</v>
      </c>
      <c r="K19" s="14">
        <v>0.02</v>
      </c>
      <c r="L19" s="14">
        <v>0.01</v>
      </c>
      <c r="M19" s="14">
        <v>0.03</v>
      </c>
      <c r="N19" s="14">
        <v>0.02</v>
      </c>
      <c r="O19" s="14">
        <v>0.02</v>
      </c>
      <c r="P19" s="14">
        <v>0.03</v>
      </c>
      <c r="Q19" s="14">
        <v>0.03</v>
      </c>
      <c r="R19" s="14">
        <v>0.03</v>
      </c>
      <c r="S19" s="14">
        <v>0.02</v>
      </c>
      <c r="T19" s="15" t="s">
        <v>185</v>
      </c>
      <c r="U19" s="14">
        <v>0.02</v>
      </c>
      <c r="V19" s="14">
        <v>0.01</v>
      </c>
      <c r="W19" s="14">
        <v>0.02</v>
      </c>
      <c r="X19" s="14">
        <v>0.02</v>
      </c>
      <c r="Y19" s="14">
        <v>0.02</v>
      </c>
      <c r="Z19" s="15" t="s">
        <v>185</v>
      </c>
      <c r="AA19" s="14">
        <v>0.01</v>
      </c>
      <c r="AB19" s="14">
        <v>0.04</v>
      </c>
      <c r="AC19" s="14">
        <v>0.02</v>
      </c>
      <c r="AD19" s="14">
        <v>0.01</v>
      </c>
      <c r="AE19" s="15" t="s">
        <v>185</v>
      </c>
      <c r="AF19" s="14">
        <v>0.01</v>
      </c>
    </row>
    <row r="20" spans="1:32" x14ac:dyDescent="0.45">
      <c r="A20" s="19"/>
      <c r="B20" s="11" t="s">
        <v>197</v>
      </c>
      <c r="C20" s="12">
        <v>31</v>
      </c>
      <c r="D20" s="12">
        <v>0</v>
      </c>
      <c r="E20" s="12">
        <v>2</v>
      </c>
      <c r="F20" s="12">
        <v>3</v>
      </c>
      <c r="G20" s="12">
        <v>5</v>
      </c>
      <c r="H20" s="12">
        <v>0</v>
      </c>
      <c r="I20" s="12">
        <v>1</v>
      </c>
      <c r="J20" s="12">
        <v>1</v>
      </c>
      <c r="K20" s="12">
        <v>4</v>
      </c>
      <c r="L20" s="12">
        <v>2</v>
      </c>
      <c r="M20" s="12">
        <v>0</v>
      </c>
      <c r="N20" s="12">
        <v>0</v>
      </c>
      <c r="O20" s="12">
        <v>0</v>
      </c>
      <c r="P20" s="12">
        <v>2</v>
      </c>
      <c r="Q20" s="12">
        <v>0</v>
      </c>
      <c r="R20" s="12">
        <v>0</v>
      </c>
      <c r="S20" s="12">
        <v>1</v>
      </c>
      <c r="T20" s="12">
        <v>1</v>
      </c>
      <c r="U20" s="12">
        <v>0</v>
      </c>
      <c r="V20" s="12">
        <v>1</v>
      </c>
      <c r="W20" s="12">
        <v>0</v>
      </c>
      <c r="X20" s="12">
        <v>4</v>
      </c>
      <c r="Y20" s="12">
        <v>3</v>
      </c>
      <c r="Z20" s="12">
        <v>4</v>
      </c>
      <c r="AA20" s="12">
        <v>2</v>
      </c>
      <c r="AB20" s="12">
        <v>1</v>
      </c>
      <c r="AC20" s="12">
        <v>2</v>
      </c>
      <c r="AD20" s="12">
        <v>2</v>
      </c>
      <c r="AE20" s="12">
        <v>4</v>
      </c>
      <c r="AF20" s="12">
        <v>3</v>
      </c>
    </row>
    <row r="21" spans="1:32" x14ac:dyDescent="0.45">
      <c r="A21" s="19"/>
      <c r="B21" s="13" t="s">
        <v>198</v>
      </c>
      <c r="C21" s="15" t="s">
        <v>185</v>
      </c>
      <c r="D21" s="15" t="s">
        <v>185</v>
      </c>
      <c r="E21" s="15" t="s">
        <v>185</v>
      </c>
      <c r="F21" s="15" t="s">
        <v>185</v>
      </c>
      <c r="G21" s="14">
        <v>0.01</v>
      </c>
      <c r="H21" s="15" t="s">
        <v>185</v>
      </c>
      <c r="I21" s="15" t="s">
        <v>185</v>
      </c>
      <c r="J21" s="14">
        <v>0.01</v>
      </c>
      <c r="K21" s="14">
        <v>0.01</v>
      </c>
      <c r="L21" s="15" t="s">
        <v>185</v>
      </c>
      <c r="M21" s="15" t="s">
        <v>185</v>
      </c>
      <c r="N21" s="15" t="s">
        <v>185</v>
      </c>
      <c r="O21" s="15" t="s">
        <v>185</v>
      </c>
      <c r="P21" s="15" t="s">
        <v>185</v>
      </c>
      <c r="Q21" s="15" t="s">
        <v>185</v>
      </c>
      <c r="R21" s="15" t="s">
        <v>185</v>
      </c>
      <c r="S21" s="15" t="s">
        <v>185</v>
      </c>
      <c r="T21" s="15" t="s">
        <v>185</v>
      </c>
      <c r="U21" s="15" t="s">
        <v>185</v>
      </c>
      <c r="V21" s="15" t="s">
        <v>185</v>
      </c>
      <c r="W21" s="15" t="s">
        <v>185</v>
      </c>
      <c r="X21" s="14">
        <v>0.01</v>
      </c>
      <c r="Y21" s="15" t="s">
        <v>185</v>
      </c>
      <c r="Z21" s="14">
        <v>0.01</v>
      </c>
      <c r="AA21" s="15" t="s">
        <v>185</v>
      </c>
      <c r="AB21" s="15" t="s">
        <v>185</v>
      </c>
      <c r="AC21" s="15" t="s">
        <v>185</v>
      </c>
      <c r="AD21" s="15" t="s">
        <v>185</v>
      </c>
      <c r="AE21" s="14">
        <v>0.01</v>
      </c>
      <c r="AF21" s="14">
        <v>0.01</v>
      </c>
    </row>
    <row r="22" spans="1:32" x14ac:dyDescent="0.45">
      <c r="A22" s="19"/>
      <c r="B22" s="11" t="s">
        <v>559</v>
      </c>
      <c r="C22" s="12">
        <v>12300</v>
      </c>
      <c r="D22" s="12">
        <v>425</v>
      </c>
      <c r="E22" s="12">
        <v>472</v>
      </c>
      <c r="F22" s="12">
        <v>541</v>
      </c>
      <c r="G22" s="12">
        <v>534</v>
      </c>
      <c r="H22" s="12">
        <v>556</v>
      </c>
      <c r="I22" s="12">
        <v>700</v>
      </c>
      <c r="J22" s="12">
        <v>144</v>
      </c>
      <c r="K22" s="12">
        <v>481</v>
      </c>
      <c r="L22" s="12">
        <v>557</v>
      </c>
      <c r="M22" s="12">
        <v>399</v>
      </c>
      <c r="N22" s="12">
        <v>457</v>
      </c>
      <c r="O22" s="12">
        <v>404</v>
      </c>
      <c r="P22" s="12">
        <v>441</v>
      </c>
      <c r="Q22" s="12">
        <v>461</v>
      </c>
      <c r="R22" s="12">
        <v>244</v>
      </c>
      <c r="S22" s="12">
        <v>498</v>
      </c>
      <c r="T22" s="12">
        <v>443</v>
      </c>
      <c r="U22" s="12">
        <v>252</v>
      </c>
      <c r="V22" s="12">
        <v>564</v>
      </c>
      <c r="W22" s="12">
        <v>277</v>
      </c>
      <c r="X22" s="12">
        <v>527</v>
      </c>
      <c r="Y22" s="12">
        <v>520</v>
      </c>
      <c r="Z22" s="12">
        <v>573</v>
      </c>
      <c r="AA22" s="12">
        <v>504</v>
      </c>
      <c r="AB22" s="12">
        <v>395</v>
      </c>
      <c r="AC22" s="12">
        <v>475</v>
      </c>
      <c r="AD22" s="12">
        <v>498</v>
      </c>
      <c r="AE22" s="12">
        <v>506</v>
      </c>
      <c r="AF22" s="12">
        <v>604</v>
      </c>
    </row>
    <row r="23" spans="1:32" x14ac:dyDescent="0.45">
      <c r="A23" s="19"/>
      <c r="B23" s="13" t="s">
        <v>560</v>
      </c>
      <c r="C23" s="14">
        <v>0.85</v>
      </c>
      <c r="D23" s="14">
        <v>0.85</v>
      </c>
      <c r="E23" s="14">
        <v>0.81</v>
      </c>
      <c r="F23" s="14">
        <v>0.9</v>
      </c>
      <c r="G23" s="14">
        <v>0.94000000000000006</v>
      </c>
      <c r="H23" s="14">
        <v>0.89</v>
      </c>
      <c r="I23" s="14">
        <v>0.88</v>
      </c>
      <c r="J23" s="14">
        <v>0.85</v>
      </c>
      <c r="K23" s="14">
        <v>0.81</v>
      </c>
      <c r="L23" s="14">
        <v>0.93</v>
      </c>
      <c r="M23" s="14">
        <v>0.71</v>
      </c>
      <c r="N23" s="14">
        <v>0.86</v>
      </c>
      <c r="O23" s="14">
        <v>0.83000000000000007</v>
      </c>
      <c r="P23" s="14">
        <v>0.75</v>
      </c>
      <c r="Q23" s="14">
        <v>0.83000000000000007</v>
      </c>
      <c r="R23" s="14">
        <v>0.81</v>
      </c>
      <c r="S23" s="14">
        <v>0.88</v>
      </c>
      <c r="T23" s="14">
        <v>0.85</v>
      </c>
      <c r="U23" s="14">
        <v>0.9</v>
      </c>
      <c r="V23" s="14">
        <v>0.87</v>
      </c>
      <c r="W23" s="14">
        <v>0.91</v>
      </c>
      <c r="X23" s="14">
        <v>0.93</v>
      </c>
      <c r="Y23" s="14">
        <v>0.88</v>
      </c>
      <c r="Z23" s="14">
        <v>0.91</v>
      </c>
      <c r="AA23" s="14">
        <v>0.84</v>
      </c>
      <c r="AB23" s="14">
        <v>0.66</v>
      </c>
      <c r="AC23" s="14">
        <v>0.86</v>
      </c>
      <c r="AD23" s="14">
        <v>0.87</v>
      </c>
      <c r="AE23" s="14">
        <v>0.93</v>
      </c>
      <c r="AF23" s="14">
        <v>0.92</v>
      </c>
    </row>
    <row r="24" spans="1:32" x14ac:dyDescent="0.45">
      <c r="A24" s="19"/>
      <c r="B24" s="11" t="s">
        <v>561</v>
      </c>
      <c r="C24" s="12">
        <v>2077</v>
      </c>
      <c r="D24" s="12">
        <v>73</v>
      </c>
      <c r="E24" s="12">
        <v>108</v>
      </c>
      <c r="F24" s="12">
        <v>57</v>
      </c>
      <c r="G24" s="12">
        <v>28</v>
      </c>
      <c r="H24" s="12">
        <v>67</v>
      </c>
      <c r="I24" s="12">
        <v>92</v>
      </c>
      <c r="J24" s="12">
        <v>24</v>
      </c>
      <c r="K24" s="12">
        <v>110</v>
      </c>
      <c r="L24" s="12">
        <v>40</v>
      </c>
      <c r="M24" s="12">
        <v>165</v>
      </c>
      <c r="N24" s="12">
        <v>74</v>
      </c>
      <c r="O24" s="12">
        <v>86</v>
      </c>
      <c r="P24" s="12">
        <v>144</v>
      </c>
      <c r="Q24" s="12">
        <v>96</v>
      </c>
      <c r="R24" s="12">
        <v>55</v>
      </c>
      <c r="S24" s="12">
        <v>66</v>
      </c>
      <c r="T24" s="12">
        <v>82</v>
      </c>
      <c r="U24" s="12">
        <v>28</v>
      </c>
      <c r="V24" s="12">
        <v>81</v>
      </c>
      <c r="W24" s="12">
        <v>26</v>
      </c>
      <c r="X24" s="12">
        <v>38</v>
      </c>
      <c r="Y24" s="12">
        <v>73</v>
      </c>
      <c r="Z24" s="12">
        <v>52</v>
      </c>
      <c r="AA24" s="12">
        <v>92</v>
      </c>
      <c r="AB24" s="12">
        <v>208</v>
      </c>
      <c r="AC24" s="12">
        <v>72</v>
      </c>
      <c r="AD24" s="12">
        <v>70</v>
      </c>
      <c r="AE24" s="12">
        <v>34</v>
      </c>
      <c r="AF24" s="12">
        <v>48</v>
      </c>
    </row>
    <row r="25" spans="1:32" x14ac:dyDescent="0.45">
      <c r="A25" s="19"/>
      <c r="B25" s="13" t="s">
        <v>562</v>
      </c>
      <c r="C25" s="14">
        <v>0.15</v>
      </c>
      <c r="D25" s="14">
        <v>0.15</v>
      </c>
      <c r="E25" s="14">
        <v>0.19</v>
      </c>
      <c r="F25" s="14">
        <v>0.1</v>
      </c>
      <c r="G25" s="14">
        <v>0.05</v>
      </c>
      <c r="H25" s="14">
        <v>0.11</v>
      </c>
      <c r="I25" s="14">
        <v>0.12</v>
      </c>
      <c r="J25" s="14">
        <v>0.14000000000000001</v>
      </c>
      <c r="K25" s="14">
        <v>0.18</v>
      </c>
      <c r="L25" s="14">
        <v>7.0000000000000007E-2</v>
      </c>
      <c r="M25" s="14">
        <v>0.28999999999999998</v>
      </c>
      <c r="N25" s="14">
        <v>0.14000000000000001</v>
      </c>
      <c r="O25" s="14">
        <v>0.17</v>
      </c>
      <c r="P25" s="14">
        <v>0.25</v>
      </c>
      <c r="Q25" s="14">
        <v>0.17</v>
      </c>
      <c r="R25" s="14">
        <v>0.19</v>
      </c>
      <c r="S25" s="14">
        <v>0.12</v>
      </c>
      <c r="T25" s="14">
        <v>0.15</v>
      </c>
      <c r="U25" s="14">
        <v>0.1</v>
      </c>
      <c r="V25" s="14">
        <v>0.13</v>
      </c>
      <c r="W25" s="14">
        <v>0.09</v>
      </c>
      <c r="X25" s="14">
        <v>0.06</v>
      </c>
      <c r="Y25" s="14">
        <v>0.12</v>
      </c>
      <c r="Z25" s="14">
        <v>0.08</v>
      </c>
      <c r="AA25" s="14">
        <v>0.16</v>
      </c>
      <c r="AB25" s="14">
        <v>0.34</v>
      </c>
      <c r="AC25" s="14">
        <v>0.14000000000000001</v>
      </c>
      <c r="AD25" s="14">
        <v>0.13</v>
      </c>
      <c r="AE25" s="14">
        <v>0.06</v>
      </c>
      <c r="AF25" s="14">
        <v>7.0000000000000007E-2</v>
      </c>
    </row>
  </sheetData>
  <mergeCells count="10">
    <mergeCell ref="A22:A25"/>
    <mergeCell ref="B4:F4"/>
    <mergeCell ref="H3:L3"/>
    <mergeCell ref="A10:A21"/>
    <mergeCell ref="C8:AF8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13</v>
      </c>
      <c r="C3" s="18"/>
      <c r="D3" s="18"/>
      <c r="E3" s="18"/>
      <c r="F3" s="18"/>
      <c r="H3" s="18" t="s">
        <v>14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HYPERLINK("#Content!A8","&lt;&lt;Back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202</v>
      </c>
      <c r="C12" s="12">
        <v>16334</v>
      </c>
      <c r="D12" s="12">
        <v>742</v>
      </c>
      <c r="E12" s="12">
        <v>462</v>
      </c>
      <c r="F12" s="12">
        <v>344</v>
      </c>
      <c r="G12" s="12">
        <v>411</v>
      </c>
      <c r="H12" s="12">
        <v>859</v>
      </c>
      <c r="I12" s="12">
        <v>1005</v>
      </c>
      <c r="J12" s="12">
        <v>146</v>
      </c>
      <c r="K12" s="12">
        <v>389</v>
      </c>
      <c r="L12" s="12">
        <v>597</v>
      </c>
      <c r="M12" s="12">
        <v>761</v>
      </c>
      <c r="N12" s="12">
        <v>780</v>
      </c>
      <c r="O12" s="12">
        <v>550</v>
      </c>
      <c r="P12" s="12">
        <v>624</v>
      </c>
      <c r="Q12" s="12">
        <v>682</v>
      </c>
      <c r="R12" s="12">
        <v>470</v>
      </c>
      <c r="S12" s="12">
        <v>570</v>
      </c>
      <c r="T12" s="12">
        <v>676</v>
      </c>
      <c r="U12" s="12">
        <v>370</v>
      </c>
      <c r="V12" s="12">
        <v>595</v>
      </c>
      <c r="W12" s="12">
        <v>353</v>
      </c>
      <c r="X12" s="12">
        <v>671</v>
      </c>
      <c r="Y12" s="12">
        <v>537</v>
      </c>
      <c r="Z12" s="12">
        <v>535</v>
      </c>
      <c r="AA12" s="12">
        <v>696</v>
      </c>
      <c r="AB12" s="12">
        <v>592</v>
      </c>
      <c r="AC12" s="12">
        <v>612</v>
      </c>
      <c r="AD12" s="12">
        <v>458</v>
      </c>
      <c r="AE12" s="12">
        <v>523</v>
      </c>
      <c r="AF12" s="12">
        <v>486</v>
      </c>
    </row>
    <row r="13" spans="1:32" x14ac:dyDescent="0.45">
      <c r="A13" s="19"/>
      <c r="B13" s="13" t="s">
        <v>203</v>
      </c>
      <c r="C13" s="14">
        <v>0.62</v>
      </c>
      <c r="D13" s="14">
        <v>0.74</v>
      </c>
      <c r="E13" s="14">
        <v>0.44</v>
      </c>
      <c r="F13" s="14">
        <v>0.34</v>
      </c>
      <c r="G13" s="14">
        <v>0.41</v>
      </c>
      <c r="H13" s="14">
        <v>0.71</v>
      </c>
      <c r="I13" s="14">
        <v>0.67</v>
      </c>
      <c r="J13" s="14">
        <v>0.5</v>
      </c>
      <c r="K13" s="14">
        <v>0.39</v>
      </c>
      <c r="L13" s="14">
        <v>0.59</v>
      </c>
      <c r="M13" s="14">
        <v>0.75</v>
      </c>
      <c r="N13" s="14">
        <v>0.78</v>
      </c>
      <c r="O13" s="14">
        <v>0.55000000000000004</v>
      </c>
      <c r="P13" s="14">
        <v>0.62</v>
      </c>
      <c r="Q13" s="14">
        <v>0.67</v>
      </c>
      <c r="R13" s="14">
        <v>0.94000000000000006</v>
      </c>
      <c r="S13" s="14">
        <v>0.57000000000000006</v>
      </c>
      <c r="T13" s="14">
        <v>0.67</v>
      </c>
      <c r="U13" s="14">
        <v>0.74</v>
      </c>
      <c r="V13" s="14">
        <v>0.59</v>
      </c>
      <c r="W13" s="14">
        <v>0.70000000000000007</v>
      </c>
      <c r="X13" s="14">
        <v>0.66</v>
      </c>
      <c r="Y13" s="14">
        <v>0.53</v>
      </c>
      <c r="Z13" s="14">
        <v>0.52</v>
      </c>
      <c r="AA13" s="14">
        <v>0.67</v>
      </c>
      <c r="AB13" s="14">
        <v>0.57999999999999996</v>
      </c>
      <c r="AC13" s="14">
        <v>0.61</v>
      </c>
      <c r="AD13" s="14">
        <v>0.46</v>
      </c>
      <c r="AE13" s="14">
        <v>0.52</v>
      </c>
      <c r="AF13" s="14">
        <v>0.45</v>
      </c>
    </row>
    <row r="14" spans="1:32" x14ac:dyDescent="0.45">
      <c r="A14" s="19"/>
      <c r="B14" s="11" t="s">
        <v>204</v>
      </c>
      <c r="C14" s="12">
        <v>6563</v>
      </c>
      <c r="D14" s="12">
        <v>206</v>
      </c>
      <c r="E14" s="12">
        <v>366</v>
      </c>
      <c r="F14" s="12">
        <v>503</v>
      </c>
      <c r="G14" s="12">
        <v>285</v>
      </c>
      <c r="H14" s="12">
        <v>224</v>
      </c>
      <c r="I14" s="12">
        <v>341</v>
      </c>
      <c r="J14" s="12">
        <v>117</v>
      </c>
      <c r="K14" s="12">
        <v>367</v>
      </c>
      <c r="L14" s="12">
        <v>224</v>
      </c>
      <c r="M14" s="12">
        <v>165</v>
      </c>
      <c r="N14" s="12">
        <v>106</v>
      </c>
      <c r="O14" s="12">
        <v>296</v>
      </c>
      <c r="P14" s="12">
        <v>305</v>
      </c>
      <c r="Q14" s="12">
        <v>217</v>
      </c>
      <c r="R14" s="12">
        <v>25</v>
      </c>
      <c r="S14" s="12">
        <v>256</v>
      </c>
      <c r="T14" s="12">
        <v>143</v>
      </c>
      <c r="U14" s="12">
        <v>61</v>
      </c>
      <c r="V14" s="12">
        <v>332</v>
      </c>
      <c r="W14" s="12">
        <v>92</v>
      </c>
      <c r="X14" s="12">
        <v>277</v>
      </c>
      <c r="Y14" s="12">
        <v>273</v>
      </c>
      <c r="Z14" s="12">
        <v>333</v>
      </c>
      <c r="AA14" s="12">
        <v>126</v>
      </c>
      <c r="AB14" s="12">
        <v>353</v>
      </c>
      <c r="AC14" s="12">
        <v>211</v>
      </c>
      <c r="AD14" s="12">
        <v>403</v>
      </c>
      <c r="AE14" s="12">
        <v>264</v>
      </c>
      <c r="AF14" s="12">
        <v>367</v>
      </c>
    </row>
    <row r="15" spans="1:32" x14ac:dyDescent="0.45">
      <c r="A15" s="19"/>
      <c r="B15" s="13" t="s">
        <v>205</v>
      </c>
      <c r="C15" s="14">
        <v>0.25</v>
      </c>
      <c r="D15" s="14">
        <v>0.2</v>
      </c>
      <c r="E15" s="14">
        <v>0.35</v>
      </c>
      <c r="F15" s="14">
        <v>0.5</v>
      </c>
      <c r="G15" s="14">
        <v>0.28999999999999998</v>
      </c>
      <c r="H15" s="14">
        <v>0.18</v>
      </c>
      <c r="I15" s="14">
        <v>0.23</v>
      </c>
      <c r="J15" s="14">
        <v>0.4</v>
      </c>
      <c r="K15" s="14">
        <v>0.36</v>
      </c>
      <c r="L15" s="14">
        <v>0.22</v>
      </c>
      <c r="M15" s="14">
        <v>0.16</v>
      </c>
      <c r="N15" s="14">
        <v>0.11</v>
      </c>
      <c r="O15" s="14">
        <v>0.28999999999999998</v>
      </c>
      <c r="P15" s="14">
        <v>0.3</v>
      </c>
      <c r="Q15" s="14">
        <v>0.21</v>
      </c>
      <c r="R15" s="14">
        <v>0.05</v>
      </c>
      <c r="S15" s="14">
        <v>0.25</v>
      </c>
      <c r="T15" s="14">
        <v>0.14000000000000001</v>
      </c>
      <c r="U15" s="14">
        <v>0.12</v>
      </c>
      <c r="V15" s="14">
        <v>0.33</v>
      </c>
      <c r="W15" s="14">
        <v>0.18</v>
      </c>
      <c r="X15" s="14">
        <v>0.27</v>
      </c>
      <c r="Y15" s="14">
        <v>0.27</v>
      </c>
      <c r="Z15" s="14">
        <v>0.33</v>
      </c>
      <c r="AA15" s="14">
        <v>0.12</v>
      </c>
      <c r="AB15" s="14">
        <v>0.34</v>
      </c>
      <c r="AC15" s="14">
        <v>0.21</v>
      </c>
      <c r="AD15" s="14">
        <v>0.4</v>
      </c>
      <c r="AE15" s="14">
        <v>0.26</v>
      </c>
      <c r="AF15" s="14">
        <v>0.34</v>
      </c>
    </row>
    <row r="16" spans="1:32" ht="21.4" x14ac:dyDescent="0.45">
      <c r="A16" s="19"/>
      <c r="B16" s="11" t="s">
        <v>206</v>
      </c>
      <c r="C16" s="12">
        <v>2281</v>
      </c>
      <c r="D16" s="12">
        <v>46</v>
      </c>
      <c r="E16" s="12">
        <v>156</v>
      </c>
      <c r="F16" s="12">
        <v>122</v>
      </c>
      <c r="G16" s="12">
        <v>243</v>
      </c>
      <c r="H16" s="12">
        <v>91</v>
      </c>
      <c r="I16" s="12">
        <v>115</v>
      </c>
      <c r="J16" s="12">
        <v>23</v>
      </c>
      <c r="K16" s="12">
        <v>161</v>
      </c>
      <c r="L16" s="12">
        <v>135</v>
      </c>
      <c r="M16" s="12">
        <v>54</v>
      </c>
      <c r="N16" s="12">
        <v>59</v>
      </c>
      <c r="O16" s="12">
        <v>79</v>
      </c>
      <c r="P16" s="12">
        <v>61</v>
      </c>
      <c r="Q16" s="12">
        <v>86</v>
      </c>
      <c r="R16" s="12">
        <v>6</v>
      </c>
      <c r="S16" s="12">
        <v>77</v>
      </c>
      <c r="T16" s="12">
        <v>135</v>
      </c>
      <c r="U16" s="12">
        <v>50</v>
      </c>
      <c r="V16" s="12">
        <v>59</v>
      </c>
      <c r="W16" s="12">
        <v>30</v>
      </c>
      <c r="X16" s="12">
        <v>52</v>
      </c>
      <c r="Y16" s="12">
        <v>169</v>
      </c>
      <c r="Z16" s="12">
        <v>119</v>
      </c>
      <c r="AA16" s="12">
        <v>145</v>
      </c>
      <c r="AB16" s="12">
        <v>45</v>
      </c>
      <c r="AC16" s="12">
        <v>127</v>
      </c>
      <c r="AD16" s="12">
        <v>116</v>
      </c>
      <c r="AE16" s="12">
        <v>128</v>
      </c>
      <c r="AF16" s="12">
        <v>158</v>
      </c>
    </row>
    <row r="17" spans="1:32" ht="21.4" x14ac:dyDescent="0.45">
      <c r="A17" s="19"/>
      <c r="B17" s="13" t="s">
        <v>207</v>
      </c>
      <c r="C17" s="14">
        <v>0.09</v>
      </c>
      <c r="D17" s="14">
        <v>0.05</v>
      </c>
      <c r="E17" s="14">
        <v>0.15</v>
      </c>
      <c r="F17" s="14">
        <v>0.12</v>
      </c>
      <c r="G17" s="14">
        <v>0.24</v>
      </c>
      <c r="H17" s="14">
        <v>0.08</v>
      </c>
      <c r="I17" s="14">
        <v>7.0000000000000007E-2</v>
      </c>
      <c r="J17" s="14">
        <v>0.08</v>
      </c>
      <c r="K17" s="14">
        <v>0.16</v>
      </c>
      <c r="L17" s="14">
        <v>0.14000000000000001</v>
      </c>
      <c r="M17" s="14">
        <v>0.06</v>
      </c>
      <c r="N17" s="14">
        <v>0.06</v>
      </c>
      <c r="O17" s="14">
        <v>0.08</v>
      </c>
      <c r="P17" s="14">
        <v>0.06</v>
      </c>
      <c r="Q17" s="14">
        <v>0.08</v>
      </c>
      <c r="R17" s="14">
        <v>0.01</v>
      </c>
      <c r="S17" s="14">
        <v>0.08</v>
      </c>
      <c r="T17" s="14">
        <v>0.14000000000000001</v>
      </c>
      <c r="U17" s="14">
        <v>0.1</v>
      </c>
      <c r="V17" s="14">
        <v>0.06</v>
      </c>
      <c r="W17" s="14">
        <v>0.06</v>
      </c>
      <c r="X17" s="14">
        <v>0.05</v>
      </c>
      <c r="Y17" s="14">
        <v>0.17</v>
      </c>
      <c r="Z17" s="14">
        <v>0.12</v>
      </c>
      <c r="AA17" s="14">
        <v>0.14000000000000001</v>
      </c>
      <c r="AB17" s="14">
        <v>0.04</v>
      </c>
      <c r="AC17" s="14">
        <v>0.13</v>
      </c>
      <c r="AD17" s="14">
        <v>0.12</v>
      </c>
      <c r="AE17" s="14">
        <v>0.13</v>
      </c>
      <c r="AF17" s="14">
        <v>0.15</v>
      </c>
    </row>
    <row r="18" spans="1:32" x14ac:dyDescent="0.45">
      <c r="A18" s="19"/>
      <c r="B18" s="11" t="s">
        <v>197</v>
      </c>
      <c r="C18" s="12">
        <v>1175</v>
      </c>
      <c r="D18" s="12">
        <v>12</v>
      </c>
      <c r="E18" s="12">
        <v>60</v>
      </c>
      <c r="F18" s="12">
        <v>39</v>
      </c>
      <c r="G18" s="12">
        <v>64</v>
      </c>
      <c r="H18" s="12">
        <v>36</v>
      </c>
      <c r="I18" s="12">
        <v>43</v>
      </c>
      <c r="J18" s="12">
        <v>7</v>
      </c>
      <c r="K18" s="12">
        <v>87</v>
      </c>
      <c r="L18" s="12">
        <v>51</v>
      </c>
      <c r="M18" s="12">
        <v>32</v>
      </c>
      <c r="N18" s="12">
        <v>55</v>
      </c>
      <c r="O18" s="12">
        <v>81</v>
      </c>
      <c r="P18" s="12">
        <v>21</v>
      </c>
      <c r="Q18" s="12">
        <v>40</v>
      </c>
      <c r="R18" s="12">
        <v>1</v>
      </c>
      <c r="S18" s="12">
        <v>102</v>
      </c>
      <c r="T18" s="12">
        <v>50</v>
      </c>
      <c r="U18" s="12">
        <v>21</v>
      </c>
      <c r="V18" s="12">
        <v>25</v>
      </c>
      <c r="W18" s="12">
        <v>28</v>
      </c>
      <c r="X18" s="12">
        <v>17</v>
      </c>
      <c r="Y18" s="12">
        <v>27</v>
      </c>
      <c r="Z18" s="12">
        <v>30</v>
      </c>
      <c r="AA18" s="12">
        <v>73</v>
      </c>
      <c r="AB18" s="12">
        <v>41</v>
      </c>
      <c r="AC18" s="12">
        <v>55</v>
      </c>
      <c r="AD18" s="12">
        <v>25</v>
      </c>
      <c r="AE18" s="12">
        <v>93</v>
      </c>
      <c r="AF18" s="12">
        <v>62</v>
      </c>
    </row>
    <row r="19" spans="1:32" x14ac:dyDescent="0.45">
      <c r="A19" s="19"/>
      <c r="B19" s="13" t="s">
        <v>198</v>
      </c>
      <c r="C19" s="14">
        <v>0.04</v>
      </c>
      <c r="D19" s="14">
        <v>0.01</v>
      </c>
      <c r="E19" s="14">
        <v>0.06</v>
      </c>
      <c r="F19" s="14">
        <v>0.04</v>
      </c>
      <c r="G19" s="14">
        <v>0.06</v>
      </c>
      <c r="H19" s="14">
        <v>0.03</v>
      </c>
      <c r="I19" s="14">
        <v>0.03</v>
      </c>
      <c r="J19" s="14">
        <v>0.02</v>
      </c>
      <c r="K19" s="14">
        <v>0.09</v>
      </c>
      <c r="L19" s="14">
        <v>0.05</v>
      </c>
      <c r="M19" s="14">
        <v>0.03</v>
      </c>
      <c r="N19" s="14">
        <v>0.05</v>
      </c>
      <c r="O19" s="14">
        <v>0.08</v>
      </c>
      <c r="P19" s="14">
        <v>0.02</v>
      </c>
      <c r="Q19" s="14">
        <v>0.04</v>
      </c>
      <c r="R19" s="15" t="s">
        <v>185</v>
      </c>
      <c r="S19" s="14">
        <v>0.1</v>
      </c>
      <c r="T19" s="14">
        <v>0.05</v>
      </c>
      <c r="U19" s="14">
        <v>0.04</v>
      </c>
      <c r="V19" s="14">
        <v>0.02</v>
      </c>
      <c r="W19" s="14">
        <v>0.06</v>
      </c>
      <c r="X19" s="14">
        <v>0.02</v>
      </c>
      <c r="Y19" s="14">
        <v>0.03</v>
      </c>
      <c r="Z19" s="14">
        <v>0.03</v>
      </c>
      <c r="AA19" s="14">
        <v>7.0000000000000007E-2</v>
      </c>
      <c r="AB19" s="14">
        <v>0.04</v>
      </c>
      <c r="AC19" s="14">
        <v>0.05</v>
      </c>
      <c r="AD19" s="14">
        <v>0.02</v>
      </c>
      <c r="AE19" s="14">
        <v>0.09</v>
      </c>
      <c r="AF19" s="14">
        <v>0.06</v>
      </c>
    </row>
  </sheetData>
  <mergeCells count="9">
    <mergeCell ref="H3:L3"/>
    <mergeCell ref="C8:AF8"/>
    <mergeCell ref="B3:F3"/>
    <mergeCell ref="B5:F5"/>
    <mergeCell ref="A10:A19"/>
    <mergeCell ref="H5:L5"/>
    <mergeCell ref="B10:B11"/>
    <mergeCell ref="H4:L4"/>
    <mergeCell ref="B4:F4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85</v>
      </c>
      <c r="C3" s="18"/>
      <c r="D3" s="18"/>
      <c r="E3" s="18"/>
      <c r="F3" s="18"/>
      <c r="H3" s="18" t="s">
        <v>86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HYPERLINK("#Content!A45","&lt;&lt;Back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563</v>
      </c>
      <c r="C12" s="12">
        <v>10802</v>
      </c>
      <c r="D12" s="12">
        <v>320</v>
      </c>
      <c r="E12" s="12">
        <v>84</v>
      </c>
      <c r="F12" s="12">
        <v>46</v>
      </c>
      <c r="G12" s="12">
        <v>62</v>
      </c>
      <c r="H12" s="12">
        <v>773</v>
      </c>
      <c r="I12" s="12">
        <v>970</v>
      </c>
      <c r="J12" s="12">
        <v>198</v>
      </c>
      <c r="K12" s="12">
        <v>141</v>
      </c>
      <c r="L12" s="12">
        <v>228</v>
      </c>
      <c r="M12" s="12">
        <v>826</v>
      </c>
      <c r="N12" s="12">
        <v>482</v>
      </c>
      <c r="O12" s="12">
        <v>545</v>
      </c>
      <c r="P12" s="12">
        <v>507</v>
      </c>
      <c r="Q12" s="12">
        <v>427</v>
      </c>
      <c r="R12" s="12">
        <v>169</v>
      </c>
      <c r="S12" s="12">
        <v>27</v>
      </c>
      <c r="T12" s="12">
        <v>69</v>
      </c>
      <c r="U12" s="12">
        <v>236</v>
      </c>
      <c r="V12" s="12">
        <v>267</v>
      </c>
      <c r="W12" s="12">
        <v>351</v>
      </c>
      <c r="X12" s="12">
        <v>440</v>
      </c>
      <c r="Y12" s="12">
        <v>239</v>
      </c>
      <c r="Z12" s="12">
        <v>79</v>
      </c>
      <c r="AA12" s="12">
        <v>684</v>
      </c>
      <c r="AB12" s="12">
        <v>74</v>
      </c>
      <c r="AC12" s="12">
        <v>312</v>
      </c>
      <c r="AD12" s="12">
        <v>119</v>
      </c>
      <c r="AE12" s="12">
        <v>37</v>
      </c>
      <c r="AF12" s="12">
        <v>113</v>
      </c>
    </row>
    <row r="13" spans="1:32" x14ac:dyDescent="0.45">
      <c r="A13" s="19"/>
      <c r="B13" s="13" t="s">
        <v>564</v>
      </c>
      <c r="C13" s="14">
        <v>0.41</v>
      </c>
      <c r="D13" s="14">
        <v>0.32</v>
      </c>
      <c r="E13" s="14">
        <v>0.08</v>
      </c>
      <c r="F13" s="14">
        <v>0.05</v>
      </c>
      <c r="G13" s="14">
        <v>0.06</v>
      </c>
      <c r="H13" s="14">
        <v>0.64</v>
      </c>
      <c r="I13" s="14">
        <v>0.65</v>
      </c>
      <c r="J13" s="14">
        <v>0.67</v>
      </c>
      <c r="K13" s="14">
        <v>0.14000000000000001</v>
      </c>
      <c r="L13" s="14">
        <v>0.23</v>
      </c>
      <c r="M13" s="14">
        <v>0.82000000000000006</v>
      </c>
      <c r="N13" s="14">
        <v>0.48</v>
      </c>
      <c r="O13" s="14">
        <v>0.54</v>
      </c>
      <c r="P13" s="14">
        <v>0.5</v>
      </c>
      <c r="Q13" s="14">
        <v>0.42</v>
      </c>
      <c r="R13" s="14">
        <v>0.34</v>
      </c>
      <c r="S13" s="14">
        <v>0.03</v>
      </c>
      <c r="T13" s="14">
        <v>7.0000000000000007E-2</v>
      </c>
      <c r="U13" s="14">
        <v>0.47</v>
      </c>
      <c r="V13" s="14">
        <v>0.26</v>
      </c>
      <c r="W13" s="14">
        <v>0.70000000000000007</v>
      </c>
      <c r="X13" s="14">
        <v>0.43</v>
      </c>
      <c r="Y13" s="14">
        <v>0.24</v>
      </c>
      <c r="Z13" s="14">
        <v>0.08</v>
      </c>
      <c r="AA13" s="14">
        <v>0.66</v>
      </c>
      <c r="AB13" s="14">
        <v>7.0000000000000007E-2</v>
      </c>
      <c r="AC13" s="14">
        <v>0.31</v>
      </c>
      <c r="AD13" s="14">
        <v>0.12</v>
      </c>
      <c r="AE13" s="14">
        <v>0.04</v>
      </c>
      <c r="AF13" s="14">
        <v>0.11</v>
      </c>
    </row>
    <row r="14" spans="1:32" x14ac:dyDescent="0.45">
      <c r="A14" s="19"/>
      <c r="B14" s="11" t="s">
        <v>565</v>
      </c>
      <c r="C14" s="12">
        <v>15552</v>
      </c>
      <c r="D14" s="12">
        <v>686</v>
      </c>
      <c r="E14" s="12">
        <v>960</v>
      </c>
      <c r="F14" s="12">
        <v>961</v>
      </c>
      <c r="G14" s="12">
        <v>941</v>
      </c>
      <c r="H14" s="12">
        <v>438</v>
      </c>
      <c r="I14" s="12">
        <v>534</v>
      </c>
      <c r="J14" s="12">
        <v>96</v>
      </c>
      <c r="K14" s="12">
        <v>863</v>
      </c>
      <c r="L14" s="12">
        <v>779</v>
      </c>
      <c r="M14" s="12">
        <v>185</v>
      </c>
      <c r="N14" s="12">
        <v>518</v>
      </c>
      <c r="O14" s="12">
        <v>461</v>
      </c>
      <c r="P14" s="12">
        <v>504</v>
      </c>
      <c r="Q14" s="12">
        <v>597</v>
      </c>
      <c r="R14" s="12">
        <v>333</v>
      </c>
      <c r="S14" s="12">
        <v>978</v>
      </c>
      <c r="T14" s="12">
        <v>935</v>
      </c>
      <c r="U14" s="12">
        <v>267</v>
      </c>
      <c r="V14" s="12">
        <v>744</v>
      </c>
      <c r="W14" s="12">
        <v>152</v>
      </c>
      <c r="X14" s="12">
        <v>576</v>
      </c>
      <c r="Y14" s="12">
        <v>768</v>
      </c>
      <c r="Z14" s="12">
        <v>938</v>
      </c>
      <c r="AA14" s="12">
        <v>356</v>
      </c>
      <c r="AB14" s="12">
        <v>957</v>
      </c>
      <c r="AC14" s="12">
        <v>693</v>
      </c>
      <c r="AD14" s="12">
        <v>883</v>
      </c>
      <c r="AE14" s="12">
        <v>971</v>
      </c>
      <c r="AF14" s="12">
        <v>960</v>
      </c>
    </row>
    <row r="15" spans="1:32" x14ac:dyDescent="0.45">
      <c r="A15" s="19"/>
      <c r="B15" s="13" t="s">
        <v>566</v>
      </c>
      <c r="C15" s="14">
        <v>0.59</v>
      </c>
      <c r="D15" s="14">
        <v>0.68</v>
      </c>
      <c r="E15" s="14">
        <v>0.92</v>
      </c>
      <c r="F15" s="14">
        <v>0.95000000000000007</v>
      </c>
      <c r="G15" s="14">
        <v>0.94000000000000006</v>
      </c>
      <c r="H15" s="14">
        <v>0.36</v>
      </c>
      <c r="I15" s="14">
        <v>0.35</v>
      </c>
      <c r="J15" s="14">
        <v>0.33</v>
      </c>
      <c r="K15" s="14">
        <v>0.86</v>
      </c>
      <c r="L15" s="14">
        <v>0.77</v>
      </c>
      <c r="M15" s="14">
        <v>0.18</v>
      </c>
      <c r="N15" s="14">
        <v>0.52</v>
      </c>
      <c r="O15" s="14">
        <v>0.46</v>
      </c>
      <c r="P15" s="14">
        <v>0.5</v>
      </c>
      <c r="Q15" s="14">
        <v>0.57999999999999996</v>
      </c>
      <c r="R15" s="14">
        <v>0.66</v>
      </c>
      <c r="S15" s="14">
        <v>0.97</v>
      </c>
      <c r="T15" s="14">
        <v>0.93</v>
      </c>
      <c r="U15" s="14">
        <v>0.53</v>
      </c>
      <c r="V15" s="14">
        <v>0.74</v>
      </c>
      <c r="W15" s="14">
        <v>0.3</v>
      </c>
      <c r="X15" s="14">
        <v>0.57000000000000006</v>
      </c>
      <c r="Y15" s="14">
        <v>0.76</v>
      </c>
      <c r="Z15" s="14">
        <v>0.92</v>
      </c>
      <c r="AA15" s="14">
        <v>0.34</v>
      </c>
      <c r="AB15" s="14">
        <v>0.93</v>
      </c>
      <c r="AC15" s="14">
        <v>0.69000000000000006</v>
      </c>
      <c r="AD15" s="14">
        <v>0.88</v>
      </c>
      <c r="AE15" s="14">
        <v>0.96</v>
      </c>
      <c r="AF15" s="14">
        <v>0.89</v>
      </c>
    </row>
  </sheetData>
  <mergeCells count="9">
    <mergeCell ref="H3:L3"/>
    <mergeCell ref="C8:AF8"/>
    <mergeCell ref="B3:F3"/>
    <mergeCell ref="B5:F5"/>
    <mergeCell ref="A10:A15"/>
    <mergeCell ref="H5:L5"/>
    <mergeCell ref="B10:B11"/>
    <mergeCell ref="H4:L4"/>
    <mergeCell ref="B4:F4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87</v>
      </c>
      <c r="C3" s="18"/>
      <c r="D3" s="18"/>
      <c r="E3" s="18"/>
      <c r="F3" s="18"/>
      <c r="H3" s="18" t="s">
        <v>88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HYPERLINK("#Content!A46","&lt;&lt;Back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563</v>
      </c>
      <c r="C12" s="12">
        <v>25544</v>
      </c>
      <c r="D12" s="12">
        <v>971</v>
      </c>
      <c r="E12" s="12">
        <v>1006</v>
      </c>
      <c r="F12" s="12">
        <v>979</v>
      </c>
      <c r="G12" s="12">
        <v>996</v>
      </c>
      <c r="H12" s="12">
        <v>1160</v>
      </c>
      <c r="I12" s="12">
        <v>1443</v>
      </c>
      <c r="J12" s="12">
        <v>283</v>
      </c>
      <c r="K12" s="12">
        <v>981</v>
      </c>
      <c r="L12" s="12">
        <v>977</v>
      </c>
      <c r="M12" s="12">
        <v>980</v>
      </c>
      <c r="N12" s="12">
        <v>975</v>
      </c>
      <c r="O12" s="12">
        <v>967</v>
      </c>
      <c r="P12" s="12">
        <v>975</v>
      </c>
      <c r="Q12" s="12">
        <v>990</v>
      </c>
      <c r="R12" s="12">
        <v>493</v>
      </c>
      <c r="S12" s="12">
        <v>997</v>
      </c>
      <c r="T12" s="12">
        <v>980</v>
      </c>
      <c r="U12" s="12">
        <v>495</v>
      </c>
      <c r="V12" s="12">
        <v>969</v>
      </c>
      <c r="W12" s="12">
        <v>495</v>
      </c>
      <c r="X12" s="12">
        <v>1009</v>
      </c>
      <c r="Y12" s="12">
        <v>983</v>
      </c>
      <c r="Z12" s="12">
        <v>986</v>
      </c>
      <c r="AA12" s="12">
        <v>1006</v>
      </c>
      <c r="AB12" s="12">
        <v>1008</v>
      </c>
      <c r="AC12" s="12">
        <v>988</v>
      </c>
      <c r="AD12" s="12">
        <v>990</v>
      </c>
      <c r="AE12" s="12">
        <v>1001</v>
      </c>
      <c r="AF12" s="12">
        <v>1069</v>
      </c>
    </row>
    <row r="13" spans="1:32" x14ac:dyDescent="0.45">
      <c r="A13" s="19"/>
      <c r="B13" s="13" t="s">
        <v>564</v>
      </c>
      <c r="C13" s="14">
        <v>0.97</v>
      </c>
      <c r="D13" s="14">
        <v>0.96</v>
      </c>
      <c r="E13" s="14">
        <v>0.96</v>
      </c>
      <c r="F13" s="14">
        <v>0.97</v>
      </c>
      <c r="G13" s="14">
        <v>0.99</v>
      </c>
      <c r="H13" s="14">
        <v>0.96</v>
      </c>
      <c r="I13" s="14">
        <v>0.96</v>
      </c>
      <c r="J13" s="14">
        <v>0.96</v>
      </c>
      <c r="K13" s="14">
        <v>0.98</v>
      </c>
      <c r="L13" s="14">
        <v>0.97</v>
      </c>
      <c r="M13" s="14">
        <v>0.97</v>
      </c>
      <c r="N13" s="14">
        <v>0.97</v>
      </c>
      <c r="O13" s="14">
        <v>0.96</v>
      </c>
      <c r="P13" s="14">
        <v>0.96</v>
      </c>
      <c r="Q13" s="14">
        <v>0.97</v>
      </c>
      <c r="R13" s="14">
        <v>0.98</v>
      </c>
      <c r="S13" s="14">
        <v>0.99</v>
      </c>
      <c r="T13" s="14">
        <v>0.98</v>
      </c>
      <c r="U13" s="14">
        <v>0.98</v>
      </c>
      <c r="V13" s="14">
        <v>0.96</v>
      </c>
      <c r="W13" s="14">
        <v>0.98</v>
      </c>
      <c r="X13" s="14">
        <v>0.99</v>
      </c>
      <c r="Y13" s="14">
        <v>0.98</v>
      </c>
      <c r="Z13" s="14">
        <v>0.97</v>
      </c>
      <c r="AA13" s="14">
        <v>0.97</v>
      </c>
      <c r="AB13" s="14">
        <v>0.98</v>
      </c>
      <c r="AC13" s="14">
        <v>0.98</v>
      </c>
      <c r="AD13" s="14">
        <v>0.99</v>
      </c>
      <c r="AE13" s="14">
        <v>0.99</v>
      </c>
      <c r="AF13" s="14">
        <v>1</v>
      </c>
    </row>
    <row r="14" spans="1:32" x14ac:dyDescent="0.45">
      <c r="A14" s="19"/>
      <c r="B14" s="11" t="s">
        <v>565</v>
      </c>
      <c r="C14" s="12">
        <v>810</v>
      </c>
      <c r="D14" s="12">
        <v>35</v>
      </c>
      <c r="E14" s="12">
        <v>38</v>
      </c>
      <c r="F14" s="12">
        <v>28</v>
      </c>
      <c r="G14" s="12">
        <v>7</v>
      </c>
      <c r="H14" s="12">
        <v>50</v>
      </c>
      <c r="I14" s="12">
        <v>61</v>
      </c>
      <c r="J14" s="12">
        <v>11</v>
      </c>
      <c r="K14" s="12">
        <v>23</v>
      </c>
      <c r="L14" s="12">
        <v>30</v>
      </c>
      <c r="M14" s="12">
        <v>31</v>
      </c>
      <c r="N14" s="12">
        <v>25</v>
      </c>
      <c r="O14" s="12">
        <v>39</v>
      </c>
      <c r="P14" s="12">
        <v>36</v>
      </c>
      <c r="Q14" s="12">
        <v>34</v>
      </c>
      <c r="R14" s="12">
        <v>9</v>
      </c>
      <c r="S14" s="12">
        <v>8</v>
      </c>
      <c r="T14" s="12">
        <v>24</v>
      </c>
      <c r="U14" s="12">
        <v>8</v>
      </c>
      <c r="V14" s="12">
        <v>42</v>
      </c>
      <c r="W14" s="12">
        <v>8</v>
      </c>
      <c r="X14" s="12">
        <v>7</v>
      </c>
      <c r="Y14" s="12">
        <v>24</v>
      </c>
      <c r="Z14" s="12">
        <v>31</v>
      </c>
      <c r="AA14" s="12">
        <v>34</v>
      </c>
      <c r="AB14" s="12">
        <v>23</v>
      </c>
      <c r="AC14" s="12">
        <v>17</v>
      </c>
      <c r="AD14" s="12">
        <v>12</v>
      </c>
      <c r="AE14" s="12">
        <v>7</v>
      </c>
      <c r="AF14" s="12">
        <v>4</v>
      </c>
    </row>
    <row r="15" spans="1:32" x14ac:dyDescent="0.45">
      <c r="A15" s="19"/>
      <c r="B15" s="13" t="s">
        <v>566</v>
      </c>
      <c r="C15" s="14">
        <v>0.03</v>
      </c>
      <c r="D15" s="14">
        <v>0.04</v>
      </c>
      <c r="E15" s="14">
        <v>0.04</v>
      </c>
      <c r="F15" s="14">
        <v>0.03</v>
      </c>
      <c r="G15" s="14">
        <v>0.01</v>
      </c>
      <c r="H15" s="14">
        <v>0.04</v>
      </c>
      <c r="I15" s="14">
        <v>0.04</v>
      </c>
      <c r="J15" s="14">
        <v>0.04</v>
      </c>
      <c r="K15" s="14">
        <v>0.02</v>
      </c>
      <c r="L15" s="14">
        <v>0.03</v>
      </c>
      <c r="M15" s="14">
        <v>0.03</v>
      </c>
      <c r="N15" s="14">
        <v>0.03</v>
      </c>
      <c r="O15" s="14">
        <v>0.04</v>
      </c>
      <c r="P15" s="14">
        <v>0.04</v>
      </c>
      <c r="Q15" s="14">
        <v>0.03</v>
      </c>
      <c r="R15" s="14">
        <v>0.02</v>
      </c>
      <c r="S15" s="14">
        <v>0.01</v>
      </c>
      <c r="T15" s="14">
        <v>0.02</v>
      </c>
      <c r="U15" s="14">
        <v>0.02</v>
      </c>
      <c r="V15" s="14">
        <v>0.04</v>
      </c>
      <c r="W15" s="14">
        <v>0.02</v>
      </c>
      <c r="X15" s="14">
        <v>0.01</v>
      </c>
      <c r="Y15" s="14">
        <v>0.02</v>
      </c>
      <c r="Z15" s="14">
        <v>0.03</v>
      </c>
      <c r="AA15" s="14">
        <v>0.03</v>
      </c>
      <c r="AB15" s="14">
        <v>0.02</v>
      </c>
      <c r="AC15" s="14">
        <v>0.02</v>
      </c>
      <c r="AD15" s="14">
        <v>0.01</v>
      </c>
      <c r="AE15" s="14">
        <v>0.01</v>
      </c>
      <c r="AF15" s="15" t="s">
        <v>185</v>
      </c>
    </row>
  </sheetData>
  <mergeCells count="9">
    <mergeCell ref="H3:L3"/>
    <mergeCell ref="C8:AF8"/>
    <mergeCell ref="B3:F3"/>
    <mergeCell ref="B5:F5"/>
    <mergeCell ref="A10:A15"/>
    <mergeCell ref="H5:L5"/>
    <mergeCell ref="B10:B11"/>
    <mergeCell ref="H4:L4"/>
    <mergeCell ref="B4:F4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89</v>
      </c>
      <c r="C3" s="18"/>
      <c r="D3" s="18"/>
      <c r="E3" s="18"/>
      <c r="F3" s="18"/>
      <c r="H3" s="18" t="s">
        <v>90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HYPERLINK("#Content!A47","&lt;&lt;Back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563</v>
      </c>
      <c r="C12" s="12">
        <v>22472</v>
      </c>
      <c r="D12" s="12">
        <v>939</v>
      </c>
      <c r="E12" s="12">
        <v>833</v>
      </c>
      <c r="F12" s="12">
        <v>833</v>
      </c>
      <c r="G12" s="12">
        <v>982</v>
      </c>
      <c r="H12" s="12">
        <v>1041</v>
      </c>
      <c r="I12" s="12">
        <v>1300</v>
      </c>
      <c r="J12" s="12">
        <v>260</v>
      </c>
      <c r="K12" s="12">
        <v>875</v>
      </c>
      <c r="L12" s="12">
        <v>917</v>
      </c>
      <c r="M12" s="12">
        <v>832</v>
      </c>
      <c r="N12" s="12">
        <v>878</v>
      </c>
      <c r="O12" s="12">
        <v>900</v>
      </c>
      <c r="P12" s="12">
        <v>812</v>
      </c>
      <c r="Q12" s="12">
        <v>727</v>
      </c>
      <c r="R12" s="12">
        <v>451</v>
      </c>
      <c r="S12" s="12">
        <v>868</v>
      </c>
      <c r="T12" s="12">
        <v>836</v>
      </c>
      <c r="U12" s="12">
        <v>487</v>
      </c>
      <c r="V12" s="12">
        <v>894</v>
      </c>
      <c r="W12" s="12">
        <v>463</v>
      </c>
      <c r="X12" s="12">
        <v>1009</v>
      </c>
      <c r="Y12" s="12">
        <v>837</v>
      </c>
      <c r="Z12" s="12">
        <v>844</v>
      </c>
      <c r="AA12" s="12">
        <v>912</v>
      </c>
      <c r="AB12" s="12">
        <v>796</v>
      </c>
      <c r="AC12" s="12">
        <v>901</v>
      </c>
      <c r="AD12" s="12">
        <v>888</v>
      </c>
      <c r="AE12" s="12">
        <v>957</v>
      </c>
      <c r="AF12" s="12">
        <v>1056</v>
      </c>
    </row>
    <row r="13" spans="1:32" x14ac:dyDescent="0.45">
      <c r="A13" s="19"/>
      <c r="B13" s="13" t="s">
        <v>564</v>
      </c>
      <c r="C13" s="14">
        <v>0.85</v>
      </c>
      <c r="D13" s="14">
        <v>0.93</v>
      </c>
      <c r="E13" s="14">
        <v>0.8</v>
      </c>
      <c r="F13" s="14">
        <v>0.83000000000000007</v>
      </c>
      <c r="G13" s="14">
        <v>0.98</v>
      </c>
      <c r="H13" s="14">
        <v>0.86</v>
      </c>
      <c r="I13" s="14">
        <v>0.86</v>
      </c>
      <c r="J13" s="14">
        <v>0.88</v>
      </c>
      <c r="K13" s="14">
        <v>0.87</v>
      </c>
      <c r="L13" s="14">
        <v>0.91</v>
      </c>
      <c r="M13" s="14">
        <v>0.82000000000000006</v>
      </c>
      <c r="N13" s="14">
        <v>0.88</v>
      </c>
      <c r="O13" s="14">
        <v>0.89</v>
      </c>
      <c r="P13" s="14">
        <v>0.8</v>
      </c>
      <c r="Q13" s="14">
        <v>0.71</v>
      </c>
      <c r="R13" s="14">
        <v>0.9</v>
      </c>
      <c r="S13" s="14">
        <v>0.86</v>
      </c>
      <c r="T13" s="14">
        <v>0.83000000000000007</v>
      </c>
      <c r="U13" s="14">
        <v>0.97</v>
      </c>
      <c r="V13" s="14">
        <v>0.88</v>
      </c>
      <c r="W13" s="14">
        <v>0.92</v>
      </c>
      <c r="X13" s="14">
        <v>0.99</v>
      </c>
      <c r="Y13" s="14">
        <v>0.83000000000000007</v>
      </c>
      <c r="Z13" s="14">
        <v>0.83000000000000007</v>
      </c>
      <c r="AA13" s="14">
        <v>0.88</v>
      </c>
      <c r="AB13" s="14">
        <v>0.77</v>
      </c>
      <c r="AC13" s="14">
        <v>0.9</v>
      </c>
      <c r="AD13" s="14">
        <v>0.89</v>
      </c>
      <c r="AE13" s="14">
        <v>0.95000000000000007</v>
      </c>
      <c r="AF13" s="14">
        <v>0.98</v>
      </c>
    </row>
    <row r="14" spans="1:32" x14ac:dyDescent="0.45">
      <c r="A14" s="19"/>
      <c r="B14" s="11" t="s">
        <v>565</v>
      </c>
      <c r="C14" s="12">
        <v>3882</v>
      </c>
      <c r="D14" s="12">
        <v>67</v>
      </c>
      <c r="E14" s="12">
        <v>211</v>
      </c>
      <c r="F14" s="12">
        <v>174</v>
      </c>
      <c r="G14" s="12">
        <v>21</v>
      </c>
      <c r="H14" s="12">
        <v>170</v>
      </c>
      <c r="I14" s="12">
        <v>204</v>
      </c>
      <c r="J14" s="12">
        <v>34</v>
      </c>
      <c r="K14" s="12">
        <v>129</v>
      </c>
      <c r="L14" s="12">
        <v>90</v>
      </c>
      <c r="M14" s="12">
        <v>179</v>
      </c>
      <c r="N14" s="12">
        <v>122</v>
      </c>
      <c r="O14" s="12">
        <v>106</v>
      </c>
      <c r="P14" s="12">
        <v>199</v>
      </c>
      <c r="Q14" s="12">
        <v>297</v>
      </c>
      <c r="R14" s="12">
        <v>51</v>
      </c>
      <c r="S14" s="12">
        <v>137</v>
      </c>
      <c r="T14" s="12">
        <v>168</v>
      </c>
      <c r="U14" s="12">
        <v>16</v>
      </c>
      <c r="V14" s="12">
        <v>117</v>
      </c>
      <c r="W14" s="12">
        <v>40</v>
      </c>
      <c r="X14" s="12">
        <v>7</v>
      </c>
      <c r="Y14" s="12">
        <v>170</v>
      </c>
      <c r="Z14" s="12">
        <v>173</v>
      </c>
      <c r="AA14" s="12">
        <v>128</v>
      </c>
      <c r="AB14" s="12">
        <v>235</v>
      </c>
      <c r="AC14" s="12">
        <v>104</v>
      </c>
      <c r="AD14" s="12">
        <v>114</v>
      </c>
      <c r="AE14" s="12">
        <v>51</v>
      </c>
      <c r="AF14" s="12">
        <v>17</v>
      </c>
    </row>
    <row r="15" spans="1:32" x14ac:dyDescent="0.45">
      <c r="A15" s="19"/>
      <c r="B15" s="13" t="s">
        <v>566</v>
      </c>
      <c r="C15" s="14">
        <v>0.15</v>
      </c>
      <c r="D15" s="14">
        <v>7.0000000000000007E-2</v>
      </c>
      <c r="E15" s="14">
        <v>0.2</v>
      </c>
      <c r="F15" s="14">
        <v>0.17</v>
      </c>
      <c r="G15" s="14">
        <v>0.02</v>
      </c>
      <c r="H15" s="14">
        <v>0.14000000000000001</v>
      </c>
      <c r="I15" s="14">
        <v>0.14000000000000001</v>
      </c>
      <c r="J15" s="14">
        <v>0.12</v>
      </c>
      <c r="K15" s="14">
        <v>0.13</v>
      </c>
      <c r="L15" s="14">
        <v>0.09</v>
      </c>
      <c r="M15" s="14">
        <v>0.18</v>
      </c>
      <c r="N15" s="14">
        <v>0.12</v>
      </c>
      <c r="O15" s="14">
        <v>0.11</v>
      </c>
      <c r="P15" s="14">
        <v>0.2</v>
      </c>
      <c r="Q15" s="14">
        <v>0.28999999999999998</v>
      </c>
      <c r="R15" s="14">
        <v>0.1</v>
      </c>
      <c r="S15" s="14">
        <v>0.14000000000000001</v>
      </c>
      <c r="T15" s="14">
        <v>0.17</v>
      </c>
      <c r="U15" s="14">
        <v>0.03</v>
      </c>
      <c r="V15" s="14">
        <v>0.12</v>
      </c>
      <c r="W15" s="14">
        <v>0.08</v>
      </c>
      <c r="X15" s="14">
        <v>0.01</v>
      </c>
      <c r="Y15" s="14">
        <v>0.17</v>
      </c>
      <c r="Z15" s="14">
        <v>0.17</v>
      </c>
      <c r="AA15" s="14">
        <v>0.12</v>
      </c>
      <c r="AB15" s="14">
        <v>0.23</v>
      </c>
      <c r="AC15" s="14">
        <v>0.1</v>
      </c>
      <c r="AD15" s="14">
        <v>0.11</v>
      </c>
      <c r="AE15" s="14">
        <v>0.05</v>
      </c>
      <c r="AF15" s="14">
        <v>0.02</v>
      </c>
    </row>
  </sheetData>
  <mergeCells count="9">
    <mergeCell ref="H3:L3"/>
    <mergeCell ref="C8:AF8"/>
    <mergeCell ref="B3:F3"/>
    <mergeCell ref="B5:F5"/>
    <mergeCell ref="A10:A15"/>
    <mergeCell ref="H5:L5"/>
    <mergeCell ref="B10:B11"/>
    <mergeCell ref="H4:L4"/>
    <mergeCell ref="B4:F4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91</v>
      </c>
      <c r="C3" s="18"/>
      <c r="D3" s="18"/>
      <c r="E3" s="18"/>
      <c r="F3" s="18"/>
      <c r="H3" s="18" t="s">
        <v>92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HYPERLINK("#Content!A48","&lt;&lt;Back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567</v>
      </c>
      <c r="C12" s="12">
        <v>405</v>
      </c>
      <c r="D12" s="12">
        <v>14</v>
      </c>
      <c r="E12" s="12">
        <v>9</v>
      </c>
      <c r="F12" s="12">
        <v>3</v>
      </c>
      <c r="G12" s="12">
        <v>1</v>
      </c>
      <c r="H12" s="12">
        <v>38</v>
      </c>
      <c r="I12" s="12">
        <v>43</v>
      </c>
      <c r="J12" s="12">
        <v>5</v>
      </c>
      <c r="K12" s="12">
        <v>4</v>
      </c>
      <c r="L12" s="12">
        <v>5</v>
      </c>
      <c r="M12" s="12">
        <v>24</v>
      </c>
      <c r="N12" s="12">
        <v>17</v>
      </c>
      <c r="O12" s="12">
        <v>20</v>
      </c>
      <c r="P12" s="12">
        <v>24</v>
      </c>
      <c r="Q12" s="12">
        <v>14</v>
      </c>
      <c r="R12" s="12">
        <v>6</v>
      </c>
      <c r="S12" s="12">
        <v>0</v>
      </c>
      <c r="T12" s="12">
        <v>4</v>
      </c>
      <c r="U12" s="12">
        <v>1</v>
      </c>
      <c r="V12" s="12">
        <v>24</v>
      </c>
      <c r="W12" s="12">
        <v>4</v>
      </c>
      <c r="X12" s="12">
        <v>0</v>
      </c>
      <c r="Y12" s="12">
        <v>22</v>
      </c>
      <c r="Z12" s="12">
        <v>4</v>
      </c>
      <c r="AA12" s="12">
        <v>7</v>
      </c>
      <c r="AB12" s="12">
        <v>9</v>
      </c>
      <c r="AC12" s="12">
        <v>8</v>
      </c>
      <c r="AD12" s="12">
        <v>0</v>
      </c>
      <c r="AE12" s="12">
        <v>1</v>
      </c>
      <c r="AF12" s="12">
        <v>0</v>
      </c>
    </row>
    <row r="13" spans="1:32" x14ac:dyDescent="0.45">
      <c r="A13" s="19"/>
      <c r="B13" s="13" t="s">
        <v>568</v>
      </c>
      <c r="C13" s="14">
        <v>0.02</v>
      </c>
      <c r="D13" s="14">
        <v>0.01</v>
      </c>
      <c r="E13" s="14">
        <v>0.01</v>
      </c>
      <c r="F13" s="15" t="s">
        <v>185</v>
      </c>
      <c r="G13" s="15" t="s">
        <v>185</v>
      </c>
      <c r="H13" s="14">
        <v>0.03</v>
      </c>
      <c r="I13" s="14">
        <v>0.03</v>
      </c>
      <c r="J13" s="14">
        <v>0.02</v>
      </c>
      <c r="K13" s="15" t="s">
        <v>185</v>
      </c>
      <c r="L13" s="14">
        <v>0.01</v>
      </c>
      <c r="M13" s="14">
        <v>0.02</v>
      </c>
      <c r="N13" s="14">
        <v>0.02</v>
      </c>
      <c r="O13" s="14">
        <v>0.02</v>
      </c>
      <c r="P13" s="14">
        <v>0.02</v>
      </c>
      <c r="Q13" s="14">
        <v>0.01</v>
      </c>
      <c r="R13" s="14">
        <v>0.01</v>
      </c>
      <c r="S13" s="15" t="s">
        <v>185</v>
      </c>
      <c r="T13" s="15" t="s">
        <v>185</v>
      </c>
      <c r="U13" s="15" t="s">
        <v>185</v>
      </c>
      <c r="V13" s="14">
        <v>0.02</v>
      </c>
      <c r="W13" s="14">
        <v>0.01</v>
      </c>
      <c r="X13" s="15" t="s">
        <v>185</v>
      </c>
      <c r="Y13" s="14">
        <v>0.02</v>
      </c>
      <c r="Z13" s="15" t="s">
        <v>185</v>
      </c>
      <c r="AA13" s="14">
        <v>0.01</v>
      </c>
      <c r="AB13" s="14">
        <v>0.01</v>
      </c>
      <c r="AC13" s="14">
        <v>0.01</v>
      </c>
      <c r="AD13" s="15" t="s">
        <v>185</v>
      </c>
      <c r="AE13" s="15" t="s">
        <v>185</v>
      </c>
      <c r="AF13" s="15" t="s">
        <v>185</v>
      </c>
    </row>
    <row r="14" spans="1:32" x14ac:dyDescent="0.45">
      <c r="A14" s="19"/>
      <c r="B14" s="11" t="s">
        <v>569</v>
      </c>
      <c r="C14" s="12">
        <v>2469</v>
      </c>
      <c r="D14" s="12">
        <v>38</v>
      </c>
      <c r="E14" s="12">
        <v>164</v>
      </c>
      <c r="F14" s="12">
        <v>147</v>
      </c>
      <c r="G14" s="12">
        <v>16</v>
      </c>
      <c r="H14" s="12">
        <v>92</v>
      </c>
      <c r="I14" s="12">
        <v>109</v>
      </c>
      <c r="J14" s="12">
        <v>17</v>
      </c>
      <c r="K14" s="12">
        <v>97</v>
      </c>
      <c r="L14" s="12">
        <v>61</v>
      </c>
      <c r="M14" s="12">
        <v>101</v>
      </c>
      <c r="N14" s="12">
        <v>53</v>
      </c>
      <c r="O14" s="12">
        <v>53</v>
      </c>
      <c r="P14" s="12">
        <v>124</v>
      </c>
      <c r="Q14" s="12">
        <v>209</v>
      </c>
      <c r="R14" s="12">
        <v>31</v>
      </c>
      <c r="S14" s="12">
        <v>131</v>
      </c>
      <c r="T14" s="12">
        <v>137</v>
      </c>
      <c r="U14" s="12">
        <v>9</v>
      </c>
      <c r="V14" s="12">
        <v>66</v>
      </c>
      <c r="W14" s="12">
        <v>3</v>
      </c>
      <c r="X14" s="12">
        <v>4</v>
      </c>
      <c r="Y14" s="12">
        <v>105</v>
      </c>
      <c r="Z14" s="12">
        <v>131</v>
      </c>
      <c r="AA14" s="12">
        <v>41</v>
      </c>
      <c r="AB14" s="12">
        <v>210</v>
      </c>
      <c r="AC14" s="12">
        <v>67</v>
      </c>
      <c r="AD14" s="12">
        <v>84</v>
      </c>
      <c r="AE14" s="12">
        <v>46</v>
      </c>
      <c r="AF14" s="12">
        <v>13</v>
      </c>
    </row>
    <row r="15" spans="1:32" x14ac:dyDescent="0.45">
      <c r="A15" s="19"/>
      <c r="B15" s="13" t="s">
        <v>570</v>
      </c>
      <c r="C15" s="14">
        <v>0.09</v>
      </c>
      <c r="D15" s="14">
        <v>0.04</v>
      </c>
      <c r="E15" s="14">
        <v>0.16</v>
      </c>
      <c r="F15" s="14">
        <v>0.15</v>
      </c>
      <c r="G15" s="14">
        <v>0.02</v>
      </c>
      <c r="H15" s="14">
        <v>0.08</v>
      </c>
      <c r="I15" s="14">
        <v>7.0000000000000007E-2</v>
      </c>
      <c r="J15" s="14">
        <v>0.06</v>
      </c>
      <c r="K15" s="14">
        <v>0.1</v>
      </c>
      <c r="L15" s="14">
        <v>0.06</v>
      </c>
      <c r="M15" s="14">
        <v>0.1</v>
      </c>
      <c r="N15" s="14">
        <v>0.05</v>
      </c>
      <c r="O15" s="14">
        <v>0.05</v>
      </c>
      <c r="P15" s="14">
        <v>0.12</v>
      </c>
      <c r="Q15" s="14">
        <v>0.2</v>
      </c>
      <c r="R15" s="14">
        <v>0.06</v>
      </c>
      <c r="S15" s="14">
        <v>0.13</v>
      </c>
      <c r="T15" s="14">
        <v>0.14000000000000001</v>
      </c>
      <c r="U15" s="14">
        <v>0.02</v>
      </c>
      <c r="V15" s="14">
        <v>7.0000000000000007E-2</v>
      </c>
      <c r="W15" s="15" t="s">
        <v>185</v>
      </c>
      <c r="X15" s="15" t="s">
        <v>185</v>
      </c>
      <c r="Y15" s="14">
        <v>0.11</v>
      </c>
      <c r="Z15" s="14">
        <v>0.13</v>
      </c>
      <c r="AA15" s="14">
        <v>0.04</v>
      </c>
      <c r="AB15" s="14">
        <v>0.2</v>
      </c>
      <c r="AC15" s="14">
        <v>7.0000000000000007E-2</v>
      </c>
      <c r="AD15" s="14">
        <v>0.08</v>
      </c>
      <c r="AE15" s="14">
        <v>0.05</v>
      </c>
      <c r="AF15" s="14">
        <v>0.01</v>
      </c>
    </row>
    <row r="16" spans="1:32" x14ac:dyDescent="0.45">
      <c r="A16" s="19"/>
      <c r="B16" s="11" t="s">
        <v>571</v>
      </c>
      <c r="C16" s="12">
        <v>86</v>
      </c>
      <c r="D16" s="12">
        <v>6</v>
      </c>
      <c r="E16" s="12">
        <v>6</v>
      </c>
      <c r="F16" s="12">
        <v>8</v>
      </c>
      <c r="G16" s="12">
        <v>4</v>
      </c>
      <c r="H16" s="12">
        <v>5</v>
      </c>
      <c r="I16" s="12">
        <v>5</v>
      </c>
      <c r="J16" s="12">
        <v>0</v>
      </c>
      <c r="K16" s="12">
        <v>7</v>
      </c>
      <c r="L16" s="12">
        <v>15</v>
      </c>
      <c r="M16" s="12">
        <v>0</v>
      </c>
      <c r="N16" s="12">
        <v>2</v>
      </c>
      <c r="O16" s="12">
        <v>5</v>
      </c>
      <c r="P16" s="12">
        <v>6</v>
      </c>
      <c r="Q16" s="12">
        <v>1</v>
      </c>
      <c r="R16" s="12">
        <v>0</v>
      </c>
      <c r="S16" s="12">
        <v>6</v>
      </c>
      <c r="T16" s="12">
        <v>7</v>
      </c>
      <c r="U16" s="12">
        <v>3</v>
      </c>
      <c r="V16" s="12">
        <v>2</v>
      </c>
      <c r="W16" s="12">
        <v>3</v>
      </c>
      <c r="X16" s="12">
        <v>1</v>
      </c>
      <c r="Y16" s="12">
        <v>1</v>
      </c>
      <c r="Z16" s="12">
        <v>2</v>
      </c>
      <c r="AA16" s="12">
        <v>3</v>
      </c>
      <c r="AB16" s="12">
        <v>6</v>
      </c>
      <c r="AC16" s="12">
        <v>4</v>
      </c>
      <c r="AD16" s="12">
        <v>4</v>
      </c>
      <c r="AE16" s="12">
        <v>5</v>
      </c>
      <c r="AF16" s="12">
        <v>3</v>
      </c>
    </row>
    <row r="17" spans="1:32" x14ac:dyDescent="0.45">
      <c r="A17" s="19"/>
      <c r="B17" s="13" t="s">
        <v>572</v>
      </c>
      <c r="C17" s="15" t="s">
        <v>185</v>
      </c>
      <c r="D17" s="15" t="s">
        <v>185</v>
      </c>
      <c r="E17" s="14">
        <v>0.01</v>
      </c>
      <c r="F17" s="14">
        <v>0.01</v>
      </c>
      <c r="G17" s="15" t="s">
        <v>185</v>
      </c>
      <c r="H17" s="15" t="s">
        <v>185</v>
      </c>
      <c r="I17" s="15" t="s">
        <v>185</v>
      </c>
      <c r="J17" s="15" t="s">
        <v>185</v>
      </c>
      <c r="K17" s="14">
        <v>0.01</v>
      </c>
      <c r="L17" s="14">
        <v>0.01</v>
      </c>
      <c r="M17" s="15" t="s">
        <v>185</v>
      </c>
      <c r="N17" s="15" t="s">
        <v>185</v>
      </c>
      <c r="O17" s="14">
        <v>0.01</v>
      </c>
      <c r="P17" s="14">
        <v>0.01</v>
      </c>
      <c r="Q17" s="15" t="s">
        <v>185</v>
      </c>
      <c r="R17" s="15" t="s">
        <v>185</v>
      </c>
      <c r="S17" s="14">
        <v>0.01</v>
      </c>
      <c r="T17" s="14">
        <v>0.01</v>
      </c>
      <c r="U17" s="15" t="s">
        <v>185</v>
      </c>
      <c r="V17" s="15" t="s">
        <v>185</v>
      </c>
      <c r="W17" s="14">
        <v>0.01</v>
      </c>
      <c r="X17" s="15" t="s">
        <v>185</v>
      </c>
      <c r="Y17" s="15" t="s">
        <v>185</v>
      </c>
      <c r="Z17" s="15" t="s">
        <v>185</v>
      </c>
      <c r="AA17" s="15" t="s">
        <v>185</v>
      </c>
      <c r="AB17" s="14">
        <v>0.01</v>
      </c>
      <c r="AC17" s="15" t="s">
        <v>185</v>
      </c>
      <c r="AD17" s="15" t="s">
        <v>185</v>
      </c>
      <c r="AE17" s="14">
        <v>0.01</v>
      </c>
      <c r="AF17" s="15" t="s">
        <v>185</v>
      </c>
    </row>
    <row r="18" spans="1:32" ht="21.4" x14ac:dyDescent="0.45">
      <c r="A18" s="19"/>
      <c r="B18" s="11" t="s">
        <v>573</v>
      </c>
      <c r="C18" s="12">
        <v>819</v>
      </c>
      <c r="D18" s="12">
        <v>7</v>
      </c>
      <c r="E18" s="12">
        <v>16</v>
      </c>
      <c r="F18" s="12">
        <v>8</v>
      </c>
      <c r="G18" s="12">
        <v>5</v>
      </c>
      <c r="H18" s="12">
        <v>38</v>
      </c>
      <c r="I18" s="12">
        <v>48</v>
      </c>
      <c r="J18" s="12">
        <v>11</v>
      </c>
      <c r="K18" s="12">
        <v>21</v>
      </c>
      <c r="L18" s="12">
        <v>19</v>
      </c>
      <c r="M18" s="12">
        <v>50</v>
      </c>
      <c r="N18" s="12">
        <v>49</v>
      </c>
      <c r="O18" s="12">
        <v>31</v>
      </c>
      <c r="P18" s="12">
        <v>47</v>
      </c>
      <c r="Q18" s="12">
        <v>57</v>
      </c>
      <c r="R18" s="12">
        <v>14</v>
      </c>
      <c r="S18" s="12">
        <v>3</v>
      </c>
      <c r="T18" s="12">
        <v>14</v>
      </c>
      <c r="U18" s="12">
        <v>5</v>
      </c>
      <c r="V18" s="12">
        <v>16</v>
      </c>
      <c r="W18" s="12">
        <v>33</v>
      </c>
      <c r="X18" s="12">
        <v>3</v>
      </c>
      <c r="Y18" s="12">
        <v>43</v>
      </c>
      <c r="Z18" s="12">
        <v>15</v>
      </c>
      <c r="AA18" s="12">
        <v>61</v>
      </c>
      <c r="AB18" s="12">
        <v>9</v>
      </c>
      <c r="AC18" s="12">
        <v>28</v>
      </c>
      <c r="AD18" s="12">
        <v>22</v>
      </c>
      <c r="AE18" s="12">
        <v>3</v>
      </c>
      <c r="AF18" s="12">
        <v>4</v>
      </c>
    </row>
    <row r="19" spans="1:32" ht="21.4" x14ac:dyDescent="0.45">
      <c r="A19" s="19"/>
      <c r="B19" s="13" t="s">
        <v>574</v>
      </c>
      <c r="C19" s="14">
        <v>0.03</v>
      </c>
      <c r="D19" s="14">
        <v>0.01</v>
      </c>
      <c r="E19" s="14">
        <v>0.01</v>
      </c>
      <c r="F19" s="14">
        <v>0.01</v>
      </c>
      <c r="G19" s="14">
        <v>0.01</v>
      </c>
      <c r="H19" s="14">
        <v>0.03</v>
      </c>
      <c r="I19" s="14">
        <v>0.03</v>
      </c>
      <c r="J19" s="14">
        <v>0.04</v>
      </c>
      <c r="K19" s="14">
        <v>0.02</v>
      </c>
      <c r="L19" s="14">
        <v>0.02</v>
      </c>
      <c r="M19" s="14">
        <v>0.05</v>
      </c>
      <c r="N19" s="14">
        <v>0.05</v>
      </c>
      <c r="O19" s="14">
        <v>0.03</v>
      </c>
      <c r="P19" s="14">
        <v>0.05</v>
      </c>
      <c r="Q19" s="14">
        <v>0.06</v>
      </c>
      <c r="R19" s="14">
        <v>0.03</v>
      </c>
      <c r="S19" s="15" t="s">
        <v>185</v>
      </c>
      <c r="T19" s="14">
        <v>0.01</v>
      </c>
      <c r="U19" s="14">
        <v>0.01</v>
      </c>
      <c r="V19" s="14">
        <v>0.02</v>
      </c>
      <c r="W19" s="14">
        <v>7.0000000000000007E-2</v>
      </c>
      <c r="X19" s="15" t="s">
        <v>185</v>
      </c>
      <c r="Y19" s="14">
        <v>0.04</v>
      </c>
      <c r="Z19" s="14">
        <v>0.02</v>
      </c>
      <c r="AA19" s="14">
        <v>0.06</v>
      </c>
      <c r="AB19" s="14">
        <v>0.01</v>
      </c>
      <c r="AC19" s="14">
        <v>0.03</v>
      </c>
      <c r="AD19" s="14">
        <v>0.02</v>
      </c>
      <c r="AE19" s="15" t="s">
        <v>185</v>
      </c>
      <c r="AF19" s="14">
        <v>0.01</v>
      </c>
    </row>
    <row r="20" spans="1:32" x14ac:dyDescent="0.45">
      <c r="A20" s="19"/>
      <c r="B20" s="11" t="s">
        <v>575</v>
      </c>
      <c r="C20" s="12">
        <v>130</v>
      </c>
      <c r="D20" s="12">
        <v>7</v>
      </c>
      <c r="E20" s="12">
        <v>1</v>
      </c>
      <c r="F20" s="12">
        <v>0</v>
      </c>
      <c r="G20" s="12">
        <v>2</v>
      </c>
      <c r="H20" s="12">
        <v>6</v>
      </c>
      <c r="I20" s="12">
        <v>11</v>
      </c>
      <c r="J20" s="12">
        <v>5</v>
      </c>
      <c r="K20" s="12">
        <v>4</v>
      </c>
      <c r="L20" s="12">
        <v>6</v>
      </c>
      <c r="M20" s="12">
        <v>3</v>
      </c>
      <c r="N20" s="12">
        <v>3</v>
      </c>
      <c r="O20" s="12">
        <v>13</v>
      </c>
      <c r="P20" s="12">
        <v>2</v>
      </c>
      <c r="Q20" s="12">
        <v>2</v>
      </c>
      <c r="R20" s="12">
        <v>4</v>
      </c>
      <c r="S20" s="12">
        <v>0</v>
      </c>
      <c r="T20" s="12">
        <v>0</v>
      </c>
      <c r="U20" s="12">
        <v>4</v>
      </c>
      <c r="V20" s="12">
        <v>4</v>
      </c>
      <c r="W20" s="12">
        <v>1</v>
      </c>
      <c r="X20" s="12">
        <v>6</v>
      </c>
      <c r="Y20" s="12">
        <v>1</v>
      </c>
      <c r="Z20" s="12">
        <v>2</v>
      </c>
      <c r="AA20" s="12">
        <v>4</v>
      </c>
      <c r="AB20" s="12">
        <v>1</v>
      </c>
      <c r="AC20" s="12">
        <v>4</v>
      </c>
      <c r="AD20" s="12">
        <v>1</v>
      </c>
      <c r="AE20" s="12">
        <v>0</v>
      </c>
      <c r="AF20" s="12">
        <v>1</v>
      </c>
    </row>
    <row r="21" spans="1:32" ht="21.4" x14ac:dyDescent="0.45">
      <c r="A21" s="19"/>
      <c r="B21" s="13" t="s">
        <v>576</v>
      </c>
      <c r="C21" s="15" t="s">
        <v>185</v>
      </c>
      <c r="D21" s="14">
        <v>0.01</v>
      </c>
      <c r="E21" s="15" t="s">
        <v>185</v>
      </c>
      <c r="F21" s="15" t="s">
        <v>185</v>
      </c>
      <c r="G21" s="15" t="s">
        <v>185</v>
      </c>
      <c r="H21" s="14">
        <v>0.01</v>
      </c>
      <c r="I21" s="14">
        <v>0.01</v>
      </c>
      <c r="J21" s="14">
        <v>0.02</v>
      </c>
      <c r="K21" s="15" t="s">
        <v>185</v>
      </c>
      <c r="L21" s="14">
        <v>0.01</v>
      </c>
      <c r="M21" s="15" t="s">
        <v>185</v>
      </c>
      <c r="N21" s="15" t="s">
        <v>185</v>
      </c>
      <c r="O21" s="14">
        <v>0.01</v>
      </c>
      <c r="P21" s="15" t="s">
        <v>185</v>
      </c>
      <c r="Q21" s="15" t="s">
        <v>185</v>
      </c>
      <c r="R21" s="14">
        <v>0.01</v>
      </c>
      <c r="S21" s="15" t="s">
        <v>185</v>
      </c>
      <c r="T21" s="15" t="s">
        <v>185</v>
      </c>
      <c r="U21" s="14">
        <v>0.01</v>
      </c>
      <c r="V21" s="15" t="s">
        <v>185</v>
      </c>
      <c r="W21" s="15" t="s">
        <v>185</v>
      </c>
      <c r="X21" s="14">
        <v>0.01</v>
      </c>
      <c r="Y21" s="15" t="s">
        <v>185</v>
      </c>
      <c r="Z21" s="15" t="s">
        <v>185</v>
      </c>
      <c r="AA21" s="15" t="s">
        <v>185</v>
      </c>
      <c r="AB21" s="15" t="s">
        <v>185</v>
      </c>
      <c r="AC21" s="15" t="s">
        <v>185</v>
      </c>
      <c r="AD21" s="15" t="s">
        <v>185</v>
      </c>
      <c r="AE21" s="15" t="s">
        <v>185</v>
      </c>
      <c r="AF21" s="15" t="s">
        <v>185</v>
      </c>
    </row>
    <row r="22" spans="1:32" ht="21.4" x14ac:dyDescent="0.45">
      <c r="A22" s="19"/>
      <c r="B22" s="11" t="s">
        <v>577</v>
      </c>
      <c r="C22" s="12">
        <v>12807</v>
      </c>
      <c r="D22" s="12">
        <v>633</v>
      </c>
      <c r="E22" s="12">
        <v>769</v>
      </c>
      <c r="F22" s="12">
        <v>790</v>
      </c>
      <c r="G22" s="12">
        <v>922</v>
      </c>
      <c r="H22" s="12">
        <v>339</v>
      </c>
      <c r="I22" s="12">
        <v>417</v>
      </c>
      <c r="J22" s="12">
        <v>78</v>
      </c>
      <c r="K22" s="12">
        <v>751</v>
      </c>
      <c r="L22" s="12">
        <v>699</v>
      </c>
      <c r="M22" s="12">
        <v>80</v>
      </c>
      <c r="N22" s="12">
        <v>460</v>
      </c>
      <c r="O22" s="12">
        <v>402</v>
      </c>
      <c r="P22" s="12">
        <v>370</v>
      </c>
      <c r="Q22" s="12">
        <v>370</v>
      </c>
      <c r="R22" s="12">
        <v>302</v>
      </c>
      <c r="S22" s="12">
        <v>839</v>
      </c>
      <c r="T22" s="12">
        <v>778</v>
      </c>
      <c r="U22" s="12">
        <v>254</v>
      </c>
      <c r="V22" s="12">
        <v>664</v>
      </c>
      <c r="W22" s="12">
        <v>147</v>
      </c>
      <c r="X22" s="12">
        <v>570</v>
      </c>
      <c r="Y22" s="12">
        <v>661</v>
      </c>
      <c r="Z22" s="12">
        <v>782</v>
      </c>
      <c r="AA22" s="12">
        <v>292</v>
      </c>
      <c r="AB22" s="12">
        <v>734</v>
      </c>
      <c r="AC22" s="12">
        <v>620</v>
      </c>
      <c r="AD22" s="12">
        <v>788</v>
      </c>
      <c r="AE22" s="12">
        <v>920</v>
      </c>
      <c r="AF22" s="12">
        <v>945</v>
      </c>
    </row>
    <row r="23" spans="1:32" ht="21.4" x14ac:dyDescent="0.45">
      <c r="A23" s="19"/>
      <c r="B23" s="13" t="s">
        <v>578</v>
      </c>
      <c r="C23" s="14">
        <v>0.49</v>
      </c>
      <c r="D23" s="14">
        <v>0.63</v>
      </c>
      <c r="E23" s="14">
        <v>0.74</v>
      </c>
      <c r="F23" s="14">
        <v>0.78</v>
      </c>
      <c r="G23" s="14">
        <v>0.92</v>
      </c>
      <c r="H23" s="14">
        <v>0.28000000000000003</v>
      </c>
      <c r="I23" s="14">
        <v>0.28000000000000003</v>
      </c>
      <c r="J23" s="14">
        <v>0.26</v>
      </c>
      <c r="K23" s="14">
        <v>0.75</v>
      </c>
      <c r="L23" s="14">
        <v>0.69000000000000006</v>
      </c>
      <c r="M23" s="14">
        <v>0.08</v>
      </c>
      <c r="N23" s="14">
        <v>0.46</v>
      </c>
      <c r="O23" s="14">
        <v>0.4</v>
      </c>
      <c r="P23" s="14">
        <v>0.37</v>
      </c>
      <c r="Q23" s="14">
        <v>0.36</v>
      </c>
      <c r="R23" s="14">
        <v>0.6</v>
      </c>
      <c r="S23" s="14">
        <v>0.84</v>
      </c>
      <c r="T23" s="14">
        <v>0.78</v>
      </c>
      <c r="U23" s="14">
        <v>0.51</v>
      </c>
      <c r="V23" s="14">
        <v>0.66</v>
      </c>
      <c r="W23" s="14">
        <v>0.28999999999999998</v>
      </c>
      <c r="X23" s="14">
        <v>0.56000000000000005</v>
      </c>
      <c r="Y23" s="14">
        <v>0.66</v>
      </c>
      <c r="Z23" s="14">
        <v>0.77</v>
      </c>
      <c r="AA23" s="14">
        <v>0.28000000000000003</v>
      </c>
      <c r="AB23" s="14">
        <v>0.71</v>
      </c>
      <c r="AC23" s="14">
        <v>0.62</v>
      </c>
      <c r="AD23" s="14">
        <v>0.79</v>
      </c>
      <c r="AE23" s="14">
        <v>0.91</v>
      </c>
      <c r="AF23" s="14">
        <v>0.88</v>
      </c>
    </row>
    <row r="24" spans="1:32" ht="21.4" x14ac:dyDescent="0.45">
      <c r="A24" s="19"/>
      <c r="B24" s="11" t="s">
        <v>579</v>
      </c>
      <c r="C24" s="12">
        <v>9449</v>
      </c>
      <c r="D24" s="12">
        <v>292</v>
      </c>
      <c r="E24" s="12">
        <v>58</v>
      </c>
      <c r="F24" s="12">
        <v>35</v>
      </c>
      <c r="G24" s="12">
        <v>54</v>
      </c>
      <c r="H24" s="12">
        <v>691</v>
      </c>
      <c r="I24" s="12">
        <v>868</v>
      </c>
      <c r="J24" s="12">
        <v>177</v>
      </c>
      <c r="K24" s="12">
        <v>112</v>
      </c>
      <c r="L24" s="12">
        <v>198</v>
      </c>
      <c r="M24" s="12">
        <v>749</v>
      </c>
      <c r="N24" s="12">
        <v>412</v>
      </c>
      <c r="O24" s="12">
        <v>481</v>
      </c>
      <c r="P24" s="12">
        <v>434</v>
      </c>
      <c r="Q24" s="12">
        <v>353</v>
      </c>
      <c r="R24" s="12">
        <v>145</v>
      </c>
      <c r="S24" s="12">
        <v>24</v>
      </c>
      <c r="T24" s="12">
        <v>51</v>
      </c>
      <c r="U24" s="12">
        <v>226</v>
      </c>
      <c r="V24" s="12">
        <v>223</v>
      </c>
      <c r="W24" s="12">
        <v>313</v>
      </c>
      <c r="X24" s="12">
        <v>432</v>
      </c>
      <c r="Y24" s="12">
        <v>174</v>
      </c>
      <c r="Z24" s="12">
        <v>58</v>
      </c>
      <c r="AA24" s="12">
        <v>612</v>
      </c>
      <c r="AB24" s="12">
        <v>54</v>
      </c>
      <c r="AC24" s="12">
        <v>272</v>
      </c>
      <c r="AD24" s="12">
        <v>96</v>
      </c>
      <c r="AE24" s="12">
        <v>33</v>
      </c>
      <c r="AF24" s="12">
        <v>108</v>
      </c>
    </row>
    <row r="25" spans="1:32" ht="21.4" x14ac:dyDescent="0.45">
      <c r="A25" s="19"/>
      <c r="B25" s="13" t="s">
        <v>580</v>
      </c>
      <c r="C25" s="14">
        <v>0.36</v>
      </c>
      <c r="D25" s="14">
        <v>0.28999999999999998</v>
      </c>
      <c r="E25" s="14">
        <v>0.05</v>
      </c>
      <c r="F25" s="14">
        <v>0.03</v>
      </c>
      <c r="G25" s="14">
        <v>0.05</v>
      </c>
      <c r="H25" s="14">
        <v>0.57000000000000006</v>
      </c>
      <c r="I25" s="14">
        <v>0.57999999999999996</v>
      </c>
      <c r="J25" s="14">
        <v>0.6</v>
      </c>
      <c r="K25" s="14">
        <v>0.11</v>
      </c>
      <c r="L25" s="14">
        <v>0.2</v>
      </c>
      <c r="M25" s="14">
        <v>0.74</v>
      </c>
      <c r="N25" s="14">
        <v>0.41</v>
      </c>
      <c r="O25" s="14">
        <v>0.48</v>
      </c>
      <c r="P25" s="14">
        <v>0.43</v>
      </c>
      <c r="Q25" s="14">
        <v>0.35</v>
      </c>
      <c r="R25" s="14">
        <v>0.28999999999999998</v>
      </c>
      <c r="S25" s="14">
        <v>0.02</v>
      </c>
      <c r="T25" s="14">
        <v>0.05</v>
      </c>
      <c r="U25" s="14">
        <v>0.45</v>
      </c>
      <c r="V25" s="14">
        <v>0.22</v>
      </c>
      <c r="W25" s="14">
        <v>0.62</v>
      </c>
      <c r="X25" s="14">
        <v>0.43</v>
      </c>
      <c r="Y25" s="14">
        <v>0.17</v>
      </c>
      <c r="Z25" s="14">
        <v>0.06</v>
      </c>
      <c r="AA25" s="14">
        <v>0.59</v>
      </c>
      <c r="AB25" s="14">
        <v>0.05</v>
      </c>
      <c r="AC25" s="14">
        <v>0.27</v>
      </c>
      <c r="AD25" s="14">
        <v>0.1</v>
      </c>
      <c r="AE25" s="14">
        <v>0.03</v>
      </c>
      <c r="AF25" s="14">
        <v>0.1</v>
      </c>
    </row>
    <row r="26" spans="1:32" x14ac:dyDescent="0.45">
      <c r="A26" s="19"/>
      <c r="B26" s="11" t="s">
        <v>581</v>
      </c>
      <c r="C26" s="12">
        <v>189</v>
      </c>
      <c r="D26" s="12">
        <v>8</v>
      </c>
      <c r="E26" s="12">
        <v>22</v>
      </c>
      <c r="F26" s="12">
        <v>16</v>
      </c>
      <c r="G26" s="12">
        <v>0</v>
      </c>
      <c r="H26" s="12">
        <v>2</v>
      </c>
      <c r="I26" s="12">
        <v>3</v>
      </c>
      <c r="J26" s="12">
        <v>1</v>
      </c>
      <c r="K26" s="12">
        <v>7</v>
      </c>
      <c r="L26" s="12">
        <v>5</v>
      </c>
      <c r="M26" s="12">
        <v>4</v>
      </c>
      <c r="N26" s="12">
        <v>3</v>
      </c>
      <c r="O26" s="12">
        <v>1</v>
      </c>
      <c r="P26" s="12">
        <v>4</v>
      </c>
      <c r="Q26" s="12">
        <v>17</v>
      </c>
      <c r="R26" s="12">
        <v>0</v>
      </c>
      <c r="S26" s="12">
        <v>3</v>
      </c>
      <c r="T26" s="12">
        <v>13</v>
      </c>
      <c r="U26" s="12">
        <v>1</v>
      </c>
      <c r="V26" s="12">
        <v>11</v>
      </c>
      <c r="W26" s="12">
        <v>0</v>
      </c>
      <c r="X26" s="12">
        <v>0</v>
      </c>
      <c r="Y26" s="12">
        <v>0</v>
      </c>
      <c r="Z26" s="12">
        <v>24</v>
      </c>
      <c r="AA26" s="12">
        <v>19</v>
      </c>
      <c r="AB26" s="12">
        <v>7</v>
      </c>
      <c r="AC26" s="12">
        <v>2</v>
      </c>
      <c r="AD26" s="12">
        <v>8</v>
      </c>
      <c r="AE26" s="12">
        <v>1</v>
      </c>
      <c r="AF26" s="12">
        <v>0</v>
      </c>
    </row>
    <row r="27" spans="1:32" x14ac:dyDescent="0.45">
      <c r="A27" s="19"/>
      <c r="B27" s="13" t="s">
        <v>582</v>
      </c>
      <c r="C27" s="14">
        <v>0.01</v>
      </c>
      <c r="D27" s="14">
        <v>0.01</v>
      </c>
      <c r="E27" s="14">
        <v>0.02</v>
      </c>
      <c r="F27" s="14">
        <v>0.02</v>
      </c>
      <c r="G27" s="15" t="s">
        <v>185</v>
      </c>
      <c r="H27" s="15" t="s">
        <v>185</v>
      </c>
      <c r="I27" s="15" t="s">
        <v>185</v>
      </c>
      <c r="J27" s="15" t="s">
        <v>185</v>
      </c>
      <c r="K27" s="14">
        <v>0.01</v>
      </c>
      <c r="L27" s="15" t="s">
        <v>185</v>
      </c>
      <c r="M27" s="14">
        <v>0.01</v>
      </c>
      <c r="N27" s="14">
        <v>0.01</v>
      </c>
      <c r="O27" s="15" t="s">
        <v>185</v>
      </c>
      <c r="P27" s="15" t="s">
        <v>185</v>
      </c>
      <c r="Q27" s="14">
        <v>0.02</v>
      </c>
      <c r="R27" s="15" t="s">
        <v>185</v>
      </c>
      <c r="S27" s="15" t="s">
        <v>185</v>
      </c>
      <c r="T27" s="14">
        <v>0.01</v>
      </c>
      <c r="U27" s="15" t="s">
        <v>185</v>
      </c>
      <c r="V27" s="14">
        <v>0.01</v>
      </c>
      <c r="W27" s="15" t="s">
        <v>185</v>
      </c>
      <c r="X27" s="15" t="s">
        <v>185</v>
      </c>
      <c r="Y27" s="15" t="s">
        <v>185</v>
      </c>
      <c r="Z27" s="14">
        <v>0.02</v>
      </c>
      <c r="AA27" s="14">
        <v>0.02</v>
      </c>
      <c r="AB27" s="14">
        <v>0.01</v>
      </c>
      <c r="AC27" s="15" t="s">
        <v>185</v>
      </c>
      <c r="AD27" s="14">
        <v>0.01</v>
      </c>
      <c r="AE27" s="15" t="s">
        <v>185</v>
      </c>
      <c r="AF27" s="15" t="s">
        <v>185</v>
      </c>
    </row>
  </sheetData>
  <mergeCells count="9">
    <mergeCell ref="H3:L3"/>
    <mergeCell ref="C8:AF8"/>
    <mergeCell ref="B3:F3"/>
    <mergeCell ref="B5:F5"/>
    <mergeCell ref="A10:A27"/>
    <mergeCell ref="B10:B11"/>
    <mergeCell ref="H4:L4"/>
    <mergeCell ref="B4:F4"/>
    <mergeCell ref="H5:L5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583</v>
      </c>
      <c r="C3" s="18"/>
      <c r="D3" s="18"/>
      <c r="E3" s="18"/>
      <c r="F3" s="18"/>
      <c r="H3" s="18" t="s">
        <v>584</v>
      </c>
      <c r="I3" s="18"/>
      <c r="J3" s="18"/>
      <c r="K3" s="18"/>
      <c r="L3" s="18"/>
    </row>
    <row r="4" spans="1:32" ht="27" customHeight="1" x14ac:dyDescent="0.45">
      <c r="B4" s="18" t="s">
        <v>585</v>
      </c>
      <c r="C4" s="18"/>
      <c r="D4" s="18"/>
      <c r="E4" s="18"/>
      <c r="F4" s="18"/>
      <c r="H4" s="18" t="s">
        <v>586</v>
      </c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HYPERLINK("#Content!A49","&lt;&lt;Back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587</v>
      </c>
      <c r="C12" s="12">
        <v>20466</v>
      </c>
      <c r="D12" s="12">
        <v>876</v>
      </c>
      <c r="E12" s="12">
        <v>780</v>
      </c>
      <c r="F12" s="12">
        <v>726</v>
      </c>
      <c r="G12" s="12">
        <v>953</v>
      </c>
      <c r="H12" s="12">
        <v>964</v>
      </c>
      <c r="I12" s="12">
        <v>1187</v>
      </c>
      <c r="J12" s="12">
        <v>223</v>
      </c>
      <c r="K12" s="12">
        <v>814</v>
      </c>
      <c r="L12" s="12">
        <v>877</v>
      </c>
      <c r="M12" s="12">
        <v>745</v>
      </c>
      <c r="N12" s="12">
        <v>809</v>
      </c>
      <c r="O12" s="12">
        <v>796</v>
      </c>
      <c r="P12" s="12">
        <v>738</v>
      </c>
      <c r="Q12" s="12">
        <v>677</v>
      </c>
      <c r="R12" s="12">
        <v>395</v>
      </c>
      <c r="S12" s="12">
        <v>837</v>
      </c>
      <c r="T12" s="12">
        <v>752</v>
      </c>
      <c r="U12" s="12">
        <v>457</v>
      </c>
      <c r="V12" s="12">
        <v>772</v>
      </c>
      <c r="W12" s="12">
        <v>427</v>
      </c>
      <c r="X12" s="12">
        <v>971</v>
      </c>
      <c r="Y12" s="12">
        <v>718</v>
      </c>
      <c r="Z12" s="12">
        <v>744</v>
      </c>
      <c r="AA12" s="12">
        <v>782</v>
      </c>
      <c r="AB12" s="12">
        <v>730</v>
      </c>
      <c r="AC12" s="12">
        <v>763</v>
      </c>
      <c r="AD12" s="12">
        <v>829</v>
      </c>
      <c r="AE12" s="12">
        <v>898</v>
      </c>
      <c r="AF12" s="12">
        <v>1024</v>
      </c>
    </row>
    <row r="13" spans="1:32" ht="21.4" x14ac:dyDescent="0.45">
      <c r="A13" s="19"/>
      <c r="B13" s="13" t="s">
        <v>588</v>
      </c>
      <c r="C13" s="14">
        <v>0.78</v>
      </c>
      <c r="D13" s="14">
        <v>0.87</v>
      </c>
      <c r="E13" s="14">
        <v>0.75</v>
      </c>
      <c r="F13" s="14">
        <v>0.72</v>
      </c>
      <c r="G13" s="14">
        <v>0.95000000000000007</v>
      </c>
      <c r="H13" s="14">
        <v>0.79</v>
      </c>
      <c r="I13" s="14">
        <v>0.79</v>
      </c>
      <c r="J13" s="14">
        <v>0.76</v>
      </c>
      <c r="K13" s="14">
        <v>0.81</v>
      </c>
      <c r="L13" s="14">
        <v>0.87</v>
      </c>
      <c r="M13" s="14">
        <v>0.74</v>
      </c>
      <c r="N13" s="14">
        <v>0.81</v>
      </c>
      <c r="O13" s="14">
        <v>0.79</v>
      </c>
      <c r="P13" s="14">
        <v>0.73</v>
      </c>
      <c r="Q13" s="14">
        <v>0.66</v>
      </c>
      <c r="R13" s="14">
        <v>0.79</v>
      </c>
      <c r="S13" s="14">
        <v>0.83000000000000007</v>
      </c>
      <c r="T13" s="14">
        <v>0.75</v>
      </c>
      <c r="U13" s="14">
        <v>0.91</v>
      </c>
      <c r="V13" s="14">
        <v>0.76</v>
      </c>
      <c r="W13" s="14">
        <v>0.85</v>
      </c>
      <c r="X13" s="14">
        <v>0.96</v>
      </c>
      <c r="Y13" s="14">
        <v>0.71</v>
      </c>
      <c r="Z13" s="14">
        <v>0.73</v>
      </c>
      <c r="AA13" s="14">
        <v>0.75</v>
      </c>
      <c r="AB13" s="14">
        <v>0.71</v>
      </c>
      <c r="AC13" s="14">
        <v>0.76</v>
      </c>
      <c r="AD13" s="14">
        <v>0.83000000000000007</v>
      </c>
      <c r="AE13" s="14">
        <v>0.89</v>
      </c>
      <c r="AF13" s="14">
        <v>0.96</v>
      </c>
    </row>
    <row r="14" spans="1:32" ht="21.4" x14ac:dyDescent="0.45">
      <c r="A14" s="19"/>
      <c r="B14" s="11" t="s">
        <v>589</v>
      </c>
      <c r="C14" s="12">
        <v>1830</v>
      </c>
      <c r="D14" s="12">
        <v>65</v>
      </c>
      <c r="E14" s="12">
        <v>58</v>
      </c>
      <c r="F14" s="12">
        <v>84</v>
      </c>
      <c r="G14" s="12">
        <v>18</v>
      </c>
      <c r="H14" s="12">
        <v>81</v>
      </c>
      <c r="I14" s="12">
        <v>107</v>
      </c>
      <c r="J14" s="12">
        <v>26</v>
      </c>
      <c r="K14" s="12">
        <v>64</v>
      </c>
      <c r="L14" s="12">
        <v>53</v>
      </c>
      <c r="M14" s="12">
        <v>67</v>
      </c>
      <c r="N14" s="12">
        <v>45</v>
      </c>
      <c r="O14" s="12">
        <v>82</v>
      </c>
      <c r="P14" s="12">
        <v>74</v>
      </c>
      <c r="Q14" s="12">
        <v>101</v>
      </c>
      <c r="R14" s="12">
        <v>17</v>
      </c>
      <c r="S14" s="12">
        <v>32</v>
      </c>
      <c r="T14" s="12">
        <v>35</v>
      </c>
      <c r="U14" s="12">
        <v>26</v>
      </c>
      <c r="V14" s="12">
        <v>95</v>
      </c>
      <c r="W14" s="12">
        <v>10</v>
      </c>
      <c r="X14" s="12">
        <v>21</v>
      </c>
      <c r="Y14" s="12">
        <v>106</v>
      </c>
      <c r="Z14" s="12">
        <v>81</v>
      </c>
      <c r="AA14" s="12">
        <v>61</v>
      </c>
      <c r="AB14" s="12">
        <v>68</v>
      </c>
      <c r="AC14" s="12">
        <v>71</v>
      </c>
      <c r="AD14" s="12">
        <v>44</v>
      </c>
      <c r="AE14" s="12">
        <v>36</v>
      </c>
      <c r="AF14" s="12">
        <v>24</v>
      </c>
    </row>
    <row r="15" spans="1:32" x14ac:dyDescent="0.45">
      <c r="A15" s="19"/>
      <c r="B15" s="13" t="s">
        <v>590</v>
      </c>
      <c r="C15" s="14">
        <v>7.0000000000000007E-2</v>
      </c>
      <c r="D15" s="14">
        <v>0.06</v>
      </c>
      <c r="E15" s="14">
        <v>0.05</v>
      </c>
      <c r="F15" s="14">
        <v>0.09</v>
      </c>
      <c r="G15" s="14">
        <v>0.02</v>
      </c>
      <c r="H15" s="14">
        <v>7.0000000000000007E-2</v>
      </c>
      <c r="I15" s="14">
        <v>7.0000000000000007E-2</v>
      </c>
      <c r="J15" s="14">
        <v>0.09</v>
      </c>
      <c r="K15" s="14">
        <v>0.06</v>
      </c>
      <c r="L15" s="14">
        <v>0.05</v>
      </c>
      <c r="M15" s="14">
        <v>7.0000000000000007E-2</v>
      </c>
      <c r="N15" s="14">
        <v>0.05</v>
      </c>
      <c r="O15" s="14">
        <v>0.08</v>
      </c>
      <c r="P15" s="14">
        <v>7.0000000000000007E-2</v>
      </c>
      <c r="Q15" s="14">
        <v>0.1</v>
      </c>
      <c r="R15" s="14">
        <v>0.03</v>
      </c>
      <c r="S15" s="14">
        <v>0.03</v>
      </c>
      <c r="T15" s="14">
        <v>0.04</v>
      </c>
      <c r="U15" s="14">
        <v>0.05</v>
      </c>
      <c r="V15" s="14">
        <v>0.09</v>
      </c>
      <c r="W15" s="14">
        <v>0.02</v>
      </c>
      <c r="X15" s="14">
        <v>0.02</v>
      </c>
      <c r="Y15" s="14">
        <v>0.1</v>
      </c>
      <c r="Z15" s="14">
        <v>0.08</v>
      </c>
      <c r="AA15" s="14">
        <v>0.06</v>
      </c>
      <c r="AB15" s="14">
        <v>7.0000000000000007E-2</v>
      </c>
      <c r="AC15" s="14">
        <v>7.0000000000000007E-2</v>
      </c>
      <c r="AD15" s="14">
        <v>0.04</v>
      </c>
      <c r="AE15" s="14">
        <v>0.03</v>
      </c>
      <c r="AF15" s="14">
        <v>0.02</v>
      </c>
    </row>
    <row r="16" spans="1:32" x14ac:dyDescent="0.45">
      <c r="A16" s="19"/>
      <c r="B16" s="11" t="s">
        <v>591</v>
      </c>
      <c r="C16" s="12">
        <v>514</v>
      </c>
      <c r="D16" s="12">
        <v>11</v>
      </c>
      <c r="E16" s="12">
        <v>17</v>
      </c>
      <c r="F16" s="12">
        <v>23</v>
      </c>
      <c r="G16" s="12">
        <v>7</v>
      </c>
      <c r="H16" s="12">
        <v>26</v>
      </c>
      <c r="I16" s="12">
        <v>33</v>
      </c>
      <c r="J16" s="12">
        <v>8</v>
      </c>
      <c r="K16" s="12">
        <v>24</v>
      </c>
      <c r="L16" s="12">
        <v>7</v>
      </c>
      <c r="M16" s="12">
        <v>13</v>
      </c>
      <c r="N16" s="12">
        <v>11</v>
      </c>
      <c r="O16" s="12">
        <v>21</v>
      </c>
      <c r="P16" s="12">
        <v>19</v>
      </c>
      <c r="Q16" s="12">
        <v>26</v>
      </c>
      <c r="R16" s="12">
        <v>5</v>
      </c>
      <c r="S16" s="12">
        <v>7</v>
      </c>
      <c r="T16" s="12">
        <v>14</v>
      </c>
      <c r="U16" s="12">
        <v>4</v>
      </c>
      <c r="V16" s="12">
        <v>19</v>
      </c>
      <c r="W16" s="12">
        <v>8</v>
      </c>
      <c r="X16" s="12">
        <v>5</v>
      </c>
      <c r="Y16" s="12">
        <v>42</v>
      </c>
      <c r="Z16" s="12">
        <v>31</v>
      </c>
      <c r="AA16" s="12">
        <v>15</v>
      </c>
      <c r="AB16" s="12">
        <v>19</v>
      </c>
      <c r="AC16" s="12">
        <v>19</v>
      </c>
      <c r="AD16" s="12">
        <v>8</v>
      </c>
      <c r="AE16" s="12">
        <v>18</v>
      </c>
      <c r="AF16" s="12">
        <v>8</v>
      </c>
    </row>
    <row r="17" spans="1:32" x14ac:dyDescent="0.45">
      <c r="A17" s="19"/>
      <c r="B17" s="13" t="s">
        <v>592</v>
      </c>
      <c r="C17" s="14">
        <v>0.02</v>
      </c>
      <c r="D17" s="14">
        <v>0.01</v>
      </c>
      <c r="E17" s="14">
        <v>0.02</v>
      </c>
      <c r="F17" s="14">
        <v>0.02</v>
      </c>
      <c r="G17" s="14">
        <v>0.01</v>
      </c>
      <c r="H17" s="14">
        <v>0.02</v>
      </c>
      <c r="I17" s="14">
        <v>0.02</v>
      </c>
      <c r="J17" s="14">
        <v>0.03</v>
      </c>
      <c r="K17" s="14">
        <v>0.02</v>
      </c>
      <c r="L17" s="14">
        <v>0.01</v>
      </c>
      <c r="M17" s="14">
        <v>0.01</v>
      </c>
      <c r="N17" s="14">
        <v>0.01</v>
      </c>
      <c r="O17" s="14">
        <v>0.02</v>
      </c>
      <c r="P17" s="14">
        <v>0.02</v>
      </c>
      <c r="Q17" s="14">
        <v>0.03</v>
      </c>
      <c r="R17" s="14">
        <v>0.01</v>
      </c>
      <c r="S17" s="14">
        <v>0.01</v>
      </c>
      <c r="T17" s="14">
        <v>0.01</v>
      </c>
      <c r="U17" s="14">
        <v>0.01</v>
      </c>
      <c r="V17" s="14">
        <v>0.02</v>
      </c>
      <c r="W17" s="14">
        <v>0.01</v>
      </c>
      <c r="X17" s="14">
        <v>0.01</v>
      </c>
      <c r="Y17" s="14">
        <v>0.04</v>
      </c>
      <c r="Z17" s="14">
        <v>0.03</v>
      </c>
      <c r="AA17" s="14">
        <v>0.02</v>
      </c>
      <c r="AB17" s="14">
        <v>0.02</v>
      </c>
      <c r="AC17" s="14">
        <v>0.02</v>
      </c>
      <c r="AD17" s="14">
        <v>0.01</v>
      </c>
      <c r="AE17" s="14">
        <v>0.02</v>
      </c>
      <c r="AF17" s="14">
        <v>0.01</v>
      </c>
    </row>
    <row r="18" spans="1:32" x14ac:dyDescent="0.45">
      <c r="A18" s="19"/>
      <c r="B18" s="11" t="s">
        <v>593</v>
      </c>
      <c r="C18" s="12">
        <v>158</v>
      </c>
      <c r="D18" s="12">
        <v>8</v>
      </c>
      <c r="E18" s="12">
        <v>6</v>
      </c>
      <c r="F18" s="12">
        <v>3</v>
      </c>
      <c r="G18" s="12">
        <v>2</v>
      </c>
      <c r="H18" s="12">
        <v>8</v>
      </c>
      <c r="I18" s="12">
        <v>10</v>
      </c>
      <c r="J18" s="12">
        <v>2</v>
      </c>
      <c r="K18" s="12">
        <v>5</v>
      </c>
      <c r="L18" s="12">
        <v>1</v>
      </c>
      <c r="M18" s="12">
        <v>6</v>
      </c>
      <c r="N18" s="12">
        <v>3</v>
      </c>
      <c r="O18" s="12">
        <v>9</v>
      </c>
      <c r="P18" s="12">
        <v>6</v>
      </c>
      <c r="Q18" s="12">
        <v>10</v>
      </c>
      <c r="R18" s="12">
        <v>9</v>
      </c>
      <c r="S18" s="12">
        <v>3</v>
      </c>
      <c r="T18" s="12">
        <v>4</v>
      </c>
      <c r="U18" s="12">
        <v>0</v>
      </c>
      <c r="V18" s="12">
        <v>4</v>
      </c>
      <c r="W18" s="12">
        <v>1</v>
      </c>
      <c r="X18" s="12">
        <v>3</v>
      </c>
      <c r="Y18" s="12">
        <v>5</v>
      </c>
      <c r="Z18" s="12">
        <v>3</v>
      </c>
      <c r="AA18" s="12">
        <v>6</v>
      </c>
      <c r="AB18" s="12">
        <v>6</v>
      </c>
      <c r="AC18" s="12">
        <v>4</v>
      </c>
      <c r="AD18" s="12">
        <v>1</v>
      </c>
      <c r="AE18" s="12">
        <v>8</v>
      </c>
      <c r="AF18" s="12">
        <v>2</v>
      </c>
    </row>
    <row r="19" spans="1:32" x14ac:dyDescent="0.45">
      <c r="A19" s="19"/>
      <c r="B19" s="13" t="s">
        <v>594</v>
      </c>
      <c r="C19" s="15" t="s">
        <v>185</v>
      </c>
      <c r="D19" s="14">
        <v>0.01</v>
      </c>
      <c r="E19" s="14">
        <v>0.01</v>
      </c>
      <c r="F19" s="15" t="s">
        <v>185</v>
      </c>
      <c r="G19" s="15" t="s">
        <v>185</v>
      </c>
      <c r="H19" s="14">
        <v>0.01</v>
      </c>
      <c r="I19" s="14">
        <v>0.01</v>
      </c>
      <c r="J19" s="15" t="s">
        <v>185</v>
      </c>
      <c r="K19" s="14">
        <v>0.01</v>
      </c>
      <c r="L19" s="15" t="s">
        <v>185</v>
      </c>
      <c r="M19" s="15" t="s">
        <v>185</v>
      </c>
      <c r="N19" s="15" t="s">
        <v>185</v>
      </c>
      <c r="O19" s="14">
        <v>0.01</v>
      </c>
      <c r="P19" s="14">
        <v>0.01</v>
      </c>
      <c r="Q19" s="14">
        <v>0.01</v>
      </c>
      <c r="R19" s="14">
        <v>0.02</v>
      </c>
      <c r="S19" s="15" t="s">
        <v>185</v>
      </c>
      <c r="T19" s="15" t="s">
        <v>185</v>
      </c>
      <c r="U19" s="15" t="s">
        <v>185</v>
      </c>
      <c r="V19" s="14">
        <v>0.01</v>
      </c>
      <c r="W19" s="15" t="s">
        <v>185</v>
      </c>
      <c r="X19" s="15" t="s">
        <v>185</v>
      </c>
      <c r="Y19" s="14">
        <v>0.01</v>
      </c>
      <c r="Z19" s="15" t="s">
        <v>185</v>
      </c>
      <c r="AA19" s="14">
        <v>0.01</v>
      </c>
      <c r="AB19" s="15" t="s">
        <v>185</v>
      </c>
      <c r="AC19" s="14">
        <v>0.01</v>
      </c>
      <c r="AD19" s="15" t="s">
        <v>185</v>
      </c>
      <c r="AE19" s="14">
        <v>0.01</v>
      </c>
      <c r="AF19" s="15" t="s">
        <v>185</v>
      </c>
    </row>
    <row r="20" spans="1:32" x14ac:dyDescent="0.45">
      <c r="A20" s="19"/>
      <c r="B20" s="11" t="s">
        <v>595</v>
      </c>
      <c r="C20" s="12">
        <v>286</v>
      </c>
      <c r="D20" s="12">
        <v>9</v>
      </c>
      <c r="E20" s="12">
        <v>15</v>
      </c>
      <c r="F20" s="12">
        <v>11</v>
      </c>
      <c r="G20" s="12">
        <v>1</v>
      </c>
      <c r="H20" s="12">
        <v>20</v>
      </c>
      <c r="I20" s="12">
        <v>27</v>
      </c>
      <c r="J20" s="12">
        <v>6</v>
      </c>
      <c r="K20" s="12">
        <v>15</v>
      </c>
      <c r="L20" s="12">
        <v>7</v>
      </c>
      <c r="M20" s="12">
        <v>6</v>
      </c>
      <c r="N20" s="12">
        <v>14</v>
      </c>
      <c r="O20" s="12">
        <v>8</v>
      </c>
      <c r="P20" s="12">
        <v>24</v>
      </c>
      <c r="Q20" s="12">
        <v>13</v>
      </c>
      <c r="R20" s="12">
        <v>5</v>
      </c>
      <c r="S20" s="12">
        <v>6</v>
      </c>
      <c r="T20" s="12">
        <v>5</v>
      </c>
      <c r="U20" s="12">
        <v>2</v>
      </c>
      <c r="V20" s="12">
        <v>9</v>
      </c>
      <c r="W20" s="12">
        <v>3</v>
      </c>
      <c r="X20" s="12">
        <v>5</v>
      </c>
      <c r="Y20" s="12">
        <v>6</v>
      </c>
      <c r="Z20" s="12">
        <v>4</v>
      </c>
      <c r="AA20" s="12">
        <v>13</v>
      </c>
      <c r="AB20" s="12">
        <v>9</v>
      </c>
      <c r="AC20" s="12">
        <v>24</v>
      </c>
      <c r="AD20" s="12">
        <v>4</v>
      </c>
      <c r="AE20" s="12">
        <v>7</v>
      </c>
      <c r="AF20" s="12">
        <v>5</v>
      </c>
    </row>
    <row r="21" spans="1:32" x14ac:dyDescent="0.45">
      <c r="A21" s="19"/>
      <c r="B21" s="13" t="s">
        <v>596</v>
      </c>
      <c r="C21" s="14">
        <v>0.01</v>
      </c>
      <c r="D21" s="14">
        <v>0.01</v>
      </c>
      <c r="E21" s="14">
        <v>0.01</v>
      </c>
      <c r="F21" s="14">
        <v>0.01</v>
      </c>
      <c r="G21" s="15" t="s">
        <v>185</v>
      </c>
      <c r="H21" s="14">
        <v>0.02</v>
      </c>
      <c r="I21" s="14">
        <v>0.02</v>
      </c>
      <c r="J21" s="14">
        <v>0.02</v>
      </c>
      <c r="K21" s="14">
        <v>0.02</v>
      </c>
      <c r="L21" s="14">
        <v>0.01</v>
      </c>
      <c r="M21" s="14">
        <v>0.01</v>
      </c>
      <c r="N21" s="14">
        <v>0.01</v>
      </c>
      <c r="O21" s="14">
        <v>0.01</v>
      </c>
      <c r="P21" s="14">
        <v>0.02</v>
      </c>
      <c r="Q21" s="14">
        <v>0.01</v>
      </c>
      <c r="R21" s="14">
        <v>0.01</v>
      </c>
      <c r="S21" s="14">
        <v>0.01</v>
      </c>
      <c r="T21" s="15" t="s">
        <v>185</v>
      </c>
      <c r="U21" s="15" t="s">
        <v>185</v>
      </c>
      <c r="V21" s="14">
        <v>0.01</v>
      </c>
      <c r="W21" s="14">
        <v>0.01</v>
      </c>
      <c r="X21" s="15" t="s">
        <v>185</v>
      </c>
      <c r="Y21" s="14">
        <v>0.01</v>
      </c>
      <c r="Z21" s="14">
        <v>0.01</v>
      </c>
      <c r="AA21" s="14">
        <v>0.01</v>
      </c>
      <c r="AB21" s="14">
        <v>0.01</v>
      </c>
      <c r="AC21" s="14">
        <v>0.02</v>
      </c>
      <c r="AD21" s="15" t="s">
        <v>185</v>
      </c>
      <c r="AE21" s="14">
        <v>0.01</v>
      </c>
      <c r="AF21" s="15" t="s">
        <v>185</v>
      </c>
    </row>
    <row r="22" spans="1:32" x14ac:dyDescent="0.45">
      <c r="A22" s="19"/>
      <c r="B22" s="11" t="s">
        <v>597</v>
      </c>
      <c r="C22" s="12">
        <v>2890</v>
      </c>
      <c r="D22" s="12">
        <v>36</v>
      </c>
      <c r="E22" s="12">
        <v>142</v>
      </c>
      <c r="F22" s="12">
        <v>140</v>
      </c>
      <c r="G22" s="12">
        <v>20</v>
      </c>
      <c r="H22" s="12">
        <v>99</v>
      </c>
      <c r="I22" s="12">
        <v>128</v>
      </c>
      <c r="J22" s="12">
        <v>28</v>
      </c>
      <c r="K22" s="12">
        <v>82</v>
      </c>
      <c r="L22" s="12">
        <v>60</v>
      </c>
      <c r="M22" s="12">
        <v>159</v>
      </c>
      <c r="N22" s="12">
        <v>114</v>
      </c>
      <c r="O22" s="12">
        <v>86</v>
      </c>
      <c r="P22" s="12">
        <v>143</v>
      </c>
      <c r="Q22" s="12">
        <v>183</v>
      </c>
      <c r="R22" s="12">
        <v>70</v>
      </c>
      <c r="S22" s="12">
        <v>116</v>
      </c>
      <c r="T22" s="12">
        <v>177</v>
      </c>
      <c r="U22" s="12">
        <v>12</v>
      </c>
      <c r="V22" s="12">
        <v>112</v>
      </c>
      <c r="W22" s="12">
        <v>40</v>
      </c>
      <c r="X22" s="12">
        <v>10</v>
      </c>
      <c r="Y22" s="12">
        <v>88</v>
      </c>
      <c r="Z22" s="12">
        <v>152</v>
      </c>
      <c r="AA22" s="12">
        <v>148</v>
      </c>
      <c r="AB22" s="12">
        <v>179</v>
      </c>
      <c r="AC22" s="12">
        <v>120</v>
      </c>
      <c r="AD22" s="12">
        <v>115</v>
      </c>
      <c r="AE22" s="12">
        <v>37</v>
      </c>
      <c r="AF22" s="12">
        <v>11</v>
      </c>
    </row>
    <row r="23" spans="1:32" x14ac:dyDescent="0.45">
      <c r="A23" s="19"/>
      <c r="B23" s="13" t="s">
        <v>598</v>
      </c>
      <c r="C23" s="14">
        <v>0.11</v>
      </c>
      <c r="D23" s="14">
        <v>0.04</v>
      </c>
      <c r="E23" s="14">
        <v>0.14000000000000001</v>
      </c>
      <c r="F23" s="14">
        <v>0.14000000000000001</v>
      </c>
      <c r="G23" s="14">
        <v>0.02</v>
      </c>
      <c r="H23" s="14">
        <v>0.08</v>
      </c>
      <c r="I23" s="14">
        <v>0.08</v>
      </c>
      <c r="J23" s="14">
        <v>0.1</v>
      </c>
      <c r="K23" s="14">
        <v>0.08</v>
      </c>
      <c r="L23" s="14">
        <v>0.06</v>
      </c>
      <c r="M23" s="14">
        <v>0.16</v>
      </c>
      <c r="N23" s="14">
        <v>0.12</v>
      </c>
      <c r="O23" s="14">
        <v>0.09</v>
      </c>
      <c r="P23" s="14">
        <v>0.14000000000000001</v>
      </c>
      <c r="Q23" s="14">
        <v>0.18</v>
      </c>
      <c r="R23" s="14">
        <v>0.14000000000000001</v>
      </c>
      <c r="S23" s="14">
        <v>0.12</v>
      </c>
      <c r="T23" s="14">
        <v>0.18</v>
      </c>
      <c r="U23" s="14">
        <v>0.03</v>
      </c>
      <c r="V23" s="14">
        <v>0.11</v>
      </c>
      <c r="W23" s="14">
        <v>0.08</v>
      </c>
      <c r="X23" s="14">
        <v>0.01</v>
      </c>
      <c r="Y23" s="14">
        <v>0.09</v>
      </c>
      <c r="Z23" s="14">
        <v>0.15</v>
      </c>
      <c r="AA23" s="14">
        <v>0.14000000000000001</v>
      </c>
      <c r="AB23" s="14">
        <v>0.17</v>
      </c>
      <c r="AC23" s="14">
        <v>0.12</v>
      </c>
      <c r="AD23" s="14">
        <v>0.12</v>
      </c>
      <c r="AE23" s="14">
        <v>0.04</v>
      </c>
      <c r="AF23" s="14">
        <v>0.01</v>
      </c>
    </row>
    <row r="24" spans="1:32" ht="21.4" x14ac:dyDescent="0.45">
      <c r="A24" s="19"/>
      <c r="B24" s="11" t="s">
        <v>599</v>
      </c>
      <c r="C24" s="12">
        <v>210</v>
      </c>
      <c r="D24" s="12">
        <v>2</v>
      </c>
      <c r="E24" s="12">
        <v>26</v>
      </c>
      <c r="F24" s="12">
        <v>20</v>
      </c>
      <c r="G24" s="12">
        <v>2</v>
      </c>
      <c r="H24" s="12">
        <v>12</v>
      </c>
      <c r="I24" s="12">
        <v>12</v>
      </c>
      <c r="J24" s="12">
        <v>0</v>
      </c>
      <c r="K24" s="12">
        <v>1</v>
      </c>
      <c r="L24" s="12">
        <v>1</v>
      </c>
      <c r="M24" s="12">
        <v>14</v>
      </c>
      <c r="N24" s="12">
        <v>4</v>
      </c>
      <c r="O24" s="12">
        <v>3</v>
      </c>
      <c r="P24" s="12">
        <v>6</v>
      </c>
      <c r="Q24" s="12">
        <v>15</v>
      </c>
      <c r="R24" s="12">
        <v>1</v>
      </c>
      <c r="S24" s="12">
        <v>5</v>
      </c>
      <c r="T24" s="12">
        <v>18</v>
      </c>
      <c r="U24" s="12">
        <v>2</v>
      </c>
      <c r="V24" s="12">
        <v>0</v>
      </c>
      <c r="W24" s="12">
        <v>15</v>
      </c>
      <c r="X24" s="12">
        <v>0</v>
      </c>
      <c r="Y24" s="12">
        <v>43</v>
      </c>
      <c r="Z24" s="12">
        <v>2</v>
      </c>
      <c r="AA24" s="12">
        <v>15</v>
      </c>
      <c r="AB24" s="12">
        <v>19</v>
      </c>
      <c r="AC24" s="12">
        <v>4</v>
      </c>
      <c r="AD24" s="12">
        <v>1</v>
      </c>
      <c r="AE24" s="12">
        <v>4</v>
      </c>
      <c r="AF24" s="12">
        <v>0</v>
      </c>
    </row>
    <row r="25" spans="1:32" ht="21.4" x14ac:dyDescent="0.45">
      <c r="A25" s="19"/>
      <c r="B25" s="13" t="s">
        <v>600</v>
      </c>
      <c r="C25" s="14">
        <v>0.01</v>
      </c>
      <c r="D25" s="15" t="s">
        <v>185</v>
      </c>
      <c r="E25" s="14">
        <v>0.02</v>
      </c>
      <c r="F25" s="14">
        <v>0.02</v>
      </c>
      <c r="G25" s="15" t="s">
        <v>185</v>
      </c>
      <c r="H25" s="14">
        <v>0.01</v>
      </c>
      <c r="I25" s="14">
        <v>0.01</v>
      </c>
      <c r="J25" s="15" t="s">
        <v>185</v>
      </c>
      <c r="K25" s="15" t="s">
        <v>185</v>
      </c>
      <c r="L25" s="15" t="s">
        <v>185</v>
      </c>
      <c r="M25" s="14">
        <v>0.01</v>
      </c>
      <c r="N25" s="15" t="s">
        <v>185</v>
      </c>
      <c r="O25" s="15" t="s">
        <v>185</v>
      </c>
      <c r="P25" s="14">
        <v>0.01</v>
      </c>
      <c r="Q25" s="14">
        <v>0.01</v>
      </c>
      <c r="R25" s="15" t="s">
        <v>185</v>
      </c>
      <c r="S25" s="15" t="s">
        <v>185</v>
      </c>
      <c r="T25" s="14">
        <v>0.02</v>
      </c>
      <c r="U25" s="15" t="s">
        <v>185</v>
      </c>
      <c r="V25" s="15" t="s">
        <v>185</v>
      </c>
      <c r="W25" s="14">
        <v>0.03</v>
      </c>
      <c r="X25" s="15" t="s">
        <v>185</v>
      </c>
      <c r="Y25" s="14">
        <v>0.04</v>
      </c>
      <c r="Z25" s="15" t="s">
        <v>185</v>
      </c>
      <c r="AA25" s="14">
        <v>0.01</v>
      </c>
      <c r="AB25" s="14">
        <v>0.02</v>
      </c>
      <c r="AC25" s="15" t="s">
        <v>185</v>
      </c>
      <c r="AD25" s="15" t="s">
        <v>185</v>
      </c>
      <c r="AE25" s="15" t="s">
        <v>185</v>
      </c>
      <c r="AF25" s="15" t="s">
        <v>185</v>
      </c>
    </row>
    <row r="26" spans="1:32" x14ac:dyDescent="0.45">
      <c r="A26" s="19"/>
      <c r="B26" s="11" t="s">
        <v>601</v>
      </c>
      <c r="C26" s="12">
        <v>23254</v>
      </c>
      <c r="D26" s="12">
        <v>969</v>
      </c>
      <c r="E26" s="12">
        <v>876</v>
      </c>
      <c r="F26" s="12">
        <v>847</v>
      </c>
      <c r="G26" s="12">
        <v>981</v>
      </c>
      <c r="H26" s="12">
        <v>1099</v>
      </c>
      <c r="I26" s="12">
        <v>1364</v>
      </c>
      <c r="J26" s="12">
        <v>265</v>
      </c>
      <c r="K26" s="12">
        <v>922</v>
      </c>
      <c r="L26" s="12">
        <v>945</v>
      </c>
      <c r="M26" s="12">
        <v>837</v>
      </c>
      <c r="N26" s="12">
        <v>882</v>
      </c>
      <c r="O26" s="12">
        <v>916</v>
      </c>
      <c r="P26" s="12">
        <v>861</v>
      </c>
      <c r="Q26" s="12">
        <v>827</v>
      </c>
      <c r="R26" s="12">
        <v>431</v>
      </c>
      <c r="S26" s="12">
        <v>885</v>
      </c>
      <c r="T26" s="12">
        <v>810</v>
      </c>
      <c r="U26" s="12">
        <v>489</v>
      </c>
      <c r="V26" s="12">
        <v>899</v>
      </c>
      <c r="W26" s="12">
        <v>449</v>
      </c>
      <c r="X26" s="12">
        <v>1005</v>
      </c>
      <c r="Y26" s="12">
        <v>877</v>
      </c>
      <c r="Z26" s="12">
        <v>863</v>
      </c>
      <c r="AA26" s="12">
        <v>877</v>
      </c>
      <c r="AB26" s="12">
        <v>832</v>
      </c>
      <c r="AC26" s="12">
        <v>881</v>
      </c>
      <c r="AD26" s="12">
        <v>886</v>
      </c>
      <c r="AE26" s="12">
        <v>967</v>
      </c>
      <c r="AF26" s="12">
        <v>1063</v>
      </c>
    </row>
    <row r="27" spans="1:32" x14ac:dyDescent="0.45">
      <c r="A27" s="19"/>
      <c r="B27" s="13" t="s">
        <v>602</v>
      </c>
      <c r="C27" s="14">
        <v>0.88</v>
      </c>
      <c r="D27" s="14">
        <v>0.96</v>
      </c>
      <c r="E27" s="14">
        <v>0.84</v>
      </c>
      <c r="F27" s="14">
        <v>0.84</v>
      </c>
      <c r="G27" s="14">
        <v>0.98</v>
      </c>
      <c r="H27" s="14">
        <v>0.91</v>
      </c>
      <c r="I27" s="14">
        <v>0.91</v>
      </c>
      <c r="J27" s="14">
        <v>0.9</v>
      </c>
      <c r="K27" s="14">
        <v>0.92</v>
      </c>
      <c r="L27" s="14">
        <v>0.94000000000000006</v>
      </c>
      <c r="M27" s="14">
        <v>0.83000000000000007</v>
      </c>
      <c r="N27" s="14">
        <v>0.88</v>
      </c>
      <c r="O27" s="14">
        <v>0.91</v>
      </c>
      <c r="P27" s="14">
        <v>0.85</v>
      </c>
      <c r="Q27" s="14">
        <v>0.81</v>
      </c>
      <c r="R27" s="14">
        <v>0.86</v>
      </c>
      <c r="S27" s="14">
        <v>0.88</v>
      </c>
      <c r="T27" s="14">
        <v>0.8</v>
      </c>
      <c r="U27" s="14">
        <v>0.97</v>
      </c>
      <c r="V27" s="14">
        <v>0.89</v>
      </c>
      <c r="W27" s="14">
        <v>0.89</v>
      </c>
      <c r="X27" s="14">
        <v>0.99</v>
      </c>
      <c r="Y27" s="14">
        <v>0.87</v>
      </c>
      <c r="Z27" s="14">
        <v>0.85</v>
      </c>
      <c r="AA27" s="14">
        <v>0.85</v>
      </c>
      <c r="AB27" s="14">
        <v>0.81</v>
      </c>
      <c r="AC27" s="14">
        <v>0.88</v>
      </c>
      <c r="AD27" s="14">
        <v>0.88</v>
      </c>
      <c r="AE27" s="14">
        <v>0.96</v>
      </c>
      <c r="AF27" s="14">
        <v>0.99</v>
      </c>
    </row>
  </sheetData>
  <mergeCells count="10">
    <mergeCell ref="B4:F4"/>
    <mergeCell ref="H3:L3"/>
    <mergeCell ref="C8:AF8"/>
    <mergeCell ref="A26:A27"/>
    <mergeCell ref="B3:F3"/>
    <mergeCell ref="B5:F5"/>
    <mergeCell ref="A10:A25"/>
    <mergeCell ref="H5:L5"/>
    <mergeCell ref="B10:B11"/>
    <mergeCell ref="H4:L4"/>
  </mergeCells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603</v>
      </c>
      <c r="C3" s="18"/>
      <c r="D3" s="18"/>
      <c r="E3" s="18"/>
      <c r="F3" s="18"/>
      <c r="H3" s="18" t="s">
        <v>604</v>
      </c>
      <c r="I3" s="18"/>
      <c r="J3" s="18"/>
      <c r="K3" s="18"/>
      <c r="L3" s="18"/>
    </row>
    <row r="4" spans="1:32" ht="27" customHeight="1" x14ac:dyDescent="0.45">
      <c r="B4" s="18" t="s">
        <v>605</v>
      </c>
      <c r="C4" s="18"/>
      <c r="D4" s="18"/>
      <c r="E4" s="18"/>
      <c r="F4" s="18"/>
      <c r="H4" s="18" t="s">
        <v>606</v>
      </c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HYPERLINK("#Content!A50","&lt;&lt;Back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587</v>
      </c>
      <c r="C12" s="12">
        <v>12365</v>
      </c>
      <c r="D12" s="12">
        <v>572</v>
      </c>
      <c r="E12" s="12">
        <v>471</v>
      </c>
      <c r="F12" s="12">
        <v>479</v>
      </c>
      <c r="G12" s="12">
        <v>586</v>
      </c>
      <c r="H12" s="12">
        <v>547</v>
      </c>
      <c r="I12" s="12">
        <v>681</v>
      </c>
      <c r="J12" s="12">
        <v>134</v>
      </c>
      <c r="K12" s="12">
        <v>480</v>
      </c>
      <c r="L12" s="12">
        <v>548</v>
      </c>
      <c r="M12" s="12">
        <v>477</v>
      </c>
      <c r="N12" s="12">
        <v>455</v>
      </c>
      <c r="O12" s="12">
        <v>418</v>
      </c>
      <c r="P12" s="12">
        <v>554</v>
      </c>
      <c r="Q12" s="12">
        <v>439</v>
      </c>
      <c r="R12" s="12">
        <v>263</v>
      </c>
      <c r="S12" s="12">
        <v>506</v>
      </c>
      <c r="T12" s="12">
        <v>430</v>
      </c>
      <c r="U12" s="12">
        <v>294</v>
      </c>
      <c r="V12" s="12">
        <v>488</v>
      </c>
      <c r="W12" s="12">
        <v>332</v>
      </c>
      <c r="X12" s="12">
        <v>707</v>
      </c>
      <c r="Y12" s="12">
        <v>494</v>
      </c>
      <c r="Z12" s="12">
        <v>456</v>
      </c>
      <c r="AA12" s="12">
        <v>470</v>
      </c>
      <c r="AB12" s="12">
        <v>442</v>
      </c>
      <c r="AC12" s="12">
        <v>508</v>
      </c>
      <c r="AD12" s="12">
        <v>518</v>
      </c>
      <c r="AE12" s="12">
        <v>583</v>
      </c>
      <c r="AF12" s="12">
        <v>698</v>
      </c>
    </row>
    <row r="13" spans="1:32" ht="21.4" x14ac:dyDescent="0.45">
      <c r="A13" s="19"/>
      <c r="B13" s="13" t="s">
        <v>588</v>
      </c>
      <c r="C13" s="14">
        <v>0.47</v>
      </c>
      <c r="D13" s="14">
        <v>0.57000000000000006</v>
      </c>
      <c r="E13" s="14">
        <v>0.45</v>
      </c>
      <c r="F13" s="14">
        <v>0.48</v>
      </c>
      <c r="G13" s="14">
        <v>0.57999999999999996</v>
      </c>
      <c r="H13" s="14">
        <v>0.45</v>
      </c>
      <c r="I13" s="14">
        <v>0.45</v>
      </c>
      <c r="J13" s="14">
        <v>0.46</v>
      </c>
      <c r="K13" s="14">
        <v>0.48</v>
      </c>
      <c r="L13" s="14">
        <v>0.55000000000000004</v>
      </c>
      <c r="M13" s="14">
        <v>0.47</v>
      </c>
      <c r="N13" s="14">
        <v>0.46</v>
      </c>
      <c r="O13" s="14">
        <v>0.41</v>
      </c>
      <c r="P13" s="14">
        <v>0.55000000000000004</v>
      </c>
      <c r="Q13" s="14">
        <v>0.43</v>
      </c>
      <c r="R13" s="14">
        <v>0.52</v>
      </c>
      <c r="S13" s="14">
        <v>0.5</v>
      </c>
      <c r="T13" s="14">
        <v>0.43</v>
      </c>
      <c r="U13" s="14">
        <v>0.59</v>
      </c>
      <c r="V13" s="14">
        <v>0.48</v>
      </c>
      <c r="W13" s="14">
        <v>0.66</v>
      </c>
      <c r="X13" s="14">
        <v>0.70000000000000007</v>
      </c>
      <c r="Y13" s="14">
        <v>0.49</v>
      </c>
      <c r="Z13" s="14">
        <v>0.45</v>
      </c>
      <c r="AA13" s="14">
        <v>0.45</v>
      </c>
      <c r="AB13" s="14">
        <v>0.43</v>
      </c>
      <c r="AC13" s="14">
        <v>0.51</v>
      </c>
      <c r="AD13" s="14">
        <v>0.52</v>
      </c>
      <c r="AE13" s="14">
        <v>0.57999999999999996</v>
      </c>
      <c r="AF13" s="14">
        <v>0.65</v>
      </c>
    </row>
    <row r="14" spans="1:32" ht="21.4" x14ac:dyDescent="0.45">
      <c r="A14" s="19"/>
      <c r="B14" s="11" t="s">
        <v>589</v>
      </c>
      <c r="C14" s="12">
        <v>1253</v>
      </c>
      <c r="D14" s="12">
        <v>49</v>
      </c>
      <c r="E14" s="12">
        <v>52</v>
      </c>
      <c r="F14" s="12">
        <v>37</v>
      </c>
      <c r="G14" s="12">
        <v>41</v>
      </c>
      <c r="H14" s="12">
        <v>77</v>
      </c>
      <c r="I14" s="12">
        <v>88</v>
      </c>
      <c r="J14" s="12">
        <v>11</v>
      </c>
      <c r="K14" s="12">
        <v>59</v>
      </c>
      <c r="L14" s="12">
        <v>62</v>
      </c>
      <c r="M14" s="12">
        <v>45</v>
      </c>
      <c r="N14" s="12">
        <v>24</v>
      </c>
      <c r="O14" s="12">
        <v>30</v>
      </c>
      <c r="P14" s="12">
        <v>42</v>
      </c>
      <c r="Q14" s="12">
        <v>57</v>
      </c>
      <c r="R14" s="12">
        <v>13</v>
      </c>
      <c r="S14" s="12">
        <v>29</v>
      </c>
      <c r="T14" s="12">
        <v>40</v>
      </c>
      <c r="U14" s="12">
        <v>17</v>
      </c>
      <c r="V14" s="12">
        <v>68</v>
      </c>
      <c r="W14" s="12">
        <v>10</v>
      </c>
      <c r="X14" s="12">
        <v>34</v>
      </c>
      <c r="Y14" s="12">
        <v>76</v>
      </c>
      <c r="Z14" s="12">
        <v>81</v>
      </c>
      <c r="AA14" s="12">
        <v>23</v>
      </c>
      <c r="AB14" s="12">
        <v>74</v>
      </c>
      <c r="AC14" s="12">
        <v>39</v>
      </c>
      <c r="AD14" s="12">
        <v>37</v>
      </c>
      <c r="AE14" s="12">
        <v>33</v>
      </c>
      <c r="AF14" s="12">
        <v>22</v>
      </c>
    </row>
    <row r="15" spans="1:32" x14ac:dyDescent="0.45">
      <c r="A15" s="19"/>
      <c r="B15" s="13" t="s">
        <v>590</v>
      </c>
      <c r="C15" s="14">
        <v>0.05</v>
      </c>
      <c r="D15" s="14">
        <v>0.05</v>
      </c>
      <c r="E15" s="14">
        <v>0.05</v>
      </c>
      <c r="F15" s="14">
        <v>0.04</v>
      </c>
      <c r="G15" s="14">
        <v>0.04</v>
      </c>
      <c r="H15" s="14">
        <v>0.06</v>
      </c>
      <c r="I15" s="14">
        <v>0.06</v>
      </c>
      <c r="J15" s="14">
        <v>0.04</v>
      </c>
      <c r="K15" s="14">
        <v>0.06</v>
      </c>
      <c r="L15" s="14">
        <v>0.06</v>
      </c>
      <c r="M15" s="14">
        <v>0.05</v>
      </c>
      <c r="N15" s="14">
        <v>0.02</v>
      </c>
      <c r="O15" s="14">
        <v>0.03</v>
      </c>
      <c r="P15" s="14">
        <v>0.04</v>
      </c>
      <c r="Q15" s="14">
        <v>0.06</v>
      </c>
      <c r="R15" s="14">
        <v>0.03</v>
      </c>
      <c r="S15" s="14">
        <v>0.03</v>
      </c>
      <c r="T15" s="14">
        <v>0.04</v>
      </c>
      <c r="U15" s="14">
        <v>0.03</v>
      </c>
      <c r="V15" s="14">
        <v>7.0000000000000007E-2</v>
      </c>
      <c r="W15" s="14">
        <v>0.02</v>
      </c>
      <c r="X15" s="14">
        <v>0.03</v>
      </c>
      <c r="Y15" s="14">
        <v>0.08</v>
      </c>
      <c r="Z15" s="14">
        <v>0.08</v>
      </c>
      <c r="AA15" s="14">
        <v>0.02</v>
      </c>
      <c r="AB15" s="14">
        <v>7.0000000000000007E-2</v>
      </c>
      <c r="AC15" s="14">
        <v>0.04</v>
      </c>
      <c r="AD15" s="14">
        <v>0.04</v>
      </c>
      <c r="AE15" s="14">
        <v>0.03</v>
      </c>
      <c r="AF15" s="14">
        <v>0.02</v>
      </c>
    </row>
    <row r="16" spans="1:32" x14ac:dyDescent="0.45">
      <c r="A16" s="19"/>
      <c r="B16" s="11" t="s">
        <v>591</v>
      </c>
      <c r="C16" s="12">
        <v>419</v>
      </c>
      <c r="D16" s="12">
        <v>14</v>
      </c>
      <c r="E16" s="12">
        <v>21</v>
      </c>
      <c r="F16" s="12">
        <v>17</v>
      </c>
      <c r="G16" s="12">
        <v>8</v>
      </c>
      <c r="H16" s="12">
        <v>13</v>
      </c>
      <c r="I16" s="12">
        <v>21</v>
      </c>
      <c r="J16" s="12">
        <v>8</v>
      </c>
      <c r="K16" s="12">
        <v>27</v>
      </c>
      <c r="L16" s="12">
        <v>11</v>
      </c>
      <c r="M16" s="12">
        <v>13</v>
      </c>
      <c r="N16" s="12">
        <v>15</v>
      </c>
      <c r="O16" s="12">
        <v>7</v>
      </c>
      <c r="P16" s="12">
        <v>13</v>
      </c>
      <c r="Q16" s="12">
        <v>18</v>
      </c>
      <c r="R16" s="12">
        <v>6</v>
      </c>
      <c r="S16" s="12">
        <v>5</v>
      </c>
      <c r="T16" s="12">
        <v>8</v>
      </c>
      <c r="U16" s="12">
        <v>4</v>
      </c>
      <c r="V16" s="12">
        <v>28</v>
      </c>
      <c r="W16" s="12">
        <v>3</v>
      </c>
      <c r="X16" s="12">
        <v>13</v>
      </c>
      <c r="Y16" s="12">
        <v>20</v>
      </c>
      <c r="Z16" s="12">
        <v>39</v>
      </c>
      <c r="AA16" s="12">
        <v>15</v>
      </c>
      <c r="AB16" s="12">
        <v>23</v>
      </c>
      <c r="AC16" s="12">
        <v>4</v>
      </c>
      <c r="AD16" s="12">
        <v>12</v>
      </c>
      <c r="AE16" s="12">
        <v>15</v>
      </c>
      <c r="AF16" s="12">
        <v>8</v>
      </c>
    </row>
    <row r="17" spans="1:32" x14ac:dyDescent="0.45">
      <c r="A17" s="19"/>
      <c r="B17" s="13" t="s">
        <v>592</v>
      </c>
      <c r="C17" s="14">
        <v>0.02</v>
      </c>
      <c r="D17" s="14">
        <v>0.01</v>
      </c>
      <c r="E17" s="14">
        <v>0.02</v>
      </c>
      <c r="F17" s="14">
        <v>0.02</v>
      </c>
      <c r="G17" s="14">
        <v>0.01</v>
      </c>
      <c r="H17" s="14">
        <v>0.01</v>
      </c>
      <c r="I17" s="14">
        <v>0.02</v>
      </c>
      <c r="J17" s="14">
        <v>0.03</v>
      </c>
      <c r="K17" s="14">
        <v>0.03</v>
      </c>
      <c r="L17" s="14">
        <v>0.01</v>
      </c>
      <c r="M17" s="14">
        <v>0.01</v>
      </c>
      <c r="N17" s="14">
        <v>0.01</v>
      </c>
      <c r="O17" s="14">
        <v>0.01</v>
      </c>
      <c r="P17" s="14">
        <v>0.01</v>
      </c>
      <c r="Q17" s="14">
        <v>0.02</v>
      </c>
      <c r="R17" s="14">
        <v>0.01</v>
      </c>
      <c r="S17" s="14">
        <v>0.01</v>
      </c>
      <c r="T17" s="14">
        <v>0.01</v>
      </c>
      <c r="U17" s="14">
        <v>0.01</v>
      </c>
      <c r="V17" s="14">
        <v>0.03</v>
      </c>
      <c r="W17" s="14">
        <v>0.01</v>
      </c>
      <c r="X17" s="14">
        <v>0.01</v>
      </c>
      <c r="Y17" s="14">
        <v>0.02</v>
      </c>
      <c r="Z17" s="14">
        <v>0.04</v>
      </c>
      <c r="AA17" s="14">
        <v>0.02</v>
      </c>
      <c r="AB17" s="14">
        <v>0.02</v>
      </c>
      <c r="AC17" s="15" t="s">
        <v>185</v>
      </c>
      <c r="AD17" s="14">
        <v>0.01</v>
      </c>
      <c r="AE17" s="14">
        <v>0.01</v>
      </c>
      <c r="AF17" s="14">
        <v>0.01</v>
      </c>
    </row>
    <row r="18" spans="1:32" x14ac:dyDescent="0.45">
      <c r="A18" s="19"/>
      <c r="B18" s="11" t="s">
        <v>593</v>
      </c>
      <c r="C18" s="12">
        <v>121</v>
      </c>
      <c r="D18" s="12">
        <v>7</v>
      </c>
      <c r="E18" s="12">
        <v>7</v>
      </c>
      <c r="F18" s="12">
        <v>6</v>
      </c>
      <c r="G18" s="12">
        <v>1</v>
      </c>
      <c r="H18" s="12">
        <v>3</v>
      </c>
      <c r="I18" s="12">
        <v>6</v>
      </c>
      <c r="J18" s="12">
        <v>3</v>
      </c>
      <c r="K18" s="12">
        <v>4</v>
      </c>
      <c r="L18" s="12">
        <v>2</v>
      </c>
      <c r="M18" s="12">
        <v>2</v>
      </c>
      <c r="N18" s="12">
        <v>5</v>
      </c>
      <c r="O18" s="12">
        <v>1</v>
      </c>
      <c r="P18" s="12">
        <v>5</v>
      </c>
      <c r="Q18" s="12">
        <v>4</v>
      </c>
      <c r="R18" s="12">
        <v>5</v>
      </c>
      <c r="S18" s="12">
        <v>2</v>
      </c>
      <c r="T18" s="12">
        <v>2</v>
      </c>
      <c r="U18" s="12">
        <v>2</v>
      </c>
      <c r="V18" s="12">
        <v>11</v>
      </c>
      <c r="W18" s="12">
        <v>1</v>
      </c>
      <c r="X18" s="12">
        <v>2</v>
      </c>
      <c r="Y18" s="12">
        <v>4</v>
      </c>
      <c r="Z18" s="12">
        <v>14</v>
      </c>
      <c r="AA18" s="12">
        <v>4</v>
      </c>
      <c r="AB18" s="12">
        <v>7</v>
      </c>
      <c r="AC18" s="12">
        <v>4</v>
      </c>
      <c r="AD18" s="12">
        <v>1</v>
      </c>
      <c r="AE18" s="12">
        <v>6</v>
      </c>
      <c r="AF18" s="12">
        <v>0</v>
      </c>
    </row>
    <row r="19" spans="1:32" x14ac:dyDescent="0.45">
      <c r="A19" s="19"/>
      <c r="B19" s="13" t="s">
        <v>594</v>
      </c>
      <c r="C19" s="15" t="s">
        <v>185</v>
      </c>
      <c r="D19" s="14">
        <v>0.01</v>
      </c>
      <c r="E19" s="14">
        <v>0.01</v>
      </c>
      <c r="F19" s="15" t="s">
        <v>185</v>
      </c>
      <c r="G19" s="15" t="s">
        <v>185</v>
      </c>
      <c r="H19" s="15" t="s">
        <v>185</v>
      </c>
      <c r="I19" s="15" t="s">
        <v>185</v>
      </c>
      <c r="J19" s="14">
        <v>0.01</v>
      </c>
      <c r="K19" s="15" t="s">
        <v>185</v>
      </c>
      <c r="L19" s="15" t="s">
        <v>185</v>
      </c>
      <c r="M19" s="15" t="s">
        <v>185</v>
      </c>
      <c r="N19" s="14">
        <v>0.01</v>
      </c>
      <c r="O19" s="15" t="s">
        <v>185</v>
      </c>
      <c r="P19" s="14">
        <v>0.01</v>
      </c>
      <c r="Q19" s="15" t="s">
        <v>185</v>
      </c>
      <c r="R19" s="14">
        <v>0.01</v>
      </c>
      <c r="S19" s="15" t="s">
        <v>185</v>
      </c>
      <c r="T19" s="15" t="s">
        <v>185</v>
      </c>
      <c r="U19" s="15" t="s">
        <v>185</v>
      </c>
      <c r="V19" s="14">
        <v>0.01</v>
      </c>
      <c r="W19" s="15" t="s">
        <v>185</v>
      </c>
      <c r="X19" s="15" t="s">
        <v>185</v>
      </c>
      <c r="Y19" s="15" t="s">
        <v>185</v>
      </c>
      <c r="Z19" s="14">
        <v>0.01</v>
      </c>
      <c r="AA19" s="15" t="s">
        <v>185</v>
      </c>
      <c r="AB19" s="14">
        <v>0.01</v>
      </c>
      <c r="AC19" s="15" t="s">
        <v>185</v>
      </c>
      <c r="AD19" s="15" t="s">
        <v>185</v>
      </c>
      <c r="AE19" s="14">
        <v>0.01</v>
      </c>
      <c r="AF19" s="15" t="s">
        <v>185</v>
      </c>
    </row>
    <row r="20" spans="1:32" x14ac:dyDescent="0.45">
      <c r="A20" s="19"/>
      <c r="B20" s="11" t="s">
        <v>595</v>
      </c>
      <c r="C20" s="12">
        <v>730</v>
      </c>
      <c r="D20" s="12">
        <v>42</v>
      </c>
      <c r="E20" s="12">
        <v>38</v>
      </c>
      <c r="F20" s="12">
        <v>48</v>
      </c>
      <c r="G20" s="12">
        <v>29</v>
      </c>
      <c r="H20" s="12">
        <v>43</v>
      </c>
      <c r="I20" s="12">
        <v>64</v>
      </c>
      <c r="J20" s="12">
        <v>21</v>
      </c>
      <c r="K20" s="12">
        <v>62</v>
      </c>
      <c r="L20" s="12">
        <v>22</v>
      </c>
      <c r="M20" s="12">
        <v>22</v>
      </c>
      <c r="N20" s="12">
        <v>32</v>
      </c>
      <c r="O20" s="12">
        <v>16</v>
      </c>
      <c r="P20" s="12">
        <v>43</v>
      </c>
      <c r="Q20" s="12">
        <v>13</v>
      </c>
      <c r="R20" s="12">
        <v>10</v>
      </c>
      <c r="S20" s="12">
        <v>29</v>
      </c>
      <c r="T20" s="12">
        <v>33</v>
      </c>
      <c r="U20" s="12">
        <v>12</v>
      </c>
      <c r="V20" s="12">
        <v>33</v>
      </c>
      <c r="W20" s="12">
        <v>3</v>
      </c>
      <c r="X20" s="12">
        <v>23</v>
      </c>
      <c r="Y20" s="12">
        <v>19</v>
      </c>
      <c r="Z20" s="12">
        <v>31</v>
      </c>
      <c r="AA20" s="12">
        <v>17</v>
      </c>
      <c r="AB20" s="12">
        <v>32</v>
      </c>
      <c r="AC20" s="12">
        <v>38</v>
      </c>
      <c r="AD20" s="12">
        <v>34</v>
      </c>
      <c r="AE20" s="12">
        <v>15</v>
      </c>
      <c r="AF20" s="12">
        <v>16</v>
      </c>
    </row>
    <row r="21" spans="1:32" x14ac:dyDescent="0.45">
      <c r="A21" s="19"/>
      <c r="B21" s="13" t="s">
        <v>596</v>
      </c>
      <c r="C21" s="14">
        <v>0.03</v>
      </c>
      <c r="D21" s="14">
        <v>0.04</v>
      </c>
      <c r="E21" s="14">
        <v>0.04</v>
      </c>
      <c r="F21" s="14">
        <v>0.05</v>
      </c>
      <c r="G21" s="14">
        <v>0.03</v>
      </c>
      <c r="H21" s="14">
        <v>0.04</v>
      </c>
      <c r="I21" s="14">
        <v>0.04</v>
      </c>
      <c r="J21" s="14">
        <v>7.0000000000000007E-2</v>
      </c>
      <c r="K21" s="14">
        <v>0.06</v>
      </c>
      <c r="L21" s="14">
        <v>0.02</v>
      </c>
      <c r="M21" s="14">
        <v>0.02</v>
      </c>
      <c r="N21" s="14">
        <v>0.03</v>
      </c>
      <c r="O21" s="14">
        <v>0.02</v>
      </c>
      <c r="P21" s="14">
        <v>0.04</v>
      </c>
      <c r="Q21" s="14">
        <v>0.01</v>
      </c>
      <c r="R21" s="14">
        <v>0.02</v>
      </c>
      <c r="S21" s="14">
        <v>0.03</v>
      </c>
      <c r="T21" s="14">
        <v>0.03</v>
      </c>
      <c r="U21" s="14">
        <v>0.02</v>
      </c>
      <c r="V21" s="14">
        <v>0.03</v>
      </c>
      <c r="W21" s="15" t="s">
        <v>185</v>
      </c>
      <c r="X21" s="14">
        <v>0.02</v>
      </c>
      <c r="Y21" s="14">
        <v>0.02</v>
      </c>
      <c r="Z21" s="14">
        <v>0.03</v>
      </c>
      <c r="AA21" s="14">
        <v>0.02</v>
      </c>
      <c r="AB21" s="14">
        <v>0.03</v>
      </c>
      <c r="AC21" s="14">
        <v>0.04</v>
      </c>
      <c r="AD21" s="14">
        <v>0.03</v>
      </c>
      <c r="AE21" s="14">
        <v>0.02</v>
      </c>
      <c r="AF21" s="14">
        <v>0.02</v>
      </c>
    </row>
    <row r="22" spans="1:32" x14ac:dyDescent="0.45">
      <c r="A22" s="19"/>
      <c r="B22" s="11" t="s">
        <v>597</v>
      </c>
      <c r="C22" s="12">
        <v>11053</v>
      </c>
      <c r="D22" s="12">
        <v>306</v>
      </c>
      <c r="E22" s="12">
        <v>423</v>
      </c>
      <c r="F22" s="12">
        <v>397</v>
      </c>
      <c r="G22" s="12">
        <v>315</v>
      </c>
      <c r="H22" s="12">
        <v>500</v>
      </c>
      <c r="I22" s="12">
        <v>616</v>
      </c>
      <c r="J22" s="12">
        <v>116</v>
      </c>
      <c r="K22" s="12">
        <v>359</v>
      </c>
      <c r="L22" s="12">
        <v>358</v>
      </c>
      <c r="M22" s="12">
        <v>416</v>
      </c>
      <c r="N22" s="12">
        <v>454</v>
      </c>
      <c r="O22" s="12">
        <v>529</v>
      </c>
      <c r="P22" s="12">
        <v>340</v>
      </c>
      <c r="Q22" s="12">
        <v>466</v>
      </c>
      <c r="R22" s="12">
        <v>202</v>
      </c>
      <c r="S22" s="12">
        <v>410</v>
      </c>
      <c r="T22" s="12">
        <v>483</v>
      </c>
      <c r="U22" s="12">
        <v>166</v>
      </c>
      <c r="V22" s="12">
        <v>381</v>
      </c>
      <c r="W22" s="12">
        <v>151</v>
      </c>
      <c r="X22" s="12">
        <v>229</v>
      </c>
      <c r="Y22" s="12">
        <v>359</v>
      </c>
      <c r="Z22" s="12">
        <v>393</v>
      </c>
      <c r="AA22" s="12">
        <v>490</v>
      </c>
      <c r="AB22" s="12">
        <v>429</v>
      </c>
      <c r="AC22" s="12">
        <v>409</v>
      </c>
      <c r="AD22" s="12">
        <v>397</v>
      </c>
      <c r="AE22" s="12">
        <v>355</v>
      </c>
      <c r="AF22" s="12">
        <v>315</v>
      </c>
    </row>
    <row r="23" spans="1:32" x14ac:dyDescent="0.45">
      <c r="A23" s="19"/>
      <c r="B23" s="13" t="s">
        <v>598</v>
      </c>
      <c r="C23" s="14">
        <v>0.42</v>
      </c>
      <c r="D23" s="14">
        <v>0.3</v>
      </c>
      <c r="E23" s="14">
        <v>0.4</v>
      </c>
      <c r="F23" s="14">
        <v>0.39</v>
      </c>
      <c r="G23" s="14">
        <v>0.32</v>
      </c>
      <c r="H23" s="14">
        <v>0.41</v>
      </c>
      <c r="I23" s="14">
        <v>0.41</v>
      </c>
      <c r="J23" s="14">
        <v>0.39</v>
      </c>
      <c r="K23" s="14">
        <v>0.36</v>
      </c>
      <c r="L23" s="14">
        <v>0.36</v>
      </c>
      <c r="M23" s="14">
        <v>0.41</v>
      </c>
      <c r="N23" s="14">
        <v>0.45</v>
      </c>
      <c r="O23" s="14">
        <v>0.53</v>
      </c>
      <c r="P23" s="14">
        <v>0.34</v>
      </c>
      <c r="Q23" s="14">
        <v>0.45</v>
      </c>
      <c r="R23" s="14">
        <v>0.4</v>
      </c>
      <c r="S23" s="14">
        <v>0.41</v>
      </c>
      <c r="T23" s="14">
        <v>0.48</v>
      </c>
      <c r="U23" s="14">
        <v>0.33</v>
      </c>
      <c r="V23" s="14">
        <v>0.38</v>
      </c>
      <c r="W23" s="14">
        <v>0.3</v>
      </c>
      <c r="X23" s="14">
        <v>0.23</v>
      </c>
      <c r="Y23" s="14">
        <v>0.36</v>
      </c>
      <c r="Z23" s="14">
        <v>0.39</v>
      </c>
      <c r="AA23" s="14">
        <v>0.47</v>
      </c>
      <c r="AB23" s="14">
        <v>0.42</v>
      </c>
      <c r="AC23" s="14">
        <v>0.41</v>
      </c>
      <c r="AD23" s="14">
        <v>0.4</v>
      </c>
      <c r="AE23" s="14">
        <v>0.35</v>
      </c>
      <c r="AF23" s="14">
        <v>0.28999999999999998</v>
      </c>
    </row>
    <row r="24" spans="1:32" ht="21.4" x14ac:dyDescent="0.45">
      <c r="A24" s="19"/>
      <c r="B24" s="11" t="s">
        <v>599</v>
      </c>
      <c r="C24" s="12">
        <v>412</v>
      </c>
      <c r="D24" s="12">
        <v>16</v>
      </c>
      <c r="E24" s="12">
        <v>32</v>
      </c>
      <c r="F24" s="12">
        <v>22</v>
      </c>
      <c r="G24" s="12">
        <v>23</v>
      </c>
      <c r="H24" s="12">
        <v>29</v>
      </c>
      <c r="I24" s="12">
        <v>30</v>
      </c>
      <c r="J24" s="12">
        <v>1</v>
      </c>
      <c r="K24" s="12">
        <v>13</v>
      </c>
      <c r="L24" s="12">
        <v>2</v>
      </c>
      <c r="M24" s="12">
        <v>35</v>
      </c>
      <c r="N24" s="12">
        <v>16</v>
      </c>
      <c r="O24" s="12">
        <v>4</v>
      </c>
      <c r="P24" s="12">
        <v>14</v>
      </c>
      <c r="Q24" s="12">
        <v>27</v>
      </c>
      <c r="R24" s="12">
        <v>3</v>
      </c>
      <c r="S24" s="12">
        <v>25</v>
      </c>
      <c r="T24" s="12">
        <v>8</v>
      </c>
      <c r="U24" s="12">
        <v>8</v>
      </c>
      <c r="V24" s="12">
        <v>2</v>
      </c>
      <c r="W24" s="12">
        <v>4</v>
      </c>
      <c r="X24" s="12">
        <v>8</v>
      </c>
      <c r="Y24" s="12">
        <v>35</v>
      </c>
      <c r="Z24" s="12">
        <v>4</v>
      </c>
      <c r="AA24" s="12">
        <v>21</v>
      </c>
      <c r="AB24" s="12">
        <v>24</v>
      </c>
      <c r="AC24" s="12">
        <v>4</v>
      </c>
      <c r="AD24" s="12">
        <v>3</v>
      </c>
      <c r="AE24" s="12">
        <v>2</v>
      </c>
      <c r="AF24" s="12">
        <v>14</v>
      </c>
    </row>
    <row r="25" spans="1:32" ht="21.4" x14ac:dyDescent="0.45">
      <c r="A25" s="19"/>
      <c r="B25" s="13" t="s">
        <v>600</v>
      </c>
      <c r="C25" s="14">
        <v>0.01</v>
      </c>
      <c r="D25" s="14">
        <v>0.02</v>
      </c>
      <c r="E25" s="14">
        <v>0.03</v>
      </c>
      <c r="F25" s="14">
        <v>0.02</v>
      </c>
      <c r="G25" s="14">
        <v>0.02</v>
      </c>
      <c r="H25" s="14">
        <v>0.03</v>
      </c>
      <c r="I25" s="14">
        <v>0.02</v>
      </c>
      <c r="J25" s="15" t="s">
        <v>185</v>
      </c>
      <c r="K25" s="14">
        <v>0.01</v>
      </c>
      <c r="L25" s="15" t="s">
        <v>185</v>
      </c>
      <c r="M25" s="14">
        <v>0.04</v>
      </c>
      <c r="N25" s="14">
        <v>0.02</v>
      </c>
      <c r="O25" s="15" t="s">
        <v>185</v>
      </c>
      <c r="P25" s="14">
        <v>0.01</v>
      </c>
      <c r="Q25" s="14">
        <v>0.03</v>
      </c>
      <c r="R25" s="14">
        <v>0.01</v>
      </c>
      <c r="S25" s="14">
        <v>0.02</v>
      </c>
      <c r="T25" s="14">
        <v>0.01</v>
      </c>
      <c r="U25" s="14">
        <v>0.02</v>
      </c>
      <c r="V25" s="15" t="s">
        <v>185</v>
      </c>
      <c r="W25" s="14">
        <v>0.01</v>
      </c>
      <c r="X25" s="14">
        <v>0.01</v>
      </c>
      <c r="Y25" s="14">
        <v>0.03</v>
      </c>
      <c r="Z25" s="15" t="s">
        <v>185</v>
      </c>
      <c r="AA25" s="14">
        <v>0.02</v>
      </c>
      <c r="AB25" s="14">
        <v>0.02</v>
      </c>
      <c r="AC25" s="15" t="s">
        <v>185</v>
      </c>
      <c r="AD25" s="15" t="s">
        <v>185</v>
      </c>
      <c r="AE25" s="15" t="s">
        <v>185</v>
      </c>
      <c r="AF25" s="14">
        <v>0.01</v>
      </c>
    </row>
    <row r="26" spans="1:32" x14ac:dyDescent="0.45">
      <c r="A26" s="19"/>
      <c r="B26" s="11" t="s">
        <v>601</v>
      </c>
      <c r="C26" s="12">
        <v>14888</v>
      </c>
      <c r="D26" s="12">
        <v>684</v>
      </c>
      <c r="E26" s="12">
        <v>589</v>
      </c>
      <c r="F26" s="12">
        <v>587</v>
      </c>
      <c r="G26" s="12">
        <v>665</v>
      </c>
      <c r="H26" s="12">
        <v>683</v>
      </c>
      <c r="I26" s="12">
        <v>860</v>
      </c>
      <c r="J26" s="12">
        <v>177</v>
      </c>
      <c r="K26" s="12">
        <v>632</v>
      </c>
      <c r="L26" s="12">
        <v>645</v>
      </c>
      <c r="M26" s="12">
        <v>559</v>
      </c>
      <c r="N26" s="12">
        <v>531</v>
      </c>
      <c r="O26" s="12">
        <v>472</v>
      </c>
      <c r="P26" s="12">
        <v>657</v>
      </c>
      <c r="Q26" s="12">
        <v>531</v>
      </c>
      <c r="R26" s="12">
        <v>297</v>
      </c>
      <c r="S26" s="12">
        <v>571</v>
      </c>
      <c r="T26" s="12">
        <v>513</v>
      </c>
      <c r="U26" s="12">
        <v>329</v>
      </c>
      <c r="V26" s="12">
        <v>628</v>
      </c>
      <c r="W26" s="12">
        <v>349</v>
      </c>
      <c r="X26" s="12">
        <v>779</v>
      </c>
      <c r="Y26" s="12">
        <v>613</v>
      </c>
      <c r="Z26" s="12">
        <v>621</v>
      </c>
      <c r="AA26" s="12">
        <v>529</v>
      </c>
      <c r="AB26" s="12">
        <v>578</v>
      </c>
      <c r="AC26" s="12">
        <v>593</v>
      </c>
      <c r="AD26" s="12">
        <v>602</v>
      </c>
      <c r="AE26" s="12">
        <v>652</v>
      </c>
      <c r="AF26" s="12">
        <v>744</v>
      </c>
    </row>
    <row r="27" spans="1:32" x14ac:dyDescent="0.45">
      <c r="A27" s="19"/>
      <c r="B27" s="13" t="s">
        <v>602</v>
      </c>
      <c r="C27" s="14">
        <v>0.57000000000000006</v>
      </c>
      <c r="D27" s="14">
        <v>0.68</v>
      </c>
      <c r="E27" s="14">
        <v>0.57000000000000006</v>
      </c>
      <c r="F27" s="14">
        <v>0.59</v>
      </c>
      <c r="G27" s="14">
        <v>0.66</v>
      </c>
      <c r="H27" s="14">
        <v>0.56000000000000005</v>
      </c>
      <c r="I27" s="14">
        <v>0.57000000000000006</v>
      </c>
      <c r="J27" s="14">
        <v>0.61</v>
      </c>
      <c r="K27" s="14">
        <v>0.63</v>
      </c>
      <c r="L27" s="14">
        <v>0.64</v>
      </c>
      <c r="M27" s="14">
        <v>0.55000000000000004</v>
      </c>
      <c r="N27" s="14">
        <v>0.53</v>
      </c>
      <c r="O27" s="14">
        <v>0.47</v>
      </c>
      <c r="P27" s="14">
        <v>0.65</v>
      </c>
      <c r="Q27" s="14">
        <v>0.52</v>
      </c>
      <c r="R27" s="14">
        <v>0.59</v>
      </c>
      <c r="S27" s="14">
        <v>0.57000000000000006</v>
      </c>
      <c r="T27" s="14">
        <v>0.51</v>
      </c>
      <c r="U27" s="14">
        <v>0.65</v>
      </c>
      <c r="V27" s="14">
        <v>0.62</v>
      </c>
      <c r="W27" s="14">
        <v>0.69000000000000006</v>
      </c>
      <c r="X27" s="14">
        <v>0.76</v>
      </c>
      <c r="Y27" s="14">
        <v>0.61</v>
      </c>
      <c r="Z27" s="14">
        <v>0.61</v>
      </c>
      <c r="AA27" s="14">
        <v>0.51</v>
      </c>
      <c r="AB27" s="14">
        <v>0.56000000000000005</v>
      </c>
      <c r="AC27" s="14">
        <v>0.59</v>
      </c>
      <c r="AD27" s="14">
        <v>0.6</v>
      </c>
      <c r="AE27" s="14">
        <v>0.65</v>
      </c>
      <c r="AF27" s="14">
        <v>0.70000000000000007</v>
      </c>
    </row>
  </sheetData>
  <mergeCells count="10">
    <mergeCell ref="B4:F4"/>
    <mergeCell ref="H3:L3"/>
    <mergeCell ref="C8:AF8"/>
    <mergeCell ref="A26:A27"/>
    <mergeCell ref="B3:F3"/>
    <mergeCell ref="B5:F5"/>
    <mergeCell ref="A10:A25"/>
    <mergeCell ref="H5:L5"/>
    <mergeCell ref="B10:B11"/>
    <mergeCell ref="H4:L4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607</v>
      </c>
      <c r="C3" s="18"/>
      <c r="D3" s="18"/>
      <c r="E3" s="18"/>
      <c r="F3" s="18"/>
      <c r="H3" s="18" t="s">
        <v>608</v>
      </c>
      <c r="I3" s="18"/>
      <c r="J3" s="18"/>
      <c r="K3" s="18"/>
      <c r="L3" s="18"/>
    </row>
    <row r="4" spans="1:32" ht="27" customHeight="1" x14ac:dyDescent="0.45">
      <c r="B4" s="18" t="s">
        <v>609</v>
      </c>
      <c r="C4" s="18"/>
      <c r="D4" s="18"/>
      <c r="E4" s="18"/>
      <c r="F4" s="18"/>
      <c r="H4" s="18" t="s">
        <v>610</v>
      </c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HYPERLINK("#Content!A51","&lt;&lt;Back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587</v>
      </c>
      <c r="C12" s="12">
        <v>20783</v>
      </c>
      <c r="D12" s="12">
        <v>846</v>
      </c>
      <c r="E12" s="12">
        <v>807</v>
      </c>
      <c r="F12" s="12">
        <v>719</v>
      </c>
      <c r="G12" s="12">
        <v>917</v>
      </c>
      <c r="H12" s="12">
        <v>957</v>
      </c>
      <c r="I12" s="12">
        <v>1184</v>
      </c>
      <c r="J12" s="12">
        <v>227</v>
      </c>
      <c r="K12" s="12">
        <v>823</v>
      </c>
      <c r="L12" s="12">
        <v>831</v>
      </c>
      <c r="M12" s="12">
        <v>738</v>
      </c>
      <c r="N12" s="12">
        <v>797</v>
      </c>
      <c r="O12" s="12">
        <v>813</v>
      </c>
      <c r="P12" s="12">
        <v>754</v>
      </c>
      <c r="Q12" s="12">
        <v>820</v>
      </c>
      <c r="R12" s="12">
        <v>365</v>
      </c>
      <c r="S12" s="12">
        <v>835</v>
      </c>
      <c r="T12" s="12">
        <v>774</v>
      </c>
      <c r="U12" s="12">
        <v>448</v>
      </c>
      <c r="V12" s="12">
        <v>724</v>
      </c>
      <c r="W12" s="12">
        <v>421</v>
      </c>
      <c r="X12" s="12">
        <v>939</v>
      </c>
      <c r="Y12" s="12">
        <v>776</v>
      </c>
      <c r="Z12" s="12">
        <v>699</v>
      </c>
      <c r="AA12" s="12">
        <v>746</v>
      </c>
      <c r="AB12" s="12">
        <v>729</v>
      </c>
      <c r="AC12" s="12">
        <v>814</v>
      </c>
      <c r="AD12" s="12">
        <v>778</v>
      </c>
      <c r="AE12" s="12">
        <v>908</v>
      </c>
      <c r="AF12" s="12">
        <v>1009</v>
      </c>
    </row>
    <row r="13" spans="1:32" ht="21.4" x14ac:dyDescent="0.45">
      <c r="A13" s="19"/>
      <c r="B13" s="13" t="s">
        <v>588</v>
      </c>
      <c r="C13" s="14">
        <v>0.79</v>
      </c>
      <c r="D13" s="14">
        <v>0.84</v>
      </c>
      <c r="E13" s="14">
        <v>0.77</v>
      </c>
      <c r="F13" s="14">
        <v>0.71</v>
      </c>
      <c r="G13" s="14">
        <v>0.92</v>
      </c>
      <c r="H13" s="14">
        <v>0.79</v>
      </c>
      <c r="I13" s="14">
        <v>0.79</v>
      </c>
      <c r="J13" s="14">
        <v>0.77</v>
      </c>
      <c r="K13" s="14">
        <v>0.82000000000000006</v>
      </c>
      <c r="L13" s="14">
        <v>0.83000000000000007</v>
      </c>
      <c r="M13" s="14">
        <v>0.73</v>
      </c>
      <c r="N13" s="14">
        <v>0.8</v>
      </c>
      <c r="O13" s="14">
        <v>0.81</v>
      </c>
      <c r="P13" s="14">
        <v>0.74</v>
      </c>
      <c r="Q13" s="14">
        <v>0.8</v>
      </c>
      <c r="R13" s="14">
        <v>0.73</v>
      </c>
      <c r="S13" s="14">
        <v>0.83000000000000007</v>
      </c>
      <c r="T13" s="14">
        <v>0.77</v>
      </c>
      <c r="U13" s="14">
        <v>0.89</v>
      </c>
      <c r="V13" s="14">
        <v>0.72</v>
      </c>
      <c r="W13" s="14">
        <v>0.84</v>
      </c>
      <c r="X13" s="14">
        <v>0.92</v>
      </c>
      <c r="Y13" s="14">
        <v>0.77</v>
      </c>
      <c r="Z13" s="14">
        <v>0.69000000000000006</v>
      </c>
      <c r="AA13" s="14">
        <v>0.72</v>
      </c>
      <c r="AB13" s="14">
        <v>0.71</v>
      </c>
      <c r="AC13" s="14">
        <v>0.81</v>
      </c>
      <c r="AD13" s="14">
        <v>0.78</v>
      </c>
      <c r="AE13" s="14">
        <v>0.9</v>
      </c>
      <c r="AF13" s="14">
        <v>0.94000000000000006</v>
      </c>
    </row>
    <row r="14" spans="1:32" ht="21.4" x14ac:dyDescent="0.45">
      <c r="A14" s="19"/>
      <c r="B14" s="11" t="s">
        <v>589</v>
      </c>
      <c r="C14" s="12">
        <v>1685</v>
      </c>
      <c r="D14" s="12">
        <v>67</v>
      </c>
      <c r="E14" s="12">
        <v>52</v>
      </c>
      <c r="F14" s="12">
        <v>60</v>
      </c>
      <c r="G14" s="12">
        <v>22</v>
      </c>
      <c r="H14" s="12">
        <v>91</v>
      </c>
      <c r="I14" s="12">
        <v>110</v>
      </c>
      <c r="J14" s="12">
        <v>19</v>
      </c>
      <c r="K14" s="12">
        <v>35</v>
      </c>
      <c r="L14" s="12">
        <v>54</v>
      </c>
      <c r="M14" s="12">
        <v>67</v>
      </c>
      <c r="N14" s="12">
        <v>56</v>
      </c>
      <c r="O14" s="12">
        <v>55</v>
      </c>
      <c r="P14" s="12">
        <v>68</v>
      </c>
      <c r="Q14" s="12">
        <v>74</v>
      </c>
      <c r="R14" s="12">
        <v>27</v>
      </c>
      <c r="S14" s="12">
        <v>25</v>
      </c>
      <c r="T14" s="12">
        <v>39</v>
      </c>
      <c r="U14" s="12">
        <v>26</v>
      </c>
      <c r="V14" s="12">
        <v>81</v>
      </c>
      <c r="W14" s="12">
        <v>14</v>
      </c>
      <c r="X14" s="12">
        <v>29</v>
      </c>
      <c r="Y14" s="12">
        <v>89</v>
      </c>
      <c r="Z14" s="12">
        <v>95</v>
      </c>
      <c r="AA14" s="12">
        <v>78</v>
      </c>
      <c r="AB14" s="12">
        <v>70</v>
      </c>
      <c r="AC14" s="12">
        <v>51</v>
      </c>
      <c r="AD14" s="12">
        <v>54</v>
      </c>
      <c r="AE14" s="12">
        <v>20</v>
      </c>
      <c r="AF14" s="12">
        <v>24</v>
      </c>
    </row>
    <row r="15" spans="1:32" x14ac:dyDescent="0.45">
      <c r="A15" s="19"/>
      <c r="B15" s="13" t="s">
        <v>590</v>
      </c>
      <c r="C15" s="14">
        <v>0.06</v>
      </c>
      <c r="D15" s="14">
        <v>7.0000000000000007E-2</v>
      </c>
      <c r="E15" s="14">
        <v>0.05</v>
      </c>
      <c r="F15" s="14">
        <v>0.06</v>
      </c>
      <c r="G15" s="14">
        <v>0.02</v>
      </c>
      <c r="H15" s="14">
        <v>0.08</v>
      </c>
      <c r="I15" s="14">
        <v>7.0000000000000007E-2</v>
      </c>
      <c r="J15" s="14">
        <v>7.0000000000000007E-2</v>
      </c>
      <c r="K15" s="14">
        <v>0.03</v>
      </c>
      <c r="L15" s="14">
        <v>0.05</v>
      </c>
      <c r="M15" s="14">
        <v>7.0000000000000007E-2</v>
      </c>
      <c r="N15" s="14">
        <v>0.06</v>
      </c>
      <c r="O15" s="14">
        <v>0.05</v>
      </c>
      <c r="P15" s="14">
        <v>7.0000000000000007E-2</v>
      </c>
      <c r="Q15" s="14">
        <v>7.0000000000000007E-2</v>
      </c>
      <c r="R15" s="14">
        <v>0.05</v>
      </c>
      <c r="S15" s="14">
        <v>0.02</v>
      </c>
      <c r="T15" s="14">
        <v>0.04</v>
      </c>
      <c r="U15" s="14">
        <v>0.05</v>
      </c>
      <c r="V15" s="14">
        <v>0.08</v>
      </c>
      <c r="W15" s="14">
        <v>0.03</v>
      </c>
      <c r="X15" s="14">
        <v>0.03</v>
      </c>
      <c r="Y15" s="14">
        <v>0.09</v>
      </c>
      <c r="Z15" s="14">
        <v>0.09</v>
      </c>
      <c r="AA15" s="14">
        <v>7.0000000000000007E-2</v>
      </c>
      <c r="AB15" s="14">
        <v>7.0000000000000007E-2</v>
      </c>
      <c r="AC15" s="14">
        <v>0.05</v>
      </c>
      <c r="AD15" s="14">
        <v>0.05</v>
      </c>
      <c r="AE15" s="14">
        <v>0.02</v>
      </c>
      <c r="AF15" s="14">
        <v>0.02</v>
      </c>
    </row>
    <row r="16" spans="1:32" x14ac:dyDescent="0.45">
      <c r="A16" s="19"/>
      <c r="B16" s="11" t="s">
        <v>591</v>
      </c>
      <c r="C16" s="12">
        <v>445</v>
      </c>
      <c r="D16" s="12">
        <v>15</v>
      </c>
      <c r="E16" s="12">
        <v>15</v>
      </c>
      <c r="F16" s="12">
        <v>21</v>
      </c>
      <c r="G16" s="12">
        <v>9</v>
      </c>
      <c r="H16" s="12">
        <v>16</v>
      </c>
      <c r="I16" s="12">
        <v>23</v>
      </c>
      <c r="J16" s="12">
        <v>6</v>
      </c>
      <c r="K16" s="12">
        <v>18</v>
      </c>
      <c r="L16" s="12">
        <v>19</v>
      </c>
      <c r="M16" s="12">
        <v>13</v>
      </c>
      <c r="N16" s="12">
        <v>17</v>
      </c>
      <c r="O16" s="12">
        <v>15</v>
      </c>
      <c r="P16" s="12">
        <v>16</v>
      </c>
      <c r="Q16" s="12">
        <v>19</v>
      </c>
      <c r="R16" s="12">
        <v>10</v>
      </c>
      <c r="S16" s="12">
        <v>12</v>
      </c>
      <c r="T16" s="12">
        <v>8</v>
      </c>
      <c r="U16" s="12">
        <v>4</v>
      </c>
      <c r="V16" s="12">
        <v>29</v>
      </c>
      <c r="W16" s="12">
        <v>3</v>
      </c>
      <c r="X16" s="12">
        <v>9</v>
      </c>
      <c r="Y16" s="12">
        <v>30</v>
      </c>
      <c r="Z16" s="12">
        <v>25</v>
      </c>
      <c r="AA16" s="12">
        <v>17</v>
      </c>
      <c r="AB16" s="12">
        <v>19</v>
      </c>
      <c r="AC16" s="12">
        <v>17</v>
      </c>
      <c r="AD16" s="12">
        <v>14</v>
      </c>
      <c r="AE16" s="12">
        <v>13</v>
      </c>
      <c r="AF16" s="12">
        <v>6</v>
      </c>
    </row>
    <row r="17" spans="1:32" x14ac:dyDescent="0.45">
      <c r="A17" s="19"/>
      <c r="B17" s="13" t="s">
        <v>592</v>
      </c>
      <c r="C17" s="14">
        <v>0.02</v>
      </c>
      <c r="D17" s="14">
        <v>0.02</v>
      </c>
      <c r="E17" s="14">
        <v>0.02</v>
      </c>
      <c r="F17" s="14">
        <v>0.02</v>
      </c>
      <c r="G17" s="14">
        <v>0.01</v>
      </c>
      <c r="H17" s="14">
        <v>0.01</v>
      </c>
      <c r="I17" s="14">
        <v>0.02</v>
      </c>
      <c r="J17" s="14">
        <v>0.02</v>
      </c>
      <c r="K17" s="14">
        <v>0.02</v>
      </c>
      <c r="L17" s="14">
        <v>0.02</v>
      </c>
      <c r="M17" s="14">
        <v>0.01</v>
      </c>
      <c r="N17" s="14">
        <v>0.02</v>
      </c>
      <c r="O17" s="14">
        <v>0.02</v>
      </c>
      <c r="P17" s="14">
        <v>0.01</v>
      </c>
      <c r="Q17" s="14">
        <v>0.02</v>
      </c>
      <c r="R17" s="14">
        <v>0.02</v>
      </c>
      <c r="S17" s="14">
        <v>0.01</v>
      </c>
      <c r="T17" s="14">
        <v>0.01</v>
      </c>
      <c r="U17" s="14">
        <v>0.01</v>
      </c>
      <c r="V17" s="14">
        <v>0.03</v>
      </c>
      <c r="W17" s="14">
        <v>0.01</v>
      </c>
      <c r="X17" s="14">
        <v>0.01</v>
      </c>
      <c r="Y17" s="14">
        <v>0.03</v>
      </c>
      <c r="Z17" s="14">
        <v>0.02</v>
      </c>
      <c r="AA17" s="14">
        <v>0.02</v>
      </c>
      <c r="AB17" s="14">
        <v>0.02</v>
      </c>
      <c r="AC17" s="14">
        <v>0.02</v>
      </c>
      <c r="AD17" s="14">
        <v>0.01</v>
      </c>
      <c r="AE17" s="14">
        <v>0.01</v>
      </c>
      <c r="AF17" s="14">
        <v>0.01</v>
      </c>
    </row>
    <row r="18" spans="1:32" x14ac:dyDescent="0.45">
      <c r="A18" s="19"/>
      <c r="B18" s="11" t="s">
        <v>593</v>
      </c>
      <c r="C18" s="12">
        <v>206</v>
      </c>
      <c r="D18" s="12">
        <v>10</v>
      </c>
      <c r="E18" s="12">
        <v>6</v>
      </c>
      <c r="F18" s="12">
        <v>7</v>
      </c>
      <c r="G18" s="12">
        <v>4</v>
      </c>
      <c r="H18" s="12">
        <v>10</v>
      </c>
      <c r="I18" s="12">
        <v>14</v>
      </c>
      <c r="J18" s="12">
        <v>5</v>
      </c>
      <c r="K18" s="12">
        <v>6</v>
      </c>
      <c r="L18" s="12">
        <v>2</v>
      </c>
      <c r="M18" s="12">
        <v>4</v>
      </c>
      <c r="N18" s="12">
        <v>9</v>
      </c>
      <c r="O18" s="12">
        <v>4</v>
      </c>
      <c r="P18" s="12">
        <v>9</v>
      </c>
      <c r="Q18" s="12">
        <v>8</v>
      </c>
      <c r="R18" s="12">
        <v>8</v>
      </c>
      <c r="S18" s="12">
        <v>5</v>
      </c>
      <c r="T18" s="12">
        <v>1</v>
      </c>
      <c r="U18" s="12">
        <v>1</v>
      </c>
      <c r="V18" s="12">
        <v>7</v>
      </c>
      <c r="W18" s="12">
        <v>2</v>
      </c>
      <c r="X18" s="12">
        <v>3</v>
      </c>
      <c r="Y18" s="12">
        <v>3</v>
      </c>
      <c r="Z18" s="12">
        <v>21</v>
      </c>
      <c r="AA18" s="12">
        <v>3</v>
      </c>
      <c r="AB18" s="12">
        <v>6</v>
      </c>
      <c r="AC18" s="12">
        <v>0</v>
      </c>
      <c r="AD18" s="12">
        <v>6</v>
      </c>
      <c r="AE18" s="12">
        <v>6</v>
      </c>
      <c r="AF18" s="12">
        <v>5</v>
      </c>
    </row>
    <row r="19" spans="1:32" x14ac:dyDescent="0.45">
      <c r="A19" s="19"/>
      <c r="B19" s="13" t="s">
        <v>594</v>
      </c>
      <c r="C19" s="14">
        <v>0.01</v>
      </c>
      <c r="D19" s="14">
        <v>0.01</v>
      </c>
      <c r="E19" s="14">
        <v>0.01</v>
      </c>
      <c r="F19" s="14">
        <v>0.01</v>
      </c>
      <c r="G19" s="15" t="s">
        <v>185</v>
      </c>
      <c r="H19" s="14">
        <v>0.01</v>
      </c>
      <c r="I19" s="14">
        <v>0.01</v>
      </c>
      <c r="J19" s="14">
        <v>0.02</v>
      </c>
      <c r="K19" s="14">
        <v>0.01</v>
      </c>
      <c r="L19" s="15" t="s">
        <v>185</v>
      </c>
      <c r="M19" s="15" t="s">
        <v>185</v>
      </c>
      <c r="N19" s="14">
        <v>0.01</v>
      </c>
      <c r="O19" s="15" t="s">
        <v>185</v>
      </c>
      <c r="P19" s="14">
        <v>0.01</v>
      </c>
      <c r="Q19" s="14">
        <v>0.01</v>
      </c>
      <c r="R19" s="14">
        <v>0.02</v>
      </c>
      <c r="S19" s="14">
        <v>0.01</v>
      </c>
      <c r="T19" s="15" t="s">
        <v>185</v>
      </c>
      <c r="U19" s="15" t="s">
        <v>185</v>
      </c>
      <c r="V19" s="14">
        <v>0.01</v>
      </c>
      <c r="W19" s="15" t="s">
        <v>185</v>
      </c>
      <c r="X19" s="15" t="s">
        <v>185</v>
      </c>
      <c r="Y19" s="15" t="s">
        <v>185</v>
      </c>
      <c r="Z19" s="14">
        <v>0.02</v>
      </c>
      <c r="AA19" s="15" t="s">
        <v>185</v>
      </c>
      <c r="AB19" s="15" t="s">
        <v>185</v>
      </c>
      <c r="AC19" s="15" t="s">
        <v>185</v>
      </c>
      <c r="AD19" s="14">
        <v>0.01</v>
      </c>
      <c r="AE19" s="14">
        <v>0.01</v>
      </c>
      <c r="AF19" s="15" t="s">
        <v>185</v>
      </c>
    </row>
    <row r="20" spans="1:32" x14ac:dyDescent="0.45">
      <c r="A20" s="19"/>
      <c r="B20" s="11" t="s">
        <v>595</v>
      </c>
      <c r="C20" s="12">
        <v>340</v>
      </c>
      <c r="D20" s="12">
        <v>9</v>
      </c>
      <c r="E20" s="12">
        <v>14</v>
      </c>
      <c r="F20" s="12">
        <v>27</v>
      </c>
      <c r="G20" s="12">
        <v>7</v>
      </c>
      <c r="H20" s="12">
        <v>22</v>
      </c>
      <c r="I20" s="12">
        <v>29</v>
      </c>
      <c r="J20" s="12">
        <v>7</v>
      </c>
      <c r="K20" s="12">
        <v>15</v>
      </c>
      <c r="L20" s="12">
        <v>18</v>
      </c>
      <c r="M20" s="12">
        <v>7</v>
      </c>
      <c r="N20" s="12">
        <v>15</v>
      </c>
      <c r="O20" s="12">
        <v>12</v>
      </c>
      <c r="P20" s="12">
        <v>37</v>
      </c>
      <c r="Q20" s="12">
        <v>7</v>
      </c>
      <c r="R20" s="12">
        <v>9</v>
      </c>
      <c r="S20" s="12">
        <v>5</v>
      </c>
      <c r="T20" s="12">
        <v>4</v>
      </c>
      <c r="U20" s="12">
        <v>2</v>
      </c>
      <c r="V20" s="12">
        <v>14</v>
      </c>
      <c r="W20" s="12">
        <v>1</v>
      </c>
      <c r="X20" s="12">
        <v>10</v>
      </c>
      <c r="Y20" s="12">
        <v>13</v>
      </c>
      <c r="Z20" s="12">
        <v>10</v>
      </c>
      <c r="AA20" s="12">
        <v>13</v>
      </c>
      <c r="AB20" s="12">
        <v>14</v>
      </c>
      <c r="AC20" s="12">
        <v>16</v>
      </c>
      <c r="AD20" s="12">
        <v>13</v>
      </c>
      <c r="AE20" s="12">
        <v>10</v>
      </c>
      <c r="AF20" s="12">
        <v>6</v>
      </c>
    </row>
    <row r="21" spans="1:32" x14ac:dyDescent="0.45">
      <c r="A21" s="19"/>
      <c r="B21" s="13" t="s">
        <v>596</v>
      </c>
      <c r="C21" s="14">
        <v>0.01</v>
      </c>
      <c r="D21" s="14">
        <v>0.01</v>
      </c>
      <c r="E21" s="14">
        <v>0.01</v>
      </c>
      <c r="F21" s="14">
        <v>0.03</v>
      </c>
      <c r="G21" s="14">
        <v>0.01</v>
      </c>
      <c r="H21" s="14">
        <v>0.02</v>
      </c>
      <c r="I21" s="14">
        <v>0.02</v>
      </c>
      <c r="J21" s="14">
        <v>0.02</v>
      </c>
      <c r="K21" s="14">
        <v>0.02</v>
      </c>
      <c r="L21" s="14">
        <v>0.02</v>
      </c>
      <c r="M21" s="14">
        <v>0.01</v>
      </c>
      <c r="N21" s="14">
        <v>0.01</v>
      </c>
      <c r="O21" s="14">
        <v>0.01</v>
      </c>
      <c r="P21" s="14">
        <v>0.04</v>
      </c>
      <c r="Q21" s="14">
        <v>0.01</v>
      </c>
      <c r="R21" s="14">
        <v>0.02</v>
      </c>
      <c r="S21" s="14">
        <v>0.01</v>
      </c>
      <c r="T21" s="15" t="s">
        <v>185</v>
      </c>
      <c r="U21" s="14">
        <v>0.01</v>
      </c>
      <c r="V21" s="14">
        <v>0.01</v>
      </c>
      <c r="W21" s="15" t="s">
        <v>185</v>
      </c>
      <c r="X21" s="14">
        <v>0.01</v>
      </c>
      <c r="Y21" s="14">
        <v>0.01</v>
      </c>
      <c r="Z21" s="14">
        <v>0.01</v>
      </c>
      <c r="AA21" s="14">
        <v>0.01</v>
      </c>
      <c r="AB21" s="14">
        <v>0.01</v>
      </c>
      <c r="AC21" s="14">
        <v>0.02</v>
      </c>
      <c r="AD21" s="14">
        <v>0.01</v>
      </c>
      <c r="AE21" s="14">
        <v>0.01</v>
      </c>
      <c r="AF21" s="14">
        <v>0.01</v>
      </c>
    </row>
    <row r="22" spans="1:32" x14ac:dyDescent="0.45">
      <c r="A22" s="19"/>
      <c r="B22" s="11" t="s">
        <v>597</v>
      </c>
      <c r="C22" s="12">
        <v>2663</v>
      </c>
      <c r="D22" s="12">
        <v>55</v>
      </c>
      <c r="E22" s="12">
        <v>126</v>
      </c>
      <c r="F22" s="12">
        <v>145</v>
      </c>
      <c r="G22" s="12">
        <v>41</v>
      </c>
      <c r="H22" s="12">
        <v>95</v>
      </c>
      <c r="I22" s="12">
        <v>124</v>
      </c>
      <c r="J22" s="12">
        <v>29</v>
      </c>
      <c r="K22" s="12">
        <v>102</v>
      </c>
      <c r="L22" s="12">
        <v>81</v>
      </c>
      <c r="M22" s="12">
        <v>162</v>
      </c>
      <c r="N22" s="12">
        <v>105</v>
      </c>
      <c r="O22" s="12">
        <v>106</v>
      </c>
      <c r="P22" s="12">
        <v>119</v>
      </c>
      <c r="Q22" s="12">
        <v>83</v>
      </c>
      <c r="R22" s="12">
        <v>82</v>
      </c>
      <c r="S22" s="12">
        <v>114</v>
      </c>
      <c r="T22" s="12">
        <v>168</v>
      </c>
      <c r="U22" s="12">
        <v>21</v>
      </c>
      <c r="V22" s="12">
        <v>156</v>
      </c>
      <c r="W22" s="12">
        <v>40</v>
      </c>
      <c r="X22" s="12">
        <v>25</v>
      </c>
      <c r="Y22" s="12">
        <v>59</v>
      </c>
      <c r="Z22" s="12">
        <v>162</v>
      </c>
      <c r="AA22" s="12">
        <v>166</v>
      </c>
      <c r="AB22" s="12">
        <v>173</v>
      </c>
      <c r="AC22" s="12">
        <v>103</v>
      </c>
      <c r="AD22" s="12">
        <v>135</v>
      </c>
      <c r="AE22" s="12">
        <v>45</v>
      </c>
      <c r="AF22" s="12">
        <v>22</v>
      </c>
    </row>
    <row r="23" spans="1:32" x14ac:dyDescent="0.45">
      <c r="A23" s="19"/>
      <c r="B23" s="13" t="s">
        <v>598</v>
      </c>
      <c r="C23" s="14">
        <v>0.1</v>
      </c>
      <c r="D23" s="14">
        <v>0.05</v>
      </c>
      <c r="E23" s="14">
        <v>0.12</v>
      </c>
      <c r="F23" s="14">
        <v>0.14000000000000001</v>
      </c>
      <c r="G23" s="14">
        <v>0.04</v>
      </c>
      <c r="H23" s="14">
        <v>0.08</v>
      </c>
      <c r="I23" s="14">
        <v>0.08</v>
      </c>
      <c r="J23" s="14">
        <v>0.1</v>
      </c>
      <c r="K23" s="14">
        <v>0.1</v>
      </c>
      <c r="L23" s="14">
        <v>0.08</v>
      </c>
      <c r="M23" s="14">
        <v>0.16</v>
      </c>
      <c r="N23" s="14">
        <v>0.1</v>
      </c>
      <c r="O23" s="14">
        <v>0.11</v>
      </c>
      <c r="P23" s="14">
        <v>0.12</v>
      </c>
      <c r="Q23" s="14">
        <v>0.08</v>
      </c>
      <c r="R23" s="14">
        <v>0.16</v>
      </c>
      <c r="S23" s="14">
        <v>0.11</v>
      </c>
      <c r="T23" s="14">
        <v>0.17</v>
      </c>
      <c r="U23" s="14">
        <v>0.04</v>
      </c>
      <c r="V23" s="14">
        <v>0.15</v>
      </c>
      <c r="W23" s="14">
        <v>0.08</v>
      </c>
      <c r="X23" s="14">
        <v>0.03</v>
      </c>
      <c r="Y23" s="14">
        <v>0.06</v>
      </c>
      <c r="Z23" s="14">
        <v>0.16</v>
      </c>
      <c r="AA23" s="14">
        <v>0.16</v>
      </c>
      <c r="AB23" s="14">
        <v>0.17</v>
      </c>
      <c r="AC23" s="14">
        <v>0.1</v>
      </c>
      <c r="AD23" s="14">
        <v>0.14000000000000001</v>
      </c>
      <c r="AE23" s="14">
        <v>0.05</v>
      </c>
      <c r="AF23" s="14">
        <v>0.02</v>
      </c>
    </row>
    <row r="24" spans="1:32" ht="21.4" x14ac:dyDescent="0.45">
      <c r="A24" s="19"/>
      <c r="B24" s="11" t="s">
        <v>599</v>
      </c>
      <c r="C24" s="12">
        <v>232</v>
      </c>
      <c r="D24" s="12">
        <v>5</v>
      </c>
      <c r="E24" s="12">
        <v>23</v>
      </c>
      <c r="F24" s="12">
        <v>27</v>
      </c>
      <c r="G24" s="12">
        <v>3</v>
      </c>
      <c r="H24" s="12">
        <v>19</v>
      </c>
      <c r="I24" s="12">
        <v>19</v>
      </c>
      <c r="J24" s="12">
        <v>1</v>
      </c>
      <c r="K24" s="12">
        <v>4</v>
      </c>
      <c r="L24" s="12">
        <v>1</v>
      </c>
      <c r="M24" s="12">
        <v>19</v>
      </c>
      <c r="N24" s="12">
        <v>2</v>
      </c>
      <c r="O24" s="12">
        <v>2</v>
      </c>
      <c r="P24" s="12">
        <v>6</v>
      </c>
      <c r="Q24" s="12">
        <v>13</v>
      </c>
      <c r="R24" s="12">
        <v>1</v>
      </c>
      <c r="S24" s="12">
        <v>8</v>
      </c>
      <c r="T24" s="12">
        <v>10</v>
      </c>
      <c r="U24" s="12">
        <v>1</v>
      </c>
      <c r="V24" s="12">
        <v>1</v>
      </c>
      <c r="W24" s="12">
        <v>20</v>
      </c>
      <c r="X24" s="12">
        <v>0</v>
      </c>
      <c r="Y24" s="12">
        <v>36</v>
      </c>
      <c r="Z24" s="12">
        <v>5</v>
      </c>
      <c r="AA24" s="12">
        <v>16</v>
      </c>
      <c r="AB24" s="12">
        <v>20</v>
      </c>
      <c r="AC24" s="12">
        <v>4</v>
      </c>
      <c r="AD24" s="12">
        <v>3</v>
      </c>
      <c r="AE24" s="12">
        <v>5</v>
      </c>
      <c r="AF24" s="12">
        <v>0</v>
      </c>
    </row>
    <row r="25" spans="1:32" ht="21.4" x14ac:dyDescent="0.45">
      <c r="A25" s="19"/>
      <c r="B25" s="13" t="s">
        <v>600</v>
      </c>
      <c r="C25" s="14">
        <v>0.01</v>
      </c>
      <c r="D25" s="15" t="s">
        <v>185</v>
      </c>
      <c r="E25" s="14">
        <v>0.02</v>
      </c>
      <c r="F25" s="14">
        <v>0.03</v>
      </c>
      <c r="G25" s="15" t="s">
        <v>185</v>
      </c>
      <c r="H25" s="14">
        <v>0.01</v>
      </c>
      <c r="I25" s="14">
        <v>0.01</v>
      </c>
      <c r="J25" s="15" t="s">
        <v>185</v>
      </c>
      <c r="K25" s="15" t="s">
        <v>185</v>
      </c>
      <c r="L25" s="15" t="s">
        <v>185</v>
      </c>
      <c r="M25" s="14">
        <v>0.02</v>
      </c>
      <c r="N25" s="15" t="s">
        <v>185</v>
      </c>
      <c r="O25" s="15" t="s">
        <v>185</v>
      </c>
      <c r="P25" s="14">
        <v>0.01</v>
      </c>
      <c r="Q25" s="14">
        <v>0.01</v>
      </c>
      <c r="R25" s="15" t="s">
        <v>185</v>
      </c>
      <c r="S25" s="14">
        <v>0.01</v>
      </c>
      <c r="T25" s="14">
        <v>0.01</v>
      </c>
      <c r="U25" s="15" t="s">
        <v>185</v>
      </c>
      <c r="V25" s="15" t="s">
        <v>185</v>
      </c>
      <c r="W25" s="14">
        <v>0.04</v>
      </c>
      <c r="X25" s="15" t="s">
        <v>185</v>
      </c>
      <c r="Y25" s="14">
        <v>0.04</v>
      </c>
      <c r="Z25" s="14">
        <v>0.01</v>
      </c>
      <c r="AA25" s="14">
        <v>0.02</v>
      </c>
      <c r="AB25" s="14">
        <v>0.02</v>
      </c>
      <c r="AC25" s="15" t="s">
        <v>185</v>
      </c>
      <c r="AD25" s="15" t="s">
        <v>185</v>
      </c>
      <c r="AE25" s="15" t="s">
        <v>185</v>
      </c>
      <c r="AF25" s="15" t="s">
        <v>185</v>
      </c>
    </row>
    <row r="26" spans="1:32" x14ac:dyDescent="0.45">
      <c r="A26" s="19"/>
      <c r="B26" s="11" t="s">
        <v>601</v>
      </c>
      <c r="C26" s="12">
        <v>23459</v>
      </c>
      <c r="D26" s="12">
        <v>947</v>
      </c>
      <c r="E26" s="12">
        <v>894</v>
      </c>
      <c r="F26" s="12">
        <v>834</v>
      </c>
      <c r="G26" s="12">
        <v>959</v>
      </c>
      <c r="H26" s="12">
        <v>1096</v>
      </c>
      <c r="I26" s="12">
        <v>1360</v>
      </c>
      <c r="J26" s="12">
        <v>264</v>
      </c>
      <c r="K26" s="12">
        <v>897</v>
      </c>
      <c r="L26" s="12">
        <v>924</v>
      </c>
      <c r="M26" s="12">
        <v>829</v>
      </c>
      <c r="N26" s="12">
        <v>894</v>
      </c>
      <c r="O26" s="12">
        <v>899</v>
      </c>
      <c r="P26" s="12">
        <v>884</v>
      </c>
      <c r="Q26" s="12">
        <v>928</v>
      </c>
      <c r="R26" s="12">
        <v>419</v>
      </c>
      <c r="S26" s="12">
        <v>882</v>
      </c>
      <c r="T26" s="12">
        <v>826</v>
      </c>
      <c r="U26" s="12">
        <v>481</v>
      </c>
      <c r="V26" s="12">
        <v>855</v>
      </c>
      <c r="W26" s="12">
        <v>441</v>
      </c>
      <c r="X26" s="12">
        <v>990</v>
      </c>
      <c r="Y26" s="12">
        <v>911</v>
      </c>
      <c r="Z26" s="12">
        <v>850</v>
      </c>
      <c r="AA26" s="12">
        <v>857</v>
      </c>
      <c r="AB26" s="12">
        <v>838</v>
      </c>
      <c r="AC26" s="12">
        <v>898</v>
      </c>
      <c r="AD26" s="12">
        <v>865</v>
      </c>
      <c r="AE26" s="12">
        <v>957</v>
      </c>
      <c r="AF26" s="12">
        <v>1050</v>
      </c>
    </row>
    <row r="27" spans="1:32" x14ac:dyDescent="0.45">
      <c r="A27" s="19"/>
      <c r="B27" s="13" t="s">
        <v>602</v>
      </c>
      <c r="C27" s="14">
        <v>0.89</v>
      </c>
      <c r="D27" s="14">
        <v>0.95000000000000007</v>
      </c>
      <c r="E27" s="14">
        <v>0.86</v>
      </c>
      <c r="F27" s="14">
        <v>0.83000000000000007</v>
      </c>
      <c r="G27" s="14">
        <v>0.96</v>
      </c>
      <c r="H27" s="14">
        <v>0.91</v>
      </c>
      <c r="I27" s="14">
        <v>0.91</v>
      </c>
      <c r="J27" s="14">
        <v>0.9</v>
      </c>
      <c r="K27" s="14">
        <v>0.9</v>
      </c>
      <c r="L27" s="14">
        <v>0.92</v>
      </c>
      <c r="M27" s="14">
        <v>0.82000000000000006</v>
      </c>
      <c r="N27" s="14">
        <v>0.9</v>
      </c>
      <c r="O27" s="14">
        <v>0.89</v>
      </c>
      <c r="P27" s="14">
        <v>0.87</v>
      </c>
      <c r="Q27" s="14">
        <v>0.91</v>
      </c>
      <c r="R27" s="14">
        <v>0.84</v>
      </c>
      <c r="S27" s="14">
        <v>0.88</v>
      </c>
      <c r="T27" s="14">
        <v>0.82000000000000006</v>
      </c>
      <c r="U27" s="14">
        <v>0.96</v>
      </c>
      <c r="V27" s="14">
        <v>0.85</v>
      </c>
      <c r="W27" s="14">
        <v>0.88</v>
      </c>
      <c r="X27" s="14">
        <v>0.97</v>
      </c>
      <c r="Y27" s="14">
        <v>0.9</v>
      </c>
      <c r="Z27" s="14">
        <v>0.83000000000000007</v>
      </c>
      <c r="AA27" s="14">
        <v>0.82000000000000006</v>
      </c>
      <c r="AB27" s="14">
        <v>0.81</v>
      </c>
      <c r="AC27" s="14">
        <v>0.9</v>
      </c>
      <c r="AD27" s="14">
        <v>0.86</v>
      </c>
      <c r="AE27" s="14">
        <v>0.95000000000000007</v>
      </c>
      <c r="AF27" s="14">
        <v>0.98</v>
      </c>
    </row>
  </sheetData>
  <mergeCells count="10">
    <mergeCell ref="B4:F4"/>
    <mergeCell ref="H3:L3"/>
    <mergeCell ref="C8:AF8"/>
    <mergeCell ref="A26:A27"/>
    <mergeCell ref="B3:F3"/>
    <mergeCell ref="B5:F5"/>
    <mergeCell ref="A10:A25"/>
    <mergeCell ref="H5:L5"/>
    <mergeCell ref="B10:B11"/>
    <mergeCell ref="H4:L4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611</v>
      </c>
      <c r="C3" s="18"/>
      <c r="D3" s="18"/>
      <c r="E3" s="18"/>
      <c r="F3" s="18"/>
      <c r="H3" s="18" t="s">
        <v>612</v>
      </c>
      <c r="I3" s="18"/>
      <c r="J3" s="18"/>
      <c r="K3" s="18"/>
      <c r="L3" s="18"/>
    </row>
    <row r="4" spans="1:32" ht="27" customHeight="1" x14ac:dyDescent="0.45">
      <c r="B4" s="18" t="s">
        <v>613</v>
      </c>
      <c r="C4" s="18"/>
      <c r="D4" s="18"/>
      <c r="E4" s="18"/>
      <c r="F4" s="18"/>
      <c r="H4" s="18" t="s">
        <v>614</v>
      </c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HYPERLINK("#Content!A52","&lt;&lt;Back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587</v>
      </c>
      <c r="C12" s="12">
        <v>6065</v>
      </c>
      <c r="D12" s="12">
        <v>399</v>
      </c>
      <c r="E12" s="12">
        <v>210</v>
      </c>
      <c r="F12" s="12">
        <v>214</v>
      </c>
      <c r="G12" s="12">
        <v>193</v>
      </c>
      <c r="H12" s="12">
        <v>260</v>
      </c>
      <c r="I12" s="12">
        <v>312</v>
      </c>
      <c r="J12" s="12">
        <v>52</v>
      </c>
      <c r="K12" s="12">
        <v>242</v>
      </c>
      <c r="L12" s="12">
        <v>299</v>
      </c>
      <c r="M12" s="12">
        <v>185</v>
      </c>
      <c r="N12" s="12">
        <v>290</v>
      </c>
      <c r="O12" s="12">
        <v>196</v>
      </c>
      <c r="P12" s="12">
        <v>302</v>
      </c>
      <c r="Q12" s="12">
        <v>202</v>
      </c>
      <c r="R12" s="12">
        <v>192</v>
      </c>
      <c r="S12" s="12">
        <v>388</v>
      </c>
      <c r="T12" s="12">
        <v>215</v>
      </c>
      <c r="U12" s="12">
        <v>184</v>
      </c>
      <c r="V12" s="12">
        <v>285</v>
      </c>
      <c r="W12" s="12">
        <v>236</v>
      </c>
      <c r="X12" s="12">
        <v>370</v>
      </c>
      <c r="Y12" s="12">
        <v>230</v>
      </c>
      <c r="Z12" s="12">
        <v>139</v>
      </c>
      <c r="AA12" s="12">
        <v>363</v>
      </c>
      <c r="AB12" s="12">
        <v>309</v>
      </c>
      <c r="AC12" s="12">
        <v>275</v>
      </c>
      <c r="AD12" s="12">
        <v>216</v>
      </c>
      <c r="AE12" s="12">
        <v>163</v>
      </c>
      <c r="AF12" s="12">
        <v>205</v>
      </c>
    </row>
    <row r="13" spans="1:32" ht="21.4" x14ac:dyDescent="0.45">
      <c r="A13" s="19"/>
      <c r="B13" s="13" t="s">
        <v>588</v>
      </c>
      <c r="C13" s="14">
        <v>0.23</v>
      </c>
      <c r="D13" s="14">
        <v>0.4</v>
      </c>
      <c r="E13" s="14">
        <v>0.2</v>
      </c>
      <c r="F13" s="14">
        <v>0.21</v>
      </c>
      <c r="G13" s="14">
        <v>0.19</v>
      </c>
      <c r="H13" s="14">
        <v>0.21</v>
      </c>
      <c r="I13" s="14">
        <v>0.21</v>
      </c>
      <c r="J13" s="14">
        <v>0.18</v>
      </c>
      <c r="K13" s="14">
        <v>0.24</v>
      </c>
      <c r="L13" s="14">
        <v>0.3</v>
      </c>
      <c r="M13" s="14">
        <v>0.18</v>
      </c>
      <c r="N13" s="14">
        <v>0.28999999999999998</v>
      </c>
      <c r="O13" s="14">
        <v>0.2</v>
      </c>
      <c r="P13" s="14">
        <v>0.3</v>
      </c>
      <c r="Q13" s="14">
        <v>0.2</v>
      </c>
      <c r="R13" s="14">
        <v>0.38</v>
      </c>
      <c r="S13" s="14">
        <v>0.39</v>
      </c>
      <c r="T13" s="14">
        <v>0.21</v>
      </c>
      <c r="U13" s="14">
        <v>0.37</v>
      </c>
      <c r="V13" s="14">
        <v>0.28000000000000003</v>
      </c>
      <c r="W13" s="14">
        <v>0.47</v>
      </c>
      <c r="X13" s="14">
        <v>0.36</v>
      </c>
      <c r="Y13" s="14">
        <v>0.23</v>
      </c>
      <c r="Z13" s="14">
        <v>0.14000000000000001</v>
      </c>
      <c r="AA13" s="14">
        <v>0.35</v>
      </c>
      <c r="AB13" s="14">
        <v>0.3</v>
      </c>
      <c r="AC13" s="14">
        <v>0.27</v>
      </c>
      <c r="AD13" s="14">
        <v>0.22</v>
      </c>
      <c r="AE13" s="14">
        <v>0.16</v>
      </c>
      <c r="AF13" s="14">
        <v>0.19</v>
      </c>
    </row>
    <row r="14" spans="1:32" ht="21.4" x14ac:dyDescent="0.45">
      <c r="A14" s="19"/>
      <c r="B14" s="11" t="s">
        <v>589</v>
      </c>
      <c r="C14" s="12">
        <v>1645</v>
      </c>
      <c r="D14" s="12">
        <v>83</v>
      </c>
      <c r="E14" s="12">
        <v>57</v>
      </c>
      <c r="F14" s="12">
        <v>84</v>
      </c>
      <c r="G14" s="12">
        <v>64</v>
      </c>
      <c r="H14" s="12">
        <v>74</v>
      </c>
      <c r="I14" s="12">
        <v>89</v>
      </c>
      <c r="J14" s="12">
        <v>15</v>
      </c>
      <c r="K14" s="12">
        <v>87</v>
      </c>
      <c r="L14" s="12">
        <v>119</v>
      </c>
      <c r="M14" s="12">
        <v>91</v>
      </c>
      <c r="N14" s="12">
        <v>45</v>
      </c>
      <c r="O14" s="12">
        <v>33</v>
      </c>
      <c r="P14" s="12">
        <v>67</v>
      </c>
      <c r="Q14" s="12">
        <v>86</v>
      </c>
      <c r="R14" s="12">
        <v>36</v>
      </c>
      <c r="S14" s="12">
        <v>54</v>
      </c>
      <c r="T14" s="12">
        <v>68</v>
      </c>
      <c r="U14" s="12">
        <v>21</v>
      </c>
      <c r="V14" s="12">
        <v>65</v>
      </c>
      <c r="W14" s="12">
        <v>60</v>
      </c>
      <c r="X14" s="12">
        <v>99</v>
      </c>
      <c r="Y14" s="12">
        <v>75</v>
      </c>
      <c r="Z14" s="12">
        <v>61</v>
      </c>
      <c r="AA14" s="12">
        <v>76</v>
      </c>
      <c r="AB14" s="12">
        <v>54</v>
      </c>
      <c r="AC14" s="12">
        <v>48</v>
      </c>
      <c r="AD14" s="12">
        <v>87</v>
      </c>
      <c r="AE14" s="12">
        <v>53</v>
      </c>
      <c r="AF14" s="12">
        <v>71</v>
      </c>
    </row>
    <row r="15" spans="1:32" x14ac:dyDescent="0.45">
      <c r="A15" s="19"/>
      <c r="B15" s="13" t="s">
        <v>590</v>
      </c>
      <c r="C15" s="14">
        <v>0.06</v>
      </c>
      <c r="D15" s="14">
        <v>0.08</v>
      </c>
      <c r="E15" s="14">
        <v>0.06</v>
      </c>
      <c r="F15" s="14">
        <v>0.09</v>
      </c>
      <c r="G15" s="14">
        <v>0.06</v>
      </c>
      <c r="H15" s="14">
        <v>0.06</v>
      </c>
      <c r="I15" s="14">
        <v>0.06</v>
      </c>
      <c r="J15" s="14">
        <v>0.05</v>
      </c>
      <c r="K15" s="14">
        <v>0.09</v>
      </c>
      <c r="L15" s="14">
        <v>0.12</v>
      </c>
      <c r="M15" s="14">
        <v>0.09</v>
      </c>
      <c r="N15" s="14">
        <v>0.04</v>
      </c>
      <c r="O15" s="14">
        <v>0.03</v>
      </c>
      <c r="P15" s="14">
        <v>7.0000000000000007E-2</v>
      </c>
      <c r="Q15" s="14">
        <v>0.08</v>
      </c>
      <c r="R15" s="14">
        <v>7.0000000000000007E-2</v>
      </c>
      <c r="S15" s="14">
        <v>0.05</v>
      </c>
      <c r="T15" s="14">
        <v>7.0000000000000007E-2</v>
      </c>
      <c r="U15" s="14">
        <v>0.04</v>
      </c>
      <c r="V15" s="14">
        <v>0.06</v>
      </c>
      <c r="W15" s="14">
        <v>0.12</v>
      </c>
      <c r="X15" s="14">
        <v>0.1</v>
      </c>
      <c r="Y15" s="14">
        <v>0.08</v>
      </c>
      <c r="Z15" s="14">
        <v>0.06</v>
      </c>
      <c r="AA15" s="14">
        <v>7.0000000000000007E-2</v>
      </c>
      <c r="AB15" s="14">
        <v>0.05</v>
      </c>
      <c r="AC15" s="14">
        <v>0.05</v>
      </c>
      <c r="AD15" s="14">
        <v>0.09</v>
      </c>
      <c r="AE15" s="14">
        <v>0.05</v>
      </c>
      <c r="AF15" s="14">
        <v>7.0000000000000007E-2</v>
      </c>
    </row>
    <row r="16" spans="1:32" x14ac:dyDescent="0.45">
      <c r="A16" s="19"/>
      <c r="B16" s="11" t="s">
        <v>591</v>
      </c>
      <c r="C16" s="12">
        <v>1038</v>
      </c>
      <c r="D16" s="12">
        <v>49</v>
      </c>
      <c r="E16" s="12">
        <v>51</v>
      </c>
      <c r="F16" s="12">
        <v>41</v>
      </c>
      <c r="G16" s="12">
        <v>48</v>
      </c>
      <c r="H16" s="12">
        <v>33</v>
      </c>
      <c r="I16" s="12">
        <v>46</v>
      </c>
      <c r="J16" s="12">
        <v>13</v>
      </c>
      <c r="K16" s="12">
        <v>84</v>
      </c>
      <c r="L16" s="12">
        <v>61</v>
      </c>
      <c r="M16" s="12">
        <v>56</v>
      </c>
      <c r="N16" s="12">
        <v>38</v>
      </c>
      <c r="O16" s="12">
        <v>12</v>
      </c>
      <c r="P16" s="12">
        <v>49</v>
      </c>
      <c r="Q16" s="12">
        <v>46</v>
      </c>
      <c r="R16" s="12">
        <v>22</v>
      </c>
      <c r="S16" s="12">
        <v>18</v>
      </c>
      <c r="T16" s="12">
        <v>54</v>
      </c>
      <c r="U16" s="12">
        <v>16</v>
      </c>
      <c r="V16" s="12">
        <v>60</v>
      </c>
      <c r="W16" s="12">
        <v>31</v>
      </c>
      <c r="X16" s="12">
        <v>35</v>
      </c>
      <c r="Y16" s="12">
        <v>70</v>
      </c>
      <c r="Z16" s="12">
        <v>57</v>
      </c>
      <c r="AA16" s="12">
        <v>34</v>
      </c>
      <c r="AB16" s="12">
        <v>49</v>
      </c>
      <c r="AC16" s="12">
        <v>32</v>
      </c>
      <c r="AD16" s="12">
        <v>102</v>
      </c>
      <c r="AE16" s="12">
        <v>30</v>
      </c>
      <c r="AF16" s="12">
        <v>78</v>
      </c>
    </row>
    <row r="17" spans="1:32" x14ac:dyDescent="0.45">
      <c r="A17" s="19"/>
      <c r="B17" s="13" t="s">
        <v>592</v>
      </c>
      <c r="C17" s="14">
        <v>0.04</v>
      </c>
      <c r="D17" s="14">
        <v>0.05</v>
      </c>
      <c r="E17" s="14">
        <v>0.05</v>
      </c>
      <c r="F17" s="14">
        <v>0.04</v>
      </c>
      <c r="G17" s="14">
        <v>0.05</v>
      </c>
      <c r="H17" s="14">
        <v>0.03</v>
      </c>
      <c r="I17" s="14">
        <v>0.03</v>
      </c>
      <c r="J17" s="14">
        <v>0.05</v>
      </c>
      <c r="K17" s="14">
        <v>0.08</v>
      </c>
      <c r="L17" s="14">
        <v>0.06</v>
      </c>
      <c r="M17" s="14">
        <v>0.06</v>
      </c>
      <c r="N17" s="14">
        <v>0.04</v>
      </c>
      <c r="O17" s="14">
        <v>0.01</v>
      </c>
      <c r="P17" s="14">
        <v>0.05</v>
      </c>
      <c r="Q17" s="14">
        <v>0.04</v>
      </c>
      <c r="R17" s="14">
        <v>0.05</v>
      </c>
      <c r="S17" s="14">
        <v>0.02</v>
      </c>
      <c r="T17" s="14">
        <v>0.05</v>
      </c>
      <c r="U17" s="14">
        <v>0.03</v>
      </c>
      <c r="V17" s="14">
        <v>0.06</v>
      </c>
      <c r="W17" s="14">
        <v>0.06</v>
      </c>
      <c r="X17" s="14">
        <v>0.03</v>
      </c>
      <c r="Y17" s="14">
        <v>7.0000000000000007E-2</v>
      </c>
      <c r="Z17" s="14">
        <v>0.05</v>
      </c>
      <c r="AA17" s="14">
        <v>0.03</v>
      </c>
      <c r="AB17" s="14">
        <v>0.05</v>
      </c>
      <c r="AC17" s="14">
        <v>0.03</v>
      </c>
      <c r="AD17" s="14">
        <v>0.1</v>
      </c>
      <c r="AE17" s="14">
        <v>0.03</v>
      </c>
      <c r="AF17" s="14">
        <v>7.0000000000000007E-2</v>
      </c>
    </row>
    <row r="18" spans="1:32" x14ac:dyDescent="0.45">
      <c r="A18" s="19"/>
      <c r="B18" s="11" t="s">
        <v>593</v>
      </c>
      <c r="C18" s="12">
        <v>1031</v>
      </c>
      <c r="D18" s="12">
        <v>13</v>
      </c>
      <c r="E18" s="12">
        <v>24</v>
      </c>
      <c r="F18" s="12">
        <v>42</v>
      </c>
      <c r="G18" s="12">
        <v>76</v>
      </c>
      <c r="H18" s="12">
        <v>44</v>
      </c>
      <c r="I18" s="12">
        <v>59</v>
      </c>
      <c r="J18" s="12">
        <v>16</v>
      </c>
      <c r="K18" s="12">
        <v>58</v>
      </c>
      <c r="L18" s="12">
        <v>33</v>
      </c>
      <c r="M18" s="12">
        <v>57</v>
      </c>
      <c r="N18" s="12">
        <v>27</v>
      </c>
      <c r="O18" s="12">
        <v>26</v>
      </c>
      <c r="P18" s="12">
        <v>26</v>
      </c>
      <c r="Q18" s="12">
        <v>51</v>
      </c>
      <c r="R18" s="12">
        <v>22</v>
      </c>
      <c r="S18" s="12">
        <v>28</v>
      </c>
      <c r="T18" s="12">
        <v>44</v>
      </c>
      <c r="U18" s="12">
        <v>12</v>
      </c>
      <c r="V18" s="12">
        <v>51</v>
      </c>
      <c r="W18" s="12">
        <v>13</v>
      </c>
      <c r="X18" s="12">
        <v>19</v>
      </c>
      <c r="Y18" s="12">
        <v>88</v>
      </c>
      <c r="Z18" s="12">
        <v>42</v>
      </c>
      <c r="AA18" s="12">
        <v>36</v>
      </c>
      <c r="AB18" s="12">
        <v>63</v>
      </c>
      <c r="AC18" s="12">
        <v>25</v>
      </c>
      <c r="AD18" s="12">
        <v>57</v>
      </c>
      <c r="AE18" s="12">
        <v>50</v>
      </c>
      <c r="AF18" s="12">
        <v>45</v>
      </c>
    </row>
    <row r="19" spans="1:32" x14ac:dyDescent="0.45">
      <c r="A19" s="19"/>
      <c r="B19" s="13" t="s">
        <v>594</v>
      </c>
      <c r="C19" s="14">
        <v>0.04</v>
      </c>
      <c r="D19" s="14">
        <v>0.01</v>
      </c>
      <c r="E19" s="14">
        <v>0.02</v>
      </c>
      <c r="F19" s="14">
        <v>0.04</v>
      </c>
      <c r="G19" s="14">
        <v>0.08</v>
      </c>
      <c r="H19" s="14">
        <v>0.04</v>
      </c>
      <c r="I19" s="14">
        <v>0.04</v>
      </c>
      <c r="J19" s="14">
        <v>0.05</v>
      </c>
      <c r="K19" s="14">
        <v>0.06</v>
      </c>
      <c r="L19" s="14">
        <v>0.03</v>
      </c>
      <c r="M19" s="14">
        <v>0.06</v>
      </c>
      <c r="N19" s="14">
        <v>0.03</v>
      </c>
      <c r="O19" s="14">
        <v>0.03</v>
      </c>
      <c r="P19" s="14">
        <v>0.03</v>
      </c>
      <c r="Q19" s="14">
        <v>0.05</v>
      </c>
      <c r="R19" s="14">
        <v>0.04</v>
      </c>
      <c r="S19" s="14">
        <v>0.03</v>
      </c>
      <c r="T19" s="14">
        <v>0.04</v>
      </c>
      <c r="U19" s="14">
        <v>0.03</v>
      </c>
      <c r="V19" s="14">
        <v>0.05</v>
      </c>
      <c r="W19" s="14">
        <v>0.03</v>
      </c>
      <c r="X19" s="14">
        <v>0.02</v>
      </c>
      <c r="Y19" s="14">
        <v>0.09</v>
      </c>
      <c r="Z19" s="14">
        <v>0.04</v>
      </c>
      <c r="AA19" s="14">
        <v>0.04</v>
      </c>
      <c r="AB19" s="14">
        <v>0.06</v>
      </c>
      <c r="AC19" s="14">
        <v>0.03</v>
      </c>
      <c r="AD19" s="14">
        <v>0.06</v>
      </c>
      <c r="AE19" s="14">
        <v>0.05</v>
      </c>
      <c r="AF19" s="14">
        <v>0.04</v>
      </c>
    </row>
    <row r="20" spans="1:32" x14ac:dyDescent="0.45">
      <c r="A20" s="19"/>
      <c r="B20" s="11" t="s">
        <v>595</v>
      </c>
      <c r="C20" s="12">
        <v>3720</v>
      </c>
      <c r="D20" s="12">
        <v>112</v>
      </c>
      <c r="E20" s="12">
        <v>160</v>
      </c>
      <c r="F20" s="12">
        <v>224</v>
      </c>
      <c r="G20" s="12">
        <v>183</v>
      </c>
      <c r="H20" s="12">
        <v>217</v>
      </c>
      <c r="I20" s="12">
        <v>292</v>
      </c>
      <c r="J20" s="12">
        <v>75</v>
      </c>
      <c r="K20" s="12">
        <v>205</v>
      </c>
      <c r="L20" s="12">
        <v>165</v>
      </c>
      <c r="M20" s="12">
        <v>101</v>
      </c>
      <c r="N20" s="12">
        <v>127</v>
      </c>
      <c r="O20" s="12">
        <v>105</v>
      </c>
      <c r="P20" s="12">
        <v>156</v>
      </c>
      <c r="Q20" s="12">
        <v>140</v>
      </c>
      <c r="R20" s="12">
        <v>40</v>
      </c>
      <c r="S20" s="12">
        <v>76</v>
      </c>
      <c r="T20" s="12">
        <v>135</v>
      </c>
      <c r="U20" s="12">
        <v>37</v>
      </c>
      <c r="V20" s="12">
        <v>126</v>
      </c>
      <c r="W20" s="12">
        <v>16</v>
      </c>
      <c r="X20" s="12">
        <v>147</v>
      </c>
      <c r="Y20" s="12">
        <v>133</v>
      </c>
      <c r="Z20" s="12">
        <v>113</v>
      </c>
      <c r="AA20" s="12">
        <v>75</v>
      </c>
      <c r="AB20" s="12">
        <v>115</v>
      </c>
      <c r="AC20" s="12">
        <v>145</v>
      </c>
      <c r="AD20" s="12">
        <v>161</v>
      </c>
      <c r="AE20" s="12">
        <v>200</v>
      </c>
      <c r="AF20" s="12">
        <v>221</v>
      </c>
    </row>
    <row r="21" spans="1:32" x14ac:dyDescent="0.45">
      <c r="A21" s="19"/>
      <c r="B21" s="13" t="s">
        <v>596</v>
      </c>
      <c r="C21" s="14">
        <v>0.14000000000000001</v>
      </c>
      <c r="D21" s="14">
        <v>0.11</v>
      </c>
      <c r="E21" s="14">
        <v>0.15</v>
      </c>
      <c r="F21" s="14">
        <v>0.22</v>
      </c>
      <c r="G21" s="14">
        <v>0.18</v>
      </c>
      <c r="H21" s="14">
        <v>0.18</v>
      </c>
      <c r="I21" s="14">
        <v>0.19</v>
      </c>
      <c r="J21" s="14">
        <v>0.25</v>
      </c>
      <c r="K21" s="14">
        <v>0.21</v>
      </c>
      <c r="L21" s="14">
        <v>0.16</v>
      </c>
      <c r="M21" s="14">
        <v>0.1</v>
      </c>
      <c r="N21" s="14">
        <v>0.13</v>
      </c>
      <c r="O21" s="14">
        <v>0.1</v>
      </c>
      <c r="P21" s="14">
        <v>0.15</v>
      </c>
      <c r="Q21" s="14">
        <v>0.14000000000000001</v>
      </c>
      <c r="R21" s="14">
        <v>0.08</v>
      </c>
      <c r="S21" s="14">
        <v>7.0000000000000007E-2</v>
      </c>
      <c r="T21" s="14">
        <v>0.14000000000000001</v>
      </c>
      <c r="U21" s="14">
        <v>7.0000000000000007E-2</v>
      </c>
      <c r="V21" s="14">
        <v>0.13</v>
      </c>
      <c r="W21" s="14">
        <v>0.03</v>
      </c>
      <c r="X21" s="14">
        <v>0.15</v>
      </c>
      <c r="Y21" s="14">
        <v>0.13</v>
      </c>
      <c r="Z21" s="14">
        <v>0.11</v>
      </c>
      <c r="AA21" s="14">
        <v>7.0000000000000007E-2</v>
      </c>
      <c r="AB21" s="14">
        <v>0.11</v>
      </c>
      <c r="AC21" s="14">
        <v>0.15</v>
      </c>
      <c r="AD21" s="14">
        <v>0.16</v>
      </c>
      <c r="AE21" s="14">
        <v>0.2</v>
      </c>
      <c r="AF21" s="14">
        <v>0.21</v>
      </c>
    </row>
    <row r="22" spans="1:32" x14ac:dyDescent="0.45">
      <c r="A22" s="19"/>
      <c r="B22" s="11" t="s">
        <v>597</v>
      </c>
      <c r="C22" s="12">
        <v>12589</v>
      </c>
      <c r="D22" s="12">
        <v>337</v>
      </c>
      <c r="E22" s="12">
        <v>524</v>
      </c>
      <c r="F22" s="12">
        <v>375</v>
      </c>
      <c r="G22" s="12">
        <v>438</v>
      </c>
      <c r="H22" s="12">
        <v>563</v>
      </c>
      <c r="I22" s="12">
        <v>684</v>
      </c>
      <c r="J22" s="12">
        <v>121</v>
      </c>
      <c r="K22" s="12">
        <v>325</v>
      </c>
      <c r="L22" s="12">
        <v>328</v>
      </c>
      <c r="M22" s="12">
        <v>500</v>
      </c>
      <c r="N22" s="12">
        <v>471</v>
      </c>
      <c r="O22" s="12">
        <v>629</v>
      </c>
      <c r="P22" s="12">
        <v>409</v>
      </c>
      <c r="Q22" s="12">
        <v>479</v>
      </c>
      <c r="R22" s="12">
        <v>190</v>
      </c>
      <c r="S22" s="12">
        <v>437</v>
      </c>
      <c r="T22" s="12">
        <v>487</v>
      </c>
      <c r="U22" s="12">
        <v>231</v>
      </c>
      <c r="V22" s="12">
        <v>422</v>
      </c>
      <c r="W22" s="12">
        <v>128</v>
      </c>
      <c r="X22" s="12">
        <v>347</v>
      </c>
      <c r="Y22" s="12">
        <v>386</v>
      </c>
      <c r="Z22" s="12">
        <v>598</v>
      </c>
      <c r="AA22" s="12">
        <v>437</v>
      </c>
      <c r="AB22" s="12">
        <v>419</v>
      </c>
      <c r="AC22" s="12">
        <v>475</v>
      </c>
      <c r="AD22" s="12">
        <v>374</v>
      </c>
      <c r="AE22" s="12">
        <v>509</v>
      </c>
      <c r="AF22" s="12">
        <v>454</v>
      </c>
    </row>
    <row r="23" spans="1:32" x14ac:dyDescent="0.45">
      <c r="A23" s="19"/>
      <c r="B23" s="13" t="s">
        <v>598</v>
      </c>
      <c r="C23" s="14">
        <v>0.48</v>
      </c>
      <c r="D23" s="14">
        <v>0.34</v>
      </c>
      <c r="E23" s="14">
        <v>0.5</v>
      </c>
      <c r="F23" s="14">
        <v>0.37</v>
      </c>
      <c r="G23" s="14">
        <v>0.44</v>
      </c>
      <c r="H23" s="14">
        <v>0.46</v>
      </c>
      <c r="I23" s="14">
        <v>0.46</v>
      </c>
      <c r="J23" s="14">
        <v>0.41</v>
      </c>
      <c r="K23" s="14">
        <v>0.32</v>
      </c>
      <c r="L23" s="14">
        <v>0.33</v>
      </c>
      <c r="M23" s="14">
        <v>0.49</v>
      </c>
      <c r="N23" s="14">
        <v>0.47</v>
      </c>
      <c r="O23" s="14">
        <v>0.63</v>
      </c>
      <c r="P23" s="14">
        <v>0.4</v>
      </c>
      <c r="Q23" s="14">
        <v>0.47</v>
      </c>
      <c r="R23" s="14">
        <v>0.38</v>
      </c>
      <c r="S23" s="14">
        <v>0.43</v>
      </c>
      <c r="T23" s="14">
        <v>0.49</v>
      </c>
      <c r="U23" s="14">
        <v>0.46</v>
      </c>
      <c r="V23" s="14">
        <v>0.42</v>
      </c>
      <c r="W23" s="14">
        <v>0.25</v>
      </c>
      <c r="X23" s="14">
        <v>0.34</v>
      </c>
      <c r="Y23" s="14">
        <v>0.38</v>
      </c>
      <c r="Z23" s="14">
        <v>0.59</v>
      </c>
      <c r="AA23" s="14">
        <v>0.42</v>
      </c>
      <c r="AB23" s="14">
        <v>0.41</v>
      </c>
      <c r="AC23" s="14">
        <v>0.47</v>
      </c>
      <c r="AD23" s="14">
        <v>0.37</v>
      </c>
      <c r="AE23" s="14">
        <v>0.51</v>
      </c>
      <c r="AF23" s="14">
        <v>0.42</v>
      </c>
    </row>
    <row r="24" spans="1:32" ht="21.4" x14ac:dyDescent="0.45">
      <c r="A24" s="19"/>
      <c r="B24" s="11" t="s">
        <v>599</v>
      </c>
      <c r="C24" s="12">
        <v>266</v>
      </c>
      <c r="D24" s="12">
        <v>12</v>
      </c>
      <c r="E24" s="12">
        <v>19</v>
      </c>
      <c r="F24" s="12">
        <v>27</v>
      </c>
      <c r="G24" s="12">
        <v>0</v>
      </c>
      <c r="H24" s="12">
        <v>21</v>
      </c>
      <c r="I24" s="12">
        <v>22</v>
      </c>
      <c r="J24" s="12">
        <v>1</v>
      </c>
      <c r="K24" s="12">
        <v>4</v>
      </c>
      <c r="L24" s="12">
        <v>1</v>
      </c>
      <c r="M24" s="12">
        <v>20</v>
      </c>
      <c r="N24" s="12">
        <v>1</v>
      </c>
      <c r="O24" s="12">
        <v>3</v>
      </c>
      <c r="P24" s="12">
        <v>3</v>
      </c>
      <c r="Q24" s="12">
        <v>18</v>
      </c>
      <c r="R24" s="12">
        <v>1</v>
      </c>
      <c r="S24" s="12">
        <v>6</v>
      </c>
      <c r="T24" s="12">
        <v>1</v>
      </c>
      <c r="U24" s="12">
        <v>2</v>
      </c>
      <c r="V24" s="12">
        <v>1</v>
      </c>
      <c r="W24" s="12">
        <v>20</v>
      </c>
      <c r="X24" s="12">
        <v>0</v>
      </c>
      <c r="Y24" s="12">
        <v>24</v>
      </c>
      <c r="Z24" s="12">
        <v>7</v>
      </c>
      <c r="AA24" s="12">
        <v>21</v>
      </c>
      <c r="AB24" s="12">
        <v>21</v>
      </c>
      <c r="AC24" s="12">
        <v>4</v>
      </c>
      <c r="AD24" s="12">
        <v>5</v>
      </c>
      <c r="AE24" s="12">
        <v>3</v>
      </c>
      <c r="AF24" s="12">
        <v>0</v>
      </c>
    </row>
    <row r="25" spans="1:32" ht="21.4" x14ac:dyDescent="0.45">
      <c r="A25" s="19"/>
      <c r="B25" s="13" t="s">
        <v>600</v>
      </c>
      <c r="C25" s="14">
        <v>0.01</v>
      </c>
      <c r="D25" s="14">
        <v>0.01</v>
      </c>
      <c r="E25" s="14">
        <v>0.02</v>
      </c>
      <c r="F25" s="14">
        <v>0.03</v>
      </c>
      <c r="G25" s="15" t="s">
        <v>185</v>
      </c>
      <c r="H25" s="14">
        <v>0.02</v>
      </c>
      <c r="I25" s="14">
        <v>0.01</v>
      </c>
      <c r="J25" s="14">
        <v>0.01</v>
      </c>
      <c r="K25" s="15" t="s">
        <v>185</v>
      </c>
      <c r="L25" s="15" t="s">
        <v>185</v>
      </c>
      <c r="M25" s="14">
        <v>0.02</v>
      </c>
      <c r="N25" s="15" t="s">
        <v>185</v>
      </c>
      <c r="O25" s="15" t="s">
        <v>185</v>
      </c>
      <c r="P25" s="15" t="s">
        <v>185</v>
      </c>
      <c r="Q25" s="14">
        <v>0.02</v>
      </c>
      <c r="R25" s="15" t="s">
        <v>185</v>
      </c>
      <c r="S25" s="14">
        <v>0.01</v>
      </c>
      <c r="T25" s="15" t="s">
        <v>185</v>
      </c>
      <c r="U25" s="15" t="s">
        <v>185</v>
      </c>
      <c r="V25" s="15" t="s">
        <v>185</v>
      </c>
      <c r="W25" s="14">
        <v>0.04</v>
      </c>
      <c r="X25" s="15" t="s">
        <v>185</v>
      </c>
      <c r="Y25" s="14">
        <v>0.02</v>
      </c>
      <c r="Z25" s="14">
        <v>0.01</v>
      </c>
      <c r="AA25" s="14">
        <v>0.02</v>
      </c>
      <c r="AB25" s="14">
        <v>0.02</v>
      </c>
      <c r="AC25" s="15" t="s">
        <v>185</v>
      </c>
      <c r="AD25" s="15" t="s">
        <v>185</v>
      </c>
      <c r="AE25" s="15" t="s">
        <v>185</v>
      </c>
      <c r="AF25" s="15" t="s">
        <v>185</v>
      </c>
    </row>
    <row r="26" spans="1:32" x14ac:dyDescent="0.45">
      <c r="A26" s="19"/>
      <c r="B26" s="11" t="s">
        <v>601</v>
      </c>
      <c r="C26" s="12">
        <v>13499</v>
      </c>
      <c r="D26" s="12">
        <v>656</v>
      </c>
      <c r="E26" s="12">
        <v>502</v>
      </c>
      <c r="F26" s="12">
        <v>605</v>
      </c>
      <c r="G26" s="12">
        <v>564</v>
      </c>
      <c r="H26" s="12">
        <v>628</v>
      </c>
      <c r="I26" s="12">
        <v>798</v>
      </c>
      <c r="J26" s="12">
        <v>171</v>
      </c>
      <c r="K26" s="12">
        <v>676</v>
      </c>
      <c r="L26" s="12">
        <v>677</v>
      </c>
      <c r="M26" s="12">
        <v>490</v>
      </c>
      <c r="N26" s="12">
        <v>527</v>
      </c>
      <c r="O26" s="12">
        <v>372</v>
      </c>
      <c r="P26" s="12">
        <v>600</v>
      </c>
      <c r="Q26" s="12">
        <v>525</v>
      </c>
      <c r="R26" s="12">
        <v>312</v>
      </c>
      <c r="S26" s="12">
        <v>564</v>
      </c>
      <c r="T26" s="12">
        <v>516</v>
      </c>
      <c r="U26" s="12">
        <v>270</v>
      </c>
      <c r="V26" s="12">
        <v>587</v>
      </c>
      <c r="W26" s="12">
        <v>356</v>
      </c>
      <c r="X26" s="12">
        <v>670</v>
      </c>
      <c r="Y26" s="12">
        <v>596</v>
      </c>
      <c r="Z26" s="12">
        <v>412</v>
      </c>
      <c r="AA26" s="12">
        <v>584</v>
      </c>
      <c r="AB26" s="12">
        <v>590</v>
      </c>
      <c r="AC26" s="12">
        <v>525</v>
      </c>
      <c r="AD26" s="12">
        <v>623</v>
      </c>
      <c r="AE26" s="12">
        <v>496</v>
      </c>
      <c r="AF26" s="12">
        <v>620</v>
      </c>
    </row>
    <row r="27" spans="1:32" x14ac:dyDescent="0.45">
      <c r="A27" s="19"/>
      <c r="B27" s="13" t="s">
        <v>602</v>
      </c>
      <c r="C27" s="14">
        <v>0.51</v>
      </c>
      <c r="D27" s="14">
        <v>0.65</v>
      </c>
      <c r="E27" s="14">
        <v>0.48</v>
      </c>
      <c r="F27" s="14">
        <v>0.6</v>
      </c>
      <c r="G27" s="14">
        <v>0.56000000000000005</v>
      </c>
      <c r="H27" s="14">
        <v>0.52</v>
      </c>
      <c r="I27" s="14">
        <v>0.53</v>
      </c>
      <c r="J27" s="14">
        <v>0.57999999999999996</v>
      </c>
      <c r="K27" s="14">
        <v>0.68</v>
      </c>
      <c r="L27" s="14">
        <v>0.67</v>
      </c>
      <c r="M27" s="14">
        <v>0.49</v>
      </c>
      <c r="N27" s="14">
        <v>0.53</v>
      </c>
      <c r="O27" s="14">
        <v>0.37</v>
      </c>
      <c r="P27" s="14">
        <v>0.6</v>
      </c>
      <c r="Q27" s="14">
        <v>0.51</v>
      </c>
      <c r="R27" s="14">
        <v>0.62</v>
      </c>
      <c r="S27" s="14">
        <v>0.56000000000000005</v>
      </c>
      <c r="T27" s="14">
        <v>0.51</v>
      </c>
      <c r="U27" s="14">
        <v>0.54</v>
      </c>
      <c r="V27" s="14">
        <v>0.57999999999999996</v>
      </c>
      <c r="W27" s="14">
        <v>0.71</v>
      </c>
      <c r="X27" s="14">
        <v>0.66</v>
      </c>
      <c r="Y27" s="14">
        <v>0.6</v>
      </c>
      <c r="Z27" s="14">
        <v>0.4</v>
      </c>
      <c r="AA27" s="14">
        <v>0.56000000000000005</v>
      </c>
      <c r="AB27" s="14">
        <v>0.57000000000000006</v>
      </c>
      <c r="AC27" s="14">
        <v>0.53</v>
      </c>
      <c r="AD27" s="14">
        <v>0.63</v>
      </c>
      <c r="AE27" s="14">
        <v>0.49</v>
      </c>
      <c r="AF27" s="14">
        <v>0.57999999999999996</v>
      </c>
    </row>
  </sheetData>
  <mergeCells count="10">
    <mergeCell ref="B4:F4"/>
    <mergeCell ref="H3:L3"/>
    <mergeCell ref="C8:AF8"/>
    <mergeCell ref="A26:A27"/>
    <mergeCell ref="B3:F3"/>
    <mergeCell ref="B5:F5"/>
    <mergeCell ref="A10:A25"/>
    <mergeCell ref="H5:L5"/>
    <mergeCell ref="B10:B11"/>
    <mergeCell ref="H4:L4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101</v>
      </c>
      <c r="C3" s="18"/>
      <c r="D3" s="18"/>
      <c r="E3" s="18"/>
      <c r="F3" s="18"/>
      <c r="H3" s="18" t="s">
        <v>102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HYPERLINK("#Content!A53","&lt;&lt;Back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615</v>
      </c>
      <c r="C12" s="12">
        <v>22227</v>
      </c>
      <c r="D12" s="12">
        <v>922</v>
      </c>
      <c r="E12" s="12">
        <v>844</v>
      </c>
      <c r="F12" s="12">
        <v>796</v>
      </c>
      <c r="G12" s="12">
        <v>966</v>
      </c>
      <c r="H12" s="12">
        <v>1038</v>
      </c>
      <c r="I12" s="12">
        <v>1281</v>
      </c>
      <c r="J12" s="12">
        <v>244</v>
      </c>
      <c r="K12" s="12">
        <v>880</v>
      </c>
      <c r="L12" s="12">
        <v>909</v>
      </c>
      <c r="M12" s="12">
        <v>779</v>
      </c>
      <c r="N12" s="12">
        <v>848</v>
      </c>
      <c r="O12" s="12">
        <v>851</v>
      </c>
      <c r="P12" s="12">
        <v>844</v>
      </c>
      <c r="Q12" s="12">
        <v>856</v>
      </c>
      <c r="R12" s="12">
        <v>401</v>
      </c>
      <c r="S12" s="12">
        <v>889</v>
      </c>
      <c r="T12" s="12">
        <v>806</v>
      </c>
      <c r="U12" s="12">
        <v>468</v>
      </c>
      <c r="V12" s="12">
        <v>829</v>
      </c>
      <c r="W12" s="12">
        <v>434</v>
      </c>
      <c r="X12" s="12">
        <v>988</v>
      </c>
      <c r="Y12" s="12">
        <v>851</v>
      </c>
      <c r="Z12" s="12">
        <v>779</v>
      </c>
      <c r="AA12" s="12">
        <v>807</v>
      </c>
      <c r="AB12" s="12">
        <v>795</v>
      </c>
      <c r="AC12" s="12">
        <v>850</v>
      </c>
      <c r="AD12" s="12">
        <v>855</v>
      </c>
      <c r="AE12" s="12">
        <v>941</v>
      </c>
      <c r="AF12" s="12">
        <v>1044</v>
      </c>
    </row>
    <row r="13" spans="1:32" x14ac:dyDescent="0.45">
      <c r="A13" s="19"/>
      <c r="B13" s="13" t="s">
        <v>616</v>
      </c>
      <c r="C13" s="14">
        <v>0.84</v>
      </c>
      <c r="D13" s="14">
        <v>0.92</v>
      </c>
      <c r="E13" s="14">
        <v>0.81</v>
      </c>
      <c r="F13" s="14">
        <v>0.79</v>
      </c>
      <c r="G13" s="14">
        <v>0.96</v>
      </c>
      <c r="H13" s="14">
        <v>0.86</v>
      </c>
      <c r="I13" s="14">
        <v>0.85</v>
      </c>
      <c r="J13" s="14">
        <v>0.83000000000000007</v>
      </c>
      <c r="K13" s="14">
        <v>0.88</v>
      </c>
      <c r="L13" s="14">
        <v>0.9</v>
      </c>
      <c r="M13" s="14">
        <v>0.77</v>
      </c>
      <c r="N13" s="14">
        <v>0.85</v>
      </c>
      <c r="O13" s="14">
        <v>0.85</v>
      </c>
      <c r="P13" s="14">
        <v>0.84</v>
      </c>
      <c r="Q13" s="14">
        <v>0.84</v>
      </c>
      <c r="R13" s="14">
        <v>0.8</v>
      </c>
      <c r="S13" s="14">
        <v>0.88</v>
      </c>
      <c r="T13" s="14">
        <v>0.8</v>
      </c>
      <c r="U13" s="14">
        <v>0.93</v>
      </c>
      <c r="V13" s="14">
        <v>0.82000000000000006</v>
      </c>
      <c r="W13" s="14">
        <v>0.87</v>
      </c>
      <c r="X13" s="14">
        <v>0.97</v>
      </c>
      <c r="Y13" s="14">
        <v>0.84</v>
      </c>
      <c r="Z13" s="14">
        <v>0.77</v>
      </c>
      <c r="AA13" s="14">
        <v>0.78</v>
      </c>
      <c r="AB13" s="14">
        <v>0.77</v>
      </c>
      <c r="AC13" s="14">
        <v>0.85</v>
      </c>
      <c r="AD13" s="14">
        <v>0.85</v>
      </c>
      <c r="AE13" s="14">
        <v>0.93</v>
      </c>
      <c r="AF13" s="14">
        <v>0.97</v>
      </c>
    </row>
    <row r="14" spans="1:32" x14ac:dyDescent="0.45">
      <c r="A14" s="19"/>
      <c r="B14" s="11" t="s">
        <v>617</v>
      </c>
      <c r="C14" s="12">
        <v>1939</v>
      </c>
      <c r="D14" s="12">
        <v>59</v>
      </c>
      <c r="E14" s="12">
        <v>68</v>
      </c>
      <c r="F14" s="12">
        <v>85</v>
      </c>
      <c r="G14" s="12">
        <v>19</v>
      </c>
      <c r="H14" s="12">
        <v>96</v>
      </c>
      <c r="I14" s="12">
        <v>127</v>
      </c>
      <c r="J14" s="12">
        <v>31</v>
      </c>
      <c r="K14" s="12">
        <v>66</v>
      </c>
      <c r="L14" s="12">
        <v>49</v>
      </c>
      <c r="M14" s="12">
        <v>76</v>
      </c>
      <c r="N14" s="12">
        <v>63</v>
      </c>
      <c r="O14" s="12">
        <v>86</v>
      </c>
      <c r="P14" s="12">
        <v>66</v>
      </c>
      <c r="Q14" s="12">
        <v>86</v>
      </c>
      <c r="R14" s="12">
        <v>39</v>
      </c>
      <c r="S14" s="12">
        <v>35</v>
      </c>
      <c r="T14" s="12">
        <v>46</v>
      </c>
      <c r="U14" s="12">
        <v>22</v>
      </c>
      <c r="V14" s="12">
        <v>79</v>
      </c>
      <c r="W14" s="12">
        <v>16</v>
      </c>
      <c r="X14" s="12">
        <v>23</v>
      </c>
      <c r="Y14" s="12">
        <v>77</v>
      </c>
      <c r="Z14" s="12">
        <v>93</v>
      </c>
      <c r="AA14" s="12">
        <v>81</v>
      </c>
      <c r="AB14" s="12">
        <v>74</v>
      </c>
      <c r="AC14" s="12">
        <v>65</v>
      </c>
      <c r="AD14" s="12">
        <v>43</v>
      </c>
      <c r="AE14" s="12">
        <v>40</v>
      </c>
      <c r="AF14" s="12">
        <v>22</v>
      </c>
    </row>
    <row r="15" spans="1:32" x14ac:dyDescent="0.45">
      <c r="A15" s="19"/>
      <c r="B15" s="13" t="s">
        <v>618</v>
      </c>
      <c r="C15" s="14">
        <v>7.0000000000000007E-2</v>
      </c>
      <c r="D15" s="14">
        <v>0.06</v>
      </c>
      <c r="E15" s="14">
        <v>7.0000000000000007E-2</v>
      </c>
      <c r="F15" s="14">
        <v>0.08</v>
      </c>
      <c r="G15" s="14">
        <v>0.02</v>
      </c>
      <c r="H15" s="14">
        <v>0.08</v>
      </c>
      <c r="I15" s="14">
        <v>0.08</v>
      </c>
      <c r="J15" s="14">
        <v>0.1</v>
      </c>
      <c r="K15" s="14">
        <v>0.06</v>
      </c>
      <c r="L15" s="14">
        <v>0.05</v>
      </c>
      <c r="M15" s="14">
        <v>0.08</v>
      </c>
      <c r="N15" s="14">
        <v>0.06</v>
      </c>
      <c r="O15" s="14">
        <v>0.08</v>
      </c>
      <c r="P15" s="14">
        <v>0.06</v>
      </c>
      <c r="Q15" s="14">
        <v>0.08</v>
      </c>
      <c r="R15" s="14">
        <v>0.08</v>
      </c>
      <c r="S15" s="14">
        <v>0.04</v>
      </c>
      <c r="T15" s="14">
        <v>0.05</v>
      </c>
      <c r="U15" s="14">
        <v>0.04</v>
      </c>
      <c r="V15" s="14">
        <v>0.08</v>
      </c>
      <c r="W15" s="14">
        <v>0.03</v>
      </c>
      <c r="X15" s="14">
        <v>0.02</v>
      </c>
      <c r="Y15" s="14">
        <v>0.08</v>
      </c>
      <c r="Z15" s="14">
        <v>0.09</v>
      </c>
      <c r="AA15" s="14">
        <v>0.08</v>
      </c>
      <c r="AB15" s="14">
        <v>7.0000000000000007E-2</v>
      </c>
      <c r="AC15" s="14">
        <v>0.06</v>
      </c>
      <c r="AD15" s="14">
        <v>0.04</v>
      </c>
      <c r="AE15" s="14">
        <v>0.04</v>
      </c>
      <c r="AF15" s="14">
        <v>0.02</v>
      </c>
    </row>
    <row r="16" spans="1:32" x14ac:dyDescent="0.45">
      <c r="A16" s="19"/>
      <c r="B16" s="11" t="s">
        <v>597</v>
      </c>
      <c r="C16" s="12">
        <v>2055</v>
      </c>
      <c r="D16" s="12">
        <v>23</v>
      </c>
      <c r="E16" s="12">
        <v>118</v>
      </c>
      <c r="F16" s="12">
        <v>107</v>
      </c>
      <c r="G16" s="12">
        <v>17</v>
      </c>
      <c r="H16" s="12">
        <v>66</v>
      </c>
      <c r="I16" s="12">
        <v>85</v>
      </c>
      <c r="J16" s="12">
        <v>19</v>
      </c>
      <c r="K16" s="12">
        <v>58</v>
      </c>
      <c r="L16" s="12">
        <v>48</v>
      </c>
      <c r="M16" s="12">
        <v>144</v>
      </c>
      <c r="N16" s="12">
        <v>88</v>
      </c>
      <c r="O16" s="12">
        <v>69</v>
      </c>
      <c r="P16" s="12">
        <v>101</v>
      </c>
      <c r="Q16" s="12">
        <v>75</v>
      </c>
      <c r="R16" s="12">
        <v>61</v>
      </c>
      <c r="S16" s="12">
        <v>78</v>
      </c>
      <c r="T16" s="12">
        <v>151</v>
      </c>
      <c r="U16" s="12">
        <v>12</v>
      </c>
      <c r="V16" s="12">
        <v>103</v>
      </c>
      <c r="W16" s="12">
        <v>51</v>
      </c>
      <c r="X16" s="12">
        <v>5</v>
      </c>
      <c r="Y16" s="12">
        <v>62</v>
      </c>
      <c r="Z16" s="12">
        <v>143</v>
      </c>
      <c r="AA16" s="12">
        <v>137</v>
      </c>
      <c r="AB16" s="12">
        <v>143</v>
      </c>
      <c r="AC16" s="12">
        <v>86</v>
      </c>
      <c r="AD16" s="12">
        <v>104</v>
      </c>
      <c r="AE16" s="12">
        <v>26</v>
      </c>
      <c r="AF16" s="12">
        <v>7</v>
      </c>
    </row>
    <row r="17" spans="1:32" x14ac:dyDescent="0.45">
      <c r="A17" s="19"/>
      <c r="B17" s="13" t="s">
        <v>598</v>
      </c>
      <c r="C17" s="14">
        <v>0.08</v>
      </c>
      <c r="D17" s="14">
        <v>0.02</v>
      </c>
      <c r="E17" s="14">
        <v>0.11</v>
      </c>
      <c r="F17" s="14">
        <v>0.11</v>
      </c>
      <c r="G17" s="14">
        <v>0.02</v>
      </c>
      <c r="H17" s="14">
        <v>0.05</v>
      </c>
      <c r="I17" s="14">
        <v>0.06</v>
      </c>
      <c r="J17" s="14">
        <v>7.0000000000000007E-2</v>
      </c>
      <c r="K17" s="14">
        <v>0.06</v>
      </c>
      <c r="L17" s="14">
        <v>0.05</v>
      </c>
      <c r="M17" s="14">
        <v>0.14000000000000001</v>
      </c>
      <c r="N17" s="14">
        <v>0.09</v>
      </c>
      <c r="O17" s="14">
        <v>7.0000000000000007E-2</v>
      </c>
      <c r="P17" s="14">
        <v>0.1</v>
      </c>
      <c r="Q17" s="14">
        <v>7.0000000000000007E-2</v>
      </c>
      <c r="R17" s="14">
        <v>0.12</v>
      </c>
      <c r="S17" s="14">
        <v>0.08</v>
      </c>
      <c r="T17" s="14">
        <v>0.15</v>
      </c>
      <c r="U17" s="14">
        <v>0.03</v>
      </c>
      <c r="V17" s="14">
        <v>0.1</v>
      </c>
      <c r="W17" s="14">
        <v>0.1</v>
      </c>
      <c r="X17" s="14">
        <v>0.01</v>
      </c>
      <c r="Y17" s="14">
        <v>0.06</v>
      </c>
      <c r="Z17" s="14">
        <v>0.14000000000000001</v>
      </c>
      <c r="AA17" s="14">
        <v>0.13</v>
      </c>
      <c r="AB17" s="14">
        <v>0.14000000000000001</v>
      </c>
      <c r="AC17" s="14">
        <v>0.09</v>
      </c>
      <c r="AD17" s="14">
        <v>0.11</v>
      </c>
      <c r="AE17" s="14">
        <v>0.03</v>
      </c>
      <c r="AF17" s="14">
        <v>0.01</v>
      </c>
    </row>
    <row r="18" spans="1:32" ht="21.4" x14ac:dyDescent="0.45">
      <c r="A18" s="19"/>
      <c r="B18" s="11" t="s">
        <v>619</v>
      </c>
      <c r="C18" s="12">
        <v>133</v>
      </c>
      <c r="D18" s="12">
        <v>2</v>
      </c>
      <c r="E18" s="12">
        <v>13</v>
      </c>
      <c r="F18" s="12">
        <v>19</v>
      </c>
      <c r="G18" s="12">
        <v>0</v>
      </c>
      <c r="H18" s="12">
        <v>11</v>
      </c>
      <c r="I18" s="12">
        <v>11</v>
      </c>
      <c r="J18" s="12">
        <v>0</v>
      </c>
      <c r="K18" s="12">
        <v>0</v>
      </c>
      <c r="L18" s="12">
        <v>1</v>
      </c>
      <c r="M18" s="12">
        <v>11</v>
      </c>
      <c r="N18" s="12">
        <v>0</v>
      </c>
      <c r="O18" s="12">
        <v>0</v>
      </c>
      <c r="P18" s="12">
        <v>0</v>
      </c>
      <c r="Q18" s="12">
        <v>8</v>
      </c>
      <c r="R18" s="12">
        <v>0</v>
      </c>
      <c r="S18" s="12">
        <v>2</v>
      </c>
      <c r="T18" s="12">
        <v>0</v>
      </c>
      <c r="U18" s="12">
        <v>1</v>
      </c>
      <c r="V18" s="12">
        <v>0</v>
      </c>
      <c r="W18" s="12">
        <v>1</v>
      </c>
      <c r="X18" s="12">
        <v>0</v>
      </c>
      <c r="Y18" s="12">
        <v>18</v>
      </c>
      <c r="Z18" s="12">
        <v>2</v>
      </c>
      <c r="AA18" s="12">
        <v>15</v>
      </c>
      <c r="AB18" s="12">
        <v>19</v>
      </c>
      <c r="AC18" s="12">
        <v>4</v>
      </c>
      <c r="AD18" s="12">
        <v>0</v>
      </c>
      <c r="AE18" s="12">
        <v>1</v>
      </c>
      <c r="AF18" s="12">
        <v>0</v>
      </c>
    </row>
    <row r="19" spans="1:32" ht="21.4" x14ac:dyDescent="0.45">
      <c r="A19" s="19"/>
      <c r="B19" s="13" t="s">
        <v>620</v>
      </c>
      <c r="C19" s="14">
        <v>0.01</v>
      </c>
      <c r="D19" s="15" t="s">
        <v>185</v>
      </c>
      <c r="E19" s="14">
        <v>0.01</v>
      </c>
      <c r="F19" s="14">
        <v>0.02</v>
      </c>
      <c r="G19" s="15" t="s">
        <v>185</v>
      </c>
      <c r="H19" s="14">
        <v>0.01</v>
      </c>
      <c r="I19" s="14">
        <v>0.01</v>
      </c>
      <c r="J19" s="15" t="s">
        <v>185</v>
      </c>
      <c r="K19" s="15" t="s">
        <v>185</v>
      </c>
      <c r="L19" s="15" t="s">
        <v>185</v>
      </c>
      <c r="M19" s="14">
        <v>0.01</v>
      </c>
      <c r="N19" s="15" t="s">
        <v>185</v>
      </c>
      <c r="O19" s="15" t="s">
        <v>185</v>
      </c>
      <c r="P19" s="15" t="s">
        <v>185</v>
      </c>
      <c r="Q19" s="14">
        <v>0.01</v>
      </c>
      <c r="R19" s="15" t="s">
        <v>185</v>
      </c>
      <c r="S19" s="15" t="s">
        <v>185</v>
      </c>
      <c r="T19" s="15" t="s">
        <v>185</v>
      </c>
      <c r="U19" s="15" t="s">
        <v>185</v>
      </c>
      <c r="V19" s="15" t="s">
        <v>185</v>
      </c>
      <c r="W19" s="15" t="s">
        <v>185</v>
      </c>
      <c r="X19" s="15" t="s">
        <v>185</v>
      </c>
      <c r="Y19" s="14">
        <v>0.02</v>
      </c>
      <c r="Z19" s="15" t="s">
        <v>185</v>
      </c>
      <c r="AA19" s="14">
        <v>0.01</v>
      </c>
      <c r="AB19" s="14">
        <v>0.02</v>
      </c>
      <c r="AC19" s="15" t="s">
        <v>185</v>
      </c>
      <c r="AD19" s="15" t="s">
        <v>185</v>
      </c>
      <c r="AE19" s="15" t="s">
        <v>185</v>
      </c>
      <c r="AF19" s="15" t="s">
        <v>185</v>
      </c>
    </row>
  </sheetData>
  <mergeCells count="9">
    <mergeCell ref="H3:L3"/>
    <mergeCell ref="C8:AF8"/>
    <mergeCell ref="B3:F3"/>
    <mergeCell ref="B5:F5"/>
    <mergeCell ref="A10:A19"/>
    <mergeCell ref="H5:L5"/>
    <mergeCell ref="B10:B11"/>
    <mergeCell ref="H4:L4"/>
    <mergeCell ref="B4:F4"/>
  </mergeCells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workbookViewId="0">
      <pane xSplit="3" ySplit="9" topLeftCell="D10" activePane="bottomRight" state="frozen"/>
      <selection pane="topRight"/>
      <selection pane="bottomLeft"/>
      <selection pane="bottomRight" activeCell="A9" sqref="A9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103</v>
      </c>
      <c r="C3" s="18"/>
      <c r="D3" s="18"/>
      <c r="E3" s="18"/>
      <c r="F3" s="18"/>
      <c r="H3" s="18" t="s">
        <v>104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HYPERLINK("#Content!A55","&lt;&lt;Back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621</v>
      </c>
      <c r="C12" s="12">
        <v>3207</v>
      </c>
      <c r="D12" s="12">
        <v>139</v>
      </c>
      <c r="E12" s="12">
        <v>108</v>
      </c>
      <c r="F12" s="12">
        <v>118</v>
      </c>
      <c r="G12" s="12">
        <v>100</v>
      </c>
      <c r="H12" s="12">
        <v>146</v>
      </c>
      <c r="I12" s="12">
        <v>176</v>
      </c>
      <c r="J12" s="12">
        <v>30</v>
      </c>
      <c r="K12" s="12">
        <v>120</v>
      </c>
      <c r="L12" s="12">
        <v>156</v>
      </c>
      <c r="M12" s="12">
        <v>118</v>
      </c>
      <c r="N12" s="12">
        <v>122</v>
      </c>
      <c r="O12" s="12">
        <v>146</v>
      </c>
      <c r="P12" s="12">
        <v>120</v>
      </c>
      <c r="Q12" s="12">
        <v>116</v>
      </c>
      <c r="R12" s="12">
        <v>70</v>
      </c>
      <c r="S12" s="12">
        <v>116</v>
      </c>
      <c r="T12" s="12">
        <v>112</v>
      </c>
      <c r="U12" s="12">
        <v>66</v>
      </c>
      <c r="V12" s="12">
        <v>124</v>
      </c>
      <c r="W12" s="12">
        <v>57</v>
      </c>
      <c r="X12" s="12">
        <v>140</v>
      </c>
      <c r="Y12" s="12">
        <v>123</v>
      </c>
      <c r="Z12" s="12">
        <v>117</v>
      </c>
      <c r="AA12" s="12">
        <v>124</v>
      </c>
      <c r="AB12" s="12">
        <v>132</v>
      </c>
      <c r="AC12" s="12">
        <v>112</v>
      </c>
      <c r="AD12" s="12">
        <v>117</v>
      </c>
      <c r="AE12" s="12">
        <v>131</v>
      </c>
      <c r="AF12" s="12">
        <v>54</v>
      </c>
    </row>
    <row r="13" spans="1:32" x14ac:dyDescent="0.45">
      <c r="A13" s="19"/>
      <c r="B13" s="13" t="s">
        <v>621</v>
      </c>
      <c r="C13" s="14">
        <v>0.12</v>
      </c>
      <c r="D13" s="14">
        <v>0.14000000000000001</v>
      </c>
      <c r="E13" s="14">
        <v>0.1</v>
      </c>
      <c r="F13" s="14">
        <v>0.12</v>
      </c>
      <c r="G13" s="14">
        <v>0.1</v>
      </c>
      <c r="H13" s="14">
        <v>0.12</v>
      </c>
      <c r="I13" s="14">
        <v>0.12</v>
      </c>
      <c r="J13" s="14">
        <v>0.1</v>
      </c>
      <c r="K13" s="14">
        <v>0.12</v>
      </c>
      <c r="L13" s="14">
        <v>0.16</v>
      </c>
      <c r="M13" s="14">
        <v>0.12</v>
      </c>
      <c r="N13" s="14">
        <v>0.12</v>
      </c>
      <c r="O13" s="14">
        <v>0.15</v>
      </c>
      <c r="P13" s="14">
        <v>0.12</v>
      </c>
      <c r="Q13" s="14">
        <v>0.11</v>
      </c>
      <c r="R13" s="14">
        <v>0.14000000000000001</v>
      </c>
      <c r="S13" s="14">
        <v>0.12</v>
      </c>
      <c r="T13" s="14">
        <v>0.11</v>
      </c>
      <c r="U13" s="14">
        <v>0.13</v>
      </c>
      <c r="V13" s="14">
        <v>0.12</v>
      </c>
      <c r="W13" s="14">
        <v>0.11</v>
      </c>
      <c r="X13" s="14">
        <v>0.14000000000000001</v>
      </c>
      <c r="Y13" s="14">
        <v>0.12</v>
      </c>
      <c r="Z13" s="14">
        <v>0.11</v>
      </c>
      <c r="AA13" s="14">
        <v>0.12</v>
      </c>
      <c r="AB13" s="14">
        <v>0.13</v>
      </c>
      <c r="AC13" s="14">
        <v>0.11</v>
      </c>
      <c r="AD13" s="14">
        <v>0.12</v>
      </c>
      <c r="AE13" s="14">
        <v>0.13</v>
      </c>
      <c r="AF13" s="14">
        <v>0.05</v>
      </c>
    </row>
    <row r="14" spans="1:32" x14ac:dyDescent="0.45">
      <c r="A14" s="19"/>
      <c r="B14" s="11" t="s">
        <v>622</v>
      </c>
      <c r="C14" s="12">
        <v>5678</v>
      </c>
      <c r="D14" s="12">
        <v>234</v>
      </c>
      <c r="E14" s="12">
        <v>206</v>
      </c>
      <c r="F14" s="12">
        <v>224</v>
      </c>
      <c r="G14" s="12">
        <v>238</v>
      </c>
      <c r="H14" s="12">
        <v>273</v>
      </c>
      <c r="I14" s="12">
        <v>335</v>
      </c>
      <c r="J14" s="12">
        <v>62</v>
      </c>
      <c r="K14" s="12">
        <v>244</v>
      </c>
      <c r="L14" s="12">
        <v>245</v>
      </c>
      <c r="M14" s="12">
        <v>195</v>
      </c>
      <c r="N14" s="12">
        <v>204</v>
      </c>
      <c r="O14" s="12">
        <v>215</v>
      </c>
      <c r="P14" s="12">
        <v>213</v>
      </c>
      <c r="Q14" s="12">
        <v>190</v>
      </c>
      <c r="R14" s="12">
        <v>149</v>
      </c>
      <c r="S14" s="12">
        <v>229</v>
      </c>
      <c r="T14" s="12">
        <v>237</v>
      </c>
      <c r="U14" s="12">
        <v>141</v>
      </c>
      <c r="V14" s="12">
        <v>223</v>
      </c>
      <c r="W14" s="12">
        <v>157</v>
      </c>
      <c r="X14" s="12">
        <v>211</v>
      </c>
      <c r="Y14" s="12">
        <v>239</v>
      </c>
      <c r="Z14" s="12">
        <v>249</v>
      </c>
      <c r="AA14" s="12">
        <v>199</v>
      </c>
      <c r="AB14" s="12">
        <v>221</v>
      </c>
      <c r="AC14" s="12">
        <v>214</v>
      </c>
      <c r="AD14" s="12">
        <v>247</v>
      </c>
      <c r="AE14" s="12">
        <v>231</v>
      </c>
      <c r="AF14" s="12">
        <v>262</v>
      </c>
    </row>
    <row r="15" spans="1:32" x14ac:dyDescent="0.45">
      <c r="A15" s="19"/>
      <c r="B15" s="13" t="s">
        <v>622</v>
      </c>
      <c r="C15" s="14">
        <v>0.22</v>
      </c>
      <c r="D15" s="14">
        <v>0.23</v>
      </c>
      <c r="E15" s="14">
        <v>0.2</v>
      </c>
      <c r="F15" s="14">
        <v>0.22</v>
      </c>
      <c r="G15" s="14">
        <v>0.24</v>
      </c>
      <c r="H15" s="14">
        <v>0.23</v>
      </c>
      <c r="I15" s="14">
        <v>0.22</v>
      </c>
      <c r="J15" s="14">
        <v>0.21</v>
      </c>
      <c r="K15" s="14">
        <v>0.24</v>
      </c>
      <c r="L15" s="14">
        <v>0.24</v>
      </c>
      <c r="M15" s="14">
        <v>0.19</v>
      </c>
      <c r="N15" s="14">
        <v>0.2</v>
      </c>
      <c r="O15" s="14">
        <v>0.21</v>
      </c>
      <c r="P15" s="14">
        <v>0.21</v>
      </c>
      <c r="Q15" s="14">
        <v>0.19</v>
      </c>
      <c r="R15" s="14">
        <v>0.28999999999999998</v>
      </c>
      <c r="S15" s="14">
        <v>0.23</v>
      </c>
      <c r="T15" s="14">
        <v>0.24</v>
      </c>
      <c r="U15" s="14">
        <v>0.28000000000000003</v>
      </c>
      <c r="V15" s="14">
        <v>0.22</v>
      </c>
      <c r="W15" s="14">
        <v>0.31</v>
      </c>
      <c r="X15" s="14">
        <v>0.21</v>
      </c>
      <c r="Y15" s="14">
        <v>0.24</v>
      </c>
      <c r="Z15" s="14">
        <v>0.25</v>
      </c>
      <c r="AA15" s="14">
        <v>0.19</v>
      </c>
      <c r="AB15" s="14">
        <v>0.21</v>
      </c>
      <c r="AC15" s="14">
        <v>0.21</v>
      </c>
      <c r="AD15" s="14">
        <v>0.25</v>
      </c>
      <c r="AE15" s="14">
        <v>0.23</v>
      </c>
      <c r="AF15" s="14">
        <v>0.24</v>
      </c>
    </row>
    <row r="16" spans="1:32" x14ac:dyDescent="0.45">
      <c r="A16" s="19"/>
      <c r="B16" s="11" t="s">
        <v>623</v>
      </c>
      <c r="C16" s="12">
        <v>6538</v>
      </c>
      <c r="D16" s="12">
        <v>236</v>
      </c>
      <c r="E16" s="12">
        <v>274</v>
      </c>
      <c r="F16" s="12">
        <v>278</v>
      </c>
      <c r="G16" s="12">
        <v>239</v>
      </c>
      <c r="H16" s="12">
        <v>271</v>
      </c>
      <c r="I16" s="12">
        <v>335</v>
      </c>
      <c r="J16" s="12">
        <v>64</v>
      </c>
      <c r="K16" s="12">
        <v>247</v>
      </c>
      <c r="L16" s="12">
        <v>275</v>
      </c>
      <c r="M16" s="12">
        <v>267</v>
      </c>
      <c r="N16" s="12">
        <v>279</v>
      </c>
      <c r="O16" s="12">
        <v>233</v>
      </c>
      <c r="P16" s="12">
        <v>240</v>
      </c>
      <c r="Q16" s="12">
        <v>259</v>
      </c>
      <c r="R16" s="12">
        <v>114</v>
      </c>
      <c r="S16" s="12">
        <v>243</v>
      </c>
      <c r="T16" s="12">
        <v>241</v>
      </c>
      <c r="U16" s="12">
        <v>131</v>
      </c>
      <c r="V16" s="12">
        <v>280</v>
      </c>
      <c r="W16" s="12">
        <v>119</v>
      </c>
      <c r="X16" s="12">
        <v>238</v>
      </c>
      <c r="Y16" s="12">
        <v>241</v>
      </c>
      <c r="Z16" s="12">
        <v>263</v>
      </c>
      <c r="AA16" s="12">
        <v>264</v>
      </c>
      <c r="AB16" s="12">
        <v>288</v>
      </c>
      <c r="AC16" s="12">
        <v>260</v>
      </c>
      <c r="AD16" s="12">
        <v>273</v>
      </c>
      <c r="AE16" s="12">
        <v>217</v>
      </c>
      <c r="AF16" s="12">
        <v>275</v>
      </c>
    </row>
    <row r="17" spans="1:32" x14ac:dyDescent="0.45">
      <c r="A17" s="19"/>
      <c r="B17" s="13" t="s">
        <v>623</v>
      </c>
      <c r="C17" s="14">
        <v>0.25</v>
      </c>
      <c r="D17" s="14">
        <v>0.24</v>
      </c>
      <c r="E17" s="14">
        <v>0.26</v>
      </c>
      <c r="F17" s="14">
        <v>0.28000000000000003</v>
      </c>
      <c r="G17" s="14">
        <v>0.24</v>
      </c>
      <c r="H17" s="14">
        <v>0.22</v>
      </c>
      <c r="I17" s="14">
        <v>0.22</v>
      </c>
      <c r="J17" s="14">
        <v>0.22</v>
      </c>
      <c r="K17" s="14">
        <v>0.25</v>
      </c>
      <c r="L17" s="14">
        <v>0.27</v>
      </c>
      <c r="M17" s="14">
        <v>0.26</v>
      </c>
      <c r="N17" s="14">
        <v>0.28000000000000003</v>
      </c>
      <c r="O17" s="14">
        <v>0.23</v>
      </c>
      <c r="P17" s="14">
        <v>0.24</v>
      </c>
      <c r="Q17" s="14">
        <v>0.25</v>
      </c>
      <c r="R17" s="14">
        <v>0.23</v>
      </c>
      <c r="S17" s="14">
        <v>0.24</v>
      </c>
      <c r="T17" s="14">
        <v>0.24</v>
      </c>
      <c r="U17" s="14">
        <v>0.26</v>
      </c>
      <c r="V17" s="14">
        <v>0.28000000000000003</v>
      </c>
      <c r="W17" s="14">
        <v>0.24</v>
      </c>
      <c r="X17" s="14">
        <v>0.23</v>
      </c>
      <c r="Y17" s="14">
        <v>0.24</v>
      </c>
      <c r="Z17" s="14">
        <v>0.26</v>
      </c>
      <c r="AA17" s="14">
        <v>0.25</v>
      </c>
      <c r="AB17" s="14">
        <v>0.28000000000000003</v>
      </c>
      <c r="AC17" s="14">
        <v>0.26</v>
      </c>
      <c r="AD17" s="14">
        <v>0.27</v>
      </c>
      <c r="AE17" s="14">
        <v>0.21</v>
      </c>
      <c r="AF17" s="14">
        <v>0.26</v>
      </c>
    </row>
    <row r="18" spans="1:32" x14ac:dyDescent="0.45">
      <c r="A18" s="19"/>
      <c r="B18" s="11" t="s">
        <v>624</v>
      </c>
      <c r="C18" s="12">
        <v>10931</v>
      </c>
      <c r="D18" s="12">
        <v>397</v>
      </c>
      <c r="E18" s="12">
        <v>455</v>
      </c>
      <c r="F18" s="12">
        <v>387</v>
      </c>
      <c r="G18" s="12">
        <v>427</v>
      </c>
      <c r="H18" s="12">
        <v>521</v>
      </c>
      <c r="I18" s="12">
        <v>658</v>
      </c>
      <c r="J18" s="12">
        <v>138</v>
      </c>
      <c r="K18" s="12">
        <v>393</v>
      </c>
      <c r="L18" s="12">
        <v>331</v>
      </c>
      <c r="M18" s="12">
        <v>431</v>
      </c>
      <c r="N18" s="12">
        <v>395</v>
      </c>
      <c r="O18" s="12">
        <v>412</v>
      </c>
      <c r="P18" s="12">
        <v>439</v>
      </c>
      <c r="Q18" s="12">
        <v>459</v>
      </c>
      <c r="R18" s="12">
        <v>170</v>
      </c>
      <c r="S18" s="12">
        <v>417</v>
      </c>
      <c r="T18" s="12">
        <v>414</v>
      </c>
      <c r="U18" s="12">
        <v>165</v>
      </c>
      <c r="V18" s="12">
        <v>384</v>
      </c>
      <c r="W18" s="12">
        <v>171</v>
      </c>
      <c r="X18" s="12">
        <v>426</v>
      </c>
      <c r="Y18" s="12">
        <v>404</v>
      </c>
      <c r="Z18" s="12">
        <v>388</v>
      </c>
      <c r="AA18" s="12">
        <v>454</v>
      </c>
      <c r="AB18" s="12">
        <v>390</v>
      </c>
      <c r="AC18" s="12">
        <v>419</v>
      </c>
      <c r="AD18" s="12">
        <v>365</v>
      </c>
      <c r="AE18" s="12">
        <v>429</v>
      </c>
      <c r="AF18" s="12">
        <v>482</v>
      </c>
    </row>
    <row r="19" spans="1:32" x14ac:dyDescent="0.45">
      <c r="A19" s="19"/>
      <c r="B19" s="13" t="s">
        <v>624</v>
      </c>
      <c r="C19" s="14">
        <v>0.41</v>
      </c>
      <c r="D19" s="14">
        <v>0.39</v>
      </c>
      <c r="E19" s="14">
        <v>0.44</v>
      </c>
      <c r="F19" s="14">
        <v>0.38</v>
      </c>
      <c r="G19" s="14">
        <v>0.42</v>
      </c>
      <c r="H19" s="14">
        <v>0.43</v>
      </c>
      <c r="I19" s="14">
        <v>0.44</v>
      </c>
      <c r="J19" s="14">
        <v>0.47</v>
      </c>
      <c r="K19" s="14">
        <v>0.39</v>
      </c>
      <c r="L19" s="14">
        <v>0.33</v>
      </c>
      <c r="M19" s="14">
        <v>0.43</v>
      </c>
      <c r="N19" s="14">
        <v>0.4</v>
      </c>
      <c r="O19" s="14">
        <v>0.41</v>
      </c>
      <c r="P19" s="14">
        <v>0.43</v>
      </c>
      <c r="Q19" s="14">
        <v>0.45</v>
      </c>
      <c r="R19" s="14">
        <v>0.34</v>
      </c>
      <c r="S19" s="14">
        <v>0.41</v>
      </c>
      <c r="T19" s="14">
        <v>0.41</v>
      </c>
      <c r="U19" s="14">
        <v>0.33</v>
      </c>
      <c r="V19" s="14">
        <v>0.38</v>
      </c>
      <c r="W19" s="14">
        <v>0.34</v>
      </c>
      <c r="X19" s="14">
        <v>0.42</v>
      </c>
      <c r="Y19" s="14">
        <v>0.4</v>
      </c>
      <c r="Z19" s="14">
        <v>0.38</v>
      </c>
      <c r="AA19" s="14">
        <v>0.44</v>
      </c>
      <c r="AB19" s="14">
        <v>0.38</v>
      </c>
      <c r="AC19" s="14">
        <v>0.42</v>
      </c>
      <c r="AD19" s="14">
        <v>0.36</v>
      </c>
      <c r="AE19" s="14">
        <v>0.43</v>
      </c>
      <c r="AF19" s="14">
        <v>0.45</v>
      </c>
    </row>
    <row r="20" spans="1:32" x14ac:dyDescent="0.45">
      <c r="A20" s="19"/>
      <c r="B20" s="11" t="s">
        <v>625</v>
      </c>
      <c r="C20" s="12">
        <v>49.27</v>
      </c>
      <c r="D20" s="12">
        <v>47.73</v>
      </c>
      <c r="E20" s="12">
        <v>50.17</v>
      </c>
      <c r="F20" s="12">
        <v>48.63</v>
      </c>
      <c r="G20" s="12">
        <v>50.39</v>
      </c>
      <c r="H20" s="12">
        <v>49.52</v>
      </c>
      <c r="I20" s="12">
        <v>49.89</v>
      </c>
      <c r="J20" s="12">
        <v>51.43</v>
      </c>
      <c r="K20" s="12">
        <v>48.28</v>
      </c>
      <c r="L20" s="12">
        <v>46.09</v>
      </c>
      <c r="M20" s="12">
        <v>49.5</v>
      </c>
      <c r="N20" s="12">
        <v>48.88</v>
      </c>
      <c r="O20" s="12">
        <v>48.85</v>
      </c>
      <c r="P20" s="12">
        <v>49.12</v>
      </c>
      <c r="Q20" s="12">
        <v>50.47</v>
      </c>
      <c r="R20" s="12">
        <v>46.03</v>
      </c>
      <c r="S20" s="12">
        <v>49.7</v>
      </c>
      <c r="T20" s="12">
        <v>49.2</v>
      </c>
      <c r="U20" s="12">
        <v>45.86</v>
      </c>
      <c r="V20" s="12">
        <v>48.39</v>
      </c>
      <c r="W20" s="12">
        <v>46.79</v>
      </c>
      <c r="X20" s="12">
        <v>48.88</v>
      </c>
      <c r="Y20" s="12">
        <v>48.56</v>
      </c>
      <c r="Z20" s="12">
        <v>48.29</v>
      </c>
      <c r="AA20" s="12">
        <v>50.21</v>
      </c>
      <c r="AB20" s="12">
        <v>47.75</v>
      </c>
      <c r="AC20" s="12">
        <v>50.13</v>
      </c>
      <c r="AD20" s="12">
        <v>47.41</v>
      </c>
      <c r="AE20" s="12">
        <v>49.76</v>
      </c>
      <c r="AF20" s="12">
        <v>52.67</v>
      </c>
    </row>
    <row r="21" spans="1:32" x14ac:dyDescent="0.45">
      <c r="A21" s="19"/>
      <c r="B21" s="13" t="s">
        <v>626</v>
      </c>
      <c r="C21" s="15" t="s">
        <v>185</v>
      </c>
      <c r="D21" s="15" t="s">
        <v>185</v>
      </c>
      <c r="E21" s="15" t="s">
        <v>185</v>
      </c>
      <c r="F21" s="15" t="s">
        <v>185</v>
      </c>
      <c r="G21" s="15" t="s">
        <v>185</v>
      </c>
      <c r="H21" s="15" t="s">
        <v>185</v>
      </c>
      <c r="I21" s="15" t="s">
        <v>185</v>
      </c>
      <c r="J21" s="15" t="s">
        <v>185</v>
      </c>
      <c r="K21" s="15" t="s">
        <v>185</v>
      </c>
      <c r="L21" s="15" t="s">
        <v>185</v>
      </c>
      <c r="M21" s="15" t="s">
        <v>185</v>
      </c>
      <c r="N21" s="15" t="s">
        <v>185</v>
      </c>
      <c r="O21" s="15" t="s">
        <v>185</v>
      </c>
      <c r="P21" s="15" t="s">
        <v>185</v>
      </c>
      <c r="Q21" s="15" t="s">
        <v>185</v>
      </c>
      <c r="R21" s="15" t="s">
        <v>185</v>
      </c>
      <c r="S21" s="15" t="s">
        <v>185</v>
      </c>
      <c r="T21" s="15" t="s">
        <v>185</v>
      </c>
      <c r="U21" s="15" t="s">
        <v>185</v>
      </c>
      <c r="V21" s="15" t="s">
        <v>185</v>
      </c>
      <c r="W21" s="15" t="s">
        <v>185</v>
      </c>
      <c r="X21" s="15" t="s">
        <v>185</v>
      </c>
      <c r="Y21" s="15" t="s">
        <v>185</v>
      </c>
      <c r="Z21" s="15" t="s">
        <v>185</v>
      </c>
      <c r="AA21" s="15" t="s">
        <v>185</v>
      </c>
      <c r="AB21" s="15" t="s">
        <v>185</v>
      </c>
      <c r="AC21" s="15" t="s">
        <v>185</v>
      </c>
      <c r="AD21" s="15" t="s">
        <v>185</v>
      </c>
      <c r="AE21" s="15" t="s">
        <v>185</v>
      </c>
      <c r="AF21" s="15" t="s">
        <v>185</v>
      </c>
    </row>
  </sheetData>
  <mergeCells count="9">
    <mergeCell ref="B4:F4"/>
    <mergeCell ref="H3:L3"/>
    <mergeCell ref="A10:A21"/>
    <mergeCell ref="C8:AF8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>
      <pane xSplit="3" ySplit="9" topLeftCell="D16" activePane="bottomRight" state="frozen"/>
      <selection pane="topRight"/>
      <selection pane="bottomLeft"/>
      <selection pane="bottomRight" activeCell="A9" sqref="A9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15</v>
      </c>
      <c r="C3" s="18"/>
      <c r="D3" s="18"/>
      <c r="E3" s="18"/>
      <c r="F3" s="18"/>
      <c r="H3" s="18" t="s">
        <v>16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HYPERLINK("#Content!A9","&lt;&lt;Back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187</v>
      </c>
      <c r="C12" s="12">
        <v>1917</v>
      </c>
      <c r="D12" s="12">
        <v>49</v>
      </c>
      <c r="E12" s="12">
        <v>168</v>
      </c>
      <c r="F12" s="12">
        <v>32</v>
      </c>
      <c r="G12" s="12">
        <v>131</v>
      </c>
      <c r="H12" s="12">
        <v>117</v>
      </c>
      <c r="I12" s="12">
        <v>137</v>
      </c>
      <c r="J12" s="12">
        <v>20</v>
      </c>
      <c r="K12" s="12">
        <v>40</v>
      </c>
      <c r="L12" s="12">
        <v>264</v>
      </c>
      <c r="M12" s="12">
        <v>63</v>
      </c>
      <c r="N12" s="12">
        <v>47</v>
      </c>
      <c r="O12" s="12">
        <v>40</v>
      </c>
      <c r="P12" s="12">
        <v>121</v>
      </c>
      <c r="Q12" s="12">
        <v>52</v>
      </c>
      <c r="R12" s="12">
        <v>35</v>
      </c>
      <c r="S12" s="12">
        <v>46</v>
      </c>
      <c r="T12" s="12">
        <v>114</v>
      </c>
      <c r="U12" s="12">
        <v>65</v>
      </c>
      <c r="V12" s="12">
        <v>54</v>
      </c>
      <c r="W12" s="12">
        <v>39</v>
      </c>
      <c r="X12" s="12">
        <v>129</v>
      </c>
      <c r="Y12" s="12">
        <v>91</v>
      </c>
      <c r="Z12" s="12">
        <v>78</v>
      </c>
      <c r="AA12" s="12">
        <v>75</v>
      </c>
      <c r="AB12" s="12">
        <v>83</v>
      </c>
      <c r="AC12" s="12">
        <v>66</v>
      </c>
      <c r="AD12" s="12">
        <v>74</v>
      </c>
      <c r="AE12" s="12">
        <v>104</v>
      </c>
      <c r="AF12" s="12">
        <v>140</v>
      </c>
    </row>
    <row r="13" spans="1:32" x14ac:dyDescent="0.45">
      <c r="A13" s="19"/>
      <c r="B13" s="13" t="s">
        <v>188</v>
      </c>
      <c r="C13" s="14">
        <v>7.0000000000000007E-2</v>
      </c>
      <c r="D13" s="14">
        <v>0.05</v>
      </c>
      <c r="E13" s="14">
        <v>0.16</v>
      </c>
      <c r="F13" s="14">
        <v>0.03</v>
      </c>
      <c r="G13" s="14">
        <v>0.13</v>
      </c>
      <c r="H13" s="14">
        <v>0.1</v>
      </c>
      <c r="I13" s="14">
        <v>0.09</v>
      </c>
      <c r="J13" s="14">
        <v>7.0000000000000007E-2</v>
      </c>
      <c r="K13" s="14">
        <v>0.04</v>
      </c>
      <c r="L13" s="14">
        <v>0.26</v>
      </c>
      <c r="M13" s="14">
        <v>0.06</v>
      </c>
      <c r="N13" s="14">
        <v>0.05</v>
      </c>
      <c r="O13" s="14">
        <v>0.04</v>
      </c>
      <c r="P13" s="14">
        <v>0.12</v>
      </c>
      <c r="Q13" s="14">
        <v>0.05</v>
      </c>
      <c r="R13" s="14">
        <v>7.0000000000000007E-2</v>
      </c>
      <c r="S13" s="14">
        <v>0.05</v>
      </c>
      <c r="T13" s="14">
        <v>0.11</v>
      </c>
      <c r="U13" s="14">
        <v>0.13</v>
      </c>
      <c r="V13" s="14">
        <v>0.05</v>
      </c>
      <c r="W13" s="14">
        <v>0.08</v>
      </c>
      <c r="X13" s="14">
        <v>0.13</v>
      </c>
      <c r="Y13" s="14">
        <v>0.09</v>
      </c>
      <c r="Z13" s="14">
        <v>0.08</v>
      </c>
      <c r="AA13" s="14">
        <v>7.0000000000000007E-2</v>
      </c>
      <c r="AB13" s="14">
        <v>0.08</v>
      </c>
      <c r="AC13" s="14">
        <v>7.0000000000000007E-2</v>
      </c>
      <c r="AD13" s="14">
        <v>7.0000000000000007E-2</v>
      </c>
      <c r="AE13" s="14">
        <v>0.1</v>
      </c>
      <c r="AF13" s="14">
        <v>0.13</v>
      </c>
    </row>
    <row r="14" spans="1:32" x14ac:dyDescent="0.45">
      <c r="A14" s="19"/>
      <c r="B14" s="11" t="s">
        <v>208</v>
      </c>
      <c r="C14" s="12">
        <v>11419</v>
      </c>
      <c r="D14" s="12">
        <v>461</v>
      </c>
      <c r="E14" s="12">
        <v>397</v>
      </c>
      <c r="F14" s="12">
        <v>292</v>
      </c>
      <c r="G14" s="12">
        <v>495</v>
      </c>
      <c r="H14" s="12">
        <v>547</v>
      </c>
      <c r="I14" s="12">
        <v>636</v>
      </c>
      <c r="J14" s="12">
        <v>89</v>
      </c>
      <c r="K14" s="12">
        <v>430</v>
      </c>
      <c r="L14" s="12">
        <v>407</v>
      </c>
      <c r="M14" s="12">
        <v>320</v>
      </c>
      <c r="N14" s="12">
        <v>437</v>
      </c>
      <c r="O14" s="12">
        <v>374</v>
      </c>
      <c r="P14" s="12">
        <v>441</v>
      </c>
      <c r="Q14" s="12">
        <v>500</v>
      </c>
      <c r="R14" s="12">
        <v>207</v>
      </c>
      <c r="S14" s="12">
        <v>373</v>
      </c>
      <c r="T14" s="12">
        <v>495</v>
      </c>
      <c r="U14" s="12">
        <v>250</v>
      </c>
      <c r="V14" s="12">
        <v>420</v>
      </c>
      <c r="W14" s="12">
        <v>238</v>
      </c>
      <c r="X14" s="12">
        <v>509</v>
      </c>
      <c r="Y14" s="12">
        <v>321</v>
      </c>
      <c r="Z14" s="12">
        <v>456</v>
      </c>
      <c r="AA14" s="12">
        <v>707</v>
      </c>
      <c r="AB14" s="12">
        <v>443</v>
      </c>
      <c r="AC14" s="12">
        <v>406</v>
      </c>
      <c r="AD14" s="12">
        <v>339</v>
      </c>
      <c r="AE14" s="12">
        <v>478</v>
      </c>
      <c r="AF14" s="12">
        <v>590</v>
      </c>
    </row>
    <row r="15" spans="1:32" x14ac:dyDescent="0.45">
      <c r="A15" s="19"/>
      <c r="B15" s="13" t="s">
        <v>190</v>
      </c>
      <c r="C15" s="14">
        <v>0.43</v>
      </c>
      <c r="D15" s="14">
        <v>0.46</v>
      </c>
      <c r="E15" s="14">
        <v>0.38</v>
      </c>
      <c r="F15" s="14">
        <v>0.28999999999999998</v>
      </c>
      <c r="G15" s="14">
        <v>0.49</v>
      </c>
      <c r="H15" s="14">
        <v>0.45</v>
      </c>
      <c r="I15" s="14">
        <v>0.42</v>
      </c>
      <c r="J15" s="14">
        <v>0.3</v>
      </c>
      <c r="K15" s="14">
        <v>0.43</v>
      </c>
      <c r="L15" s="14">
        <v>0.4</v>
      </c>
      <c r="M15" s="14">
        <v>0.32</v>
      </c>
      <c r="N15" s="14">
        <v>0.44</v>
      </c>
      <c r="O15" s="14">
        <v>0.37</v>
      </c>
      <c r="P15" s="14">
        <v>0.44</v>
      </c>
      <c r="Q15" s="14">
        <v>0.49</v>
      </c>
      <c r="R15" s="14">
        <v>0.41</v>
      </c>
      <c r="S15" s="14">
        <v>0.37</v>
      </c>
      <c r="T15" s="14">
        <v>0.49</v>
      </c>
      <c r="U15" s="14">
        <v>0.5</v>
      </c>
      <c r="V15" s="14">
        <v>0.42</v>
      </c>
      <c r="W15" s="14">
        <v>0.47</v>
      </c>
      <c r="X15" s="14">
        <v>0.5</v>
      </c>
      <c r="Y15" s="14">
        <v>0.32</v>
      </c>
      <c r="Z15" s="14">
        <v>0.45</v>
      </c>
      <c r="AA15" s="14">
        <v>0.68</v>
      </c>
      <c r="AB15" s="14">
        <v>0.43</v>
      </c>
      <c r="AC15" s="14">
        <v>0.4</v>
      </c>
      <c r="AD15" s="14">
        <v>0.34</v>
      </c>
      <c r="AE15" s="14">
        <v>0.47</v>
      </c>
      <c r="AF15" s="14">
        <v>0.55000000000000004</v>
      </c>
    </row>
    <row r="16" spans="1:32" x14ac:dyDescent="0.45">
      <c r="A16" s="19"/>
      <c r="B16" s="11" t="s">
        <v>191</v>
      </c>
      <c r="C16" s="12">
        <v>8903</v>
      </c>
      <c r="D16" s="12">
        <v>305</v>
      </c>
      <c r="E16" s="12">
        <v>267</v>
      </c>
      <c r="F16" s="12">
        <v>422</v>
      </c>
      <c r="G16" s="12">
        <v>287</v>
      </c>
      <c r="H16" s="12">
        <v>423</v>
      </c>
      <c r="I16" s="12">
        <v>534</v>
      </c>
      <c r="J16" s="12">
        <v>111</v>
      </c>
      <c r="K16" s="12">
        <v>362</v>
      </c>
      <c r="L16" s="12">
        <v>252</v>
      </c>
      <c r="M16" s="12">
        <v>377</v>
      </c>
      <c r="N16" s="12">
        <v>366</v>
      </c>
      <c r="O16" s="12">
        <v>343</v>
      </c>
      <c r="P16" s="12">
        <v>334</v>
      </c>
      <c r="Q16" s="12">
        <v>334</v>
      </c>
      <c r="R16" s="12">
        <v>172</v>
      </c>
      <c r="S16" s="12">
        <v>423</v>
      </c>
      <c r="T16" s="12">
        <v>311</v>
      </c>
      <c r="U16" s="12">
        <v>109</v>
      </c>
      <c r="V16" s="12">
        <v>379</v>
      </c>
      <c r="W16" s="12">
        <v>181</v>
      </c>
      <c r="X16" s="12">
        <v>230</v>
      </c>
      <c r="Y16" s="12">
        <v>380</v>
      </c>
      <c r="Z16" s="12">
        <v>391</v>
      </c>
      <c r="AA16" s="12">
        <v>198</v>
      </c>
      <c r="AB16" s="12">
        <v>358</v>
      </c>
      <c r="AC16" s="12">
        <v>361</v>
      </c>
      <c r="AD16" s="12">
        <v>388</v>
      </c>
      <c r="AE16" s="12">
        <v>306</v>
      </c>
      <c r="AF16" s="12">
        <v>246</v>
      </c>
    </row>
    <row r="17" spans="1:32" x14ac:dyDescent="0.45">
      <c r="A17" s="19"/>
      <c r="B17" s="13" t="s">
        <v>192</v>
      </c>
      <c r="C17" s="14">
        <v>0.34</v>
      </c>
      <c r="D17" s="14">
        <v>0.3</v>
      </c>
      <c r="E17" s="14">
        <v>0.26</v>
      </c>
      <c r="F17" s="14">
        <v>0.42</v>
      </c>
      <c r="G17" s="14">
        <v>0.28999999999999998</v>
      </c>
      <c r="H17" s="14">
        <v>0.35</v>
      </c>
      <c r="I17" s="14">
        <v>0.36</v>
      </c>
      <c r="J17" s="14">
        <v>0.38</v>
      </c>
      <c r="K17" s="14">
        <v>0.36</v>
      </c>
      <c r="L17" s="14">
        <v>0.25</v>
      </c>
      <c r="M17" s="14">
        <v>0.37</v>
      </c>
      <c r="N17" s="14">
        <v>0.36</v>
      </c>
      <c r="O17" s="14">
        <v>0.34</v>
      </c>
      <c r="P17" s="14">
        <v>0.33</v>
      </c>
      <c r="Q17" s="14">
        <v>0.32</v>
      </c>
      <c r="R17" s="14">
        <v>0.34</v>
      </c>
      <c r="S17" s="14">
        <v>0.42</v>
      </c>
      <c r="T17" s="14">
        <v>0.31</v>
      </c>
      <c r="U17" s="14">
        <v>0.21</v>
      </c>
      <c r="V17" s="14">
        <v>0.38</v>
      </c>
      <c r="W17" s="14">
        <v>0.36</v>
      </c>
      <c r="X17" s="14">
        <v>0.23</v>
      </c>
      <c r="Y17" s="14">
        <v>0.38</v>
      </c>
      <c r="Z17" s="14">
        <v>0.38</v>
      </c>
      <c r="AA17" s="14">
        <v>0.19</v>
      </c>
      <c r="AB17" s="14">
        <v>0.35</v>
      </c>
      <c r="AC17" s="14">
        <v>0.36</v>
      </c>
      <c r="AD17" s="14">
        <v>0.39</v>
      </c>
      <c r="AE17" s="14">
        <v>0.3</v>
      </c>
      <c r="AF17" s="14">
        <v>0.23</v>
      </c>
    </row>
    <row r="18" spans="1:32" x14ac:dyDescent="0.45">
      <c r="A18" s="19"/>
      <c r="B18" s="11" t="s">
        <v>209</v>
      </c>
      <c r="C18" s="12">
        <v>3148</v>
      </c>
      <c r="D18" s="12">
        <v>156</v>
      </c>
      <c r="E18" s="12">
        <v>140</v>
      </c>
      <c r="F18" s="12">
        <v>191</v>
      </c>
      <c r="G18" s="12">
        <v>65</v>
      </c>
      <c r="H18" s="12">
        <v>111</v>
      </c>
      <c r="I18" s="12">
        <v>164</v>
      </c>
      <c r="J18" s="12">
        <v>53</v>
      </c>
      <c r="K18" s="12">
        <v>122</v>
      </c>
      <c r="L18" s="12">
        <v>57</v>
      </c>
      <c r="M18" s="12">
        <v>188</v>
      </c>
      <c r="N18" s="12">
        <v>121</v>
      </c>
      <c r="O18" s="12">
        <v>175</v>
      </c>
      <c r="P18" s="12">
        <v>94</v>
      </c>
      <c r="Q18" s="12">
        <v>109</v>
      </c>
      <c r="R18" s="12">
        <v>64</v>
      </c>
      <c r="S18" s="12">
        <v>118</v>
      </c>
      <c r="T18" s="12">
        <v>68</v>
      </c>
      <c r="U18" s="12">
        <v>59</v>
      </c>
      <c r="V18" s="12">
        <v>126</v>
      </c>
      <c r="W18" s="12">
        <v>36</v>
      </c>
      <c r="X18" s="12">
        <v>117</v>
      </c>
      <c r="Y18" s="12">
        <v>146</v>
      </c>
      <c r="Z18" s="12">
        <v>68</v>
      </c>
      <c r="AA18" s="12">
        <v>49</v>
      </c>
      <c r="AB18" s="12">
        <v>110</v>
      </c>
      <c r="AC18" s="12">
        <v>122</v>
      </c>
      <c r="AD18" s="12">
        <v>161</v>
      </c>
      <c r="AE18" s="12">
        <v>98</v>
      </c>
      <c r="AF18" s="12">
        <v>82</v>
      </c>
    </row>
    <row r="19" spans="1:32" x14ac:dyDescent="0.45">
      <c r="A19" s="19"/>
      <c r="B19" s="13" t="s">
        <v>194</v>
      </c>
      <c r="C19" s="14">
        <v>0.12</v>
      </c>
      <c r="D19" s="14">
        <v>0.16</v>
      </c>
      <c r="E19" s="14">
        <v>0.13</v>
      </c>
      <c r="F19" s="14">
        <v>0.19</v>
      </c>
      <c r="G19" s="14">
        <v>7.0000000000000007E-2</v>
      </c>
      <c r="H19" s="14">
        <v>0.09</v>
      </c>
      <c r="I19" s="14">
        <v>0.11</v>
      </c>
      <c r="J19" s="14">
        <v>0.18</v>
      </c>
      <c r="K19" s="14">
        <v>0.12</v>
      </c>
      <c r="L19" s="14">
        <v>0.06</v>
      </c>
      <c r="M19" s="14">
        <v>0.19</v>
      </c>
      <c r="N19" s="14">
        <v>0.12</v>
      </c>
      <c r="O19" s="14">
        <v>0.18</v>
      </c>
      <c r="P19" s="14">
        <v>0.09</v>
      </c>
      <c r="Q19" s="14">
        <v>0.11</v>
      </c>
      <c r="R19" s="14">
        <v>0.13</v>
      </c>
      <c r="S19" s="14">
        <v>0.12</v>
      </c>
      <c r="T19" s="14">
        <v>7.0000000000000007E-2</v>
      </c>
      <c r="U19" s="14">
        <v>0.12</v>
      </c>
      <c r="V19" s="14">
        <v>0.12</v>
      </c>
      <c r="W19" s="14">
        <v>7.0000000000000007E-2</v>
      </c>
      <c r="X19" s="14">
        <v>0.11</v>
      </c>
      <c r="Y19" s="14">
        <v>0.14000000000000001</v>
      </c>
      <c r="Z19" s="14">
        <v>7.0000000000000007E-2</v>
      </c>
      <c r="AA19" s="14">
        <v>0.05</v>
      </c>
      <c r="AB19" s="14">
        <v>0.1</v>
      </c>
      <c r="AC19" s="14">
        <v>0.12</v>
      </c>
      <c r="AD19" s="14">
        <v>0.16</v>
      </c>
      <c r="AE19" s="14">
        <v>0.1</v>
      </c>
      <c r="AF19" s="14">
        <v>0.08</v>
      </c>
    </row>
    <row r="20" spans="1:32" x14ac:dyDescent="0.45">
      <c r="A20" s="19"/>
      <c r="B20" s="11" t="s">
        <v>195</v>
      </c>
      <c r="C20" s="12">
        <v>852</v>
      </c>
      <c r="D20" s="12">
        <v>33</v>
      </c>
      <c r="E20" s="12">
        <v>64</v>
      </c>
      <c r="F20" s="12">
        <v>67</v>
      </c>
      <c r="G20" s="12">
        <v>22</v>
      </c>
      <c r="H20" s="12">
        <v>10</v>
      </c>
      <c r="I20" s="12">
        <v>29</v>
      </c>
      <c r="J20" s="12">
        <v>19</v>
      </c>
      <c r="K20" s="12">
        <v>43</v>
      </c>
      <c r="L20" s="12">
        <v>19</v>
      </c>
      <c r="M20" s="12">
        <v>59</v>
      </c>
      <c r="N20" s="12">
        <v>21</v>
      </c>
      <c r="O20" s="12">
        <v>63</v>
      </c>
      <c r="P20" s="12">
        <v>21</v>
      </c>
      <c r="Q20" s="12">
        <v>28</v>
      </c>
      <c r="R20" s="12">
        <v>22</v>
      </c>
      <c r="S20" s="12">
        <v>32</v>
      </c>
      <c r="T20" s="12">
        <v>11</v>
      </c>
      <c r="U20" s="12">
        <v>19</v>
      </c>
      <c r="V20" s="12">
        <v>30</v>
      </c>
      <c r="W20" s="12">
        <v>8</v>
      </c>
      <c r="X20" s="12">
        <v>30</v>
      </c>
      <c r="Y20" s="12">
        <v>68</v>
      </c>
      <c r="Z20" s="12">
        <v>24</v>
      </c>
      <c r="AA20" s="12">
        <v>3</v>
      </c>
      <c r="AB20" s="12">
        <v>28</v>
      </c>
      <c r="AC20" s="12">
        <v>41</v>
      </c>
      <c r="AD20" s="12">
        <v>38</v>
      </c>
      <c r="AE20" s="12">
        <v>16</v>
      </c>
      <c r="AF20" s="12">
        <v>15</v>
      </c>
    </row>
    <row r="21" spans="1:32" x14ac:dyDescent="0.45">
      <c r="A21" s="19"/>
      <c r="B21" s="13" t="s">
        <v>196</v>
      </c>
      <c r="C21" s="14">
        <v>0.03</v>
      </c>
      <c r="D21" s="14">
        <v>0.03</v>
      </c>
      <c r="E21" s="14">
        <v>0.06</v>
      </c>
      <c r="F21" s="14">
        <v>7.0000000000000007E-2</v>
      </c>
      <c r="G21" s="14">
        <v>0.02</v>
      </c>
      <c r="H21" s="14">
        <v>0.01</v>
      </c>
      <c r="I21" s="14">
        <v>0.02</v>
      </c>
      <c r="J21" s="14">
        <v>7.0000000000000007E-2</v>
      </c>
      <c r="K21" s="14">
        <v>0.04</v>
      </c>
      <c r="L21" s="14">
        <v>0.02</v>
      </c>
      <c r="M21" s="14">
        <v>0.06</v>
      </c>
      <c r="N21" s="14">
        <v>0.02</v>
      </c>
      <c r="O21" s="14">
        <v>0.06</v>
      </c>
      <c r="P21" s="14">
        <v>0.02</v>
      </c>
      <c r="Q21" s="14">
        <v>0.03</v>
      </c>
      <c r="R21" s="14">
        <v>0.04</v>
      </c>
      <c r="S21" s="14">
        <v>0.03</v>
      </c>
      <c r="T21" s="14">
        <v>0.01</v>
      </c>
      <c r="U21" s="14">
        <v>0.04</v>
      </c>
      <c r="V21" s="14">
        <v>0.03</v>
      </c>
      <c r="W21" s="14">
        <v>0.02</v>
      </c>
      <c r="X21" s="14">
        <v>0.03</v>
      </c>
      <c r="Y21" s="14">
        <v>7.0000000000000007E-2</v>
      </c>
      <c r="Z21" s="14">
        <v>0.02</v>
      </c>
      <c r="AA21" s="15" t="s">
        <v>185</v>
      </c>
      <c r="AB21" s="14">
        <v>0.03</v>
      </c>
      <c r="AC21" s="14">
        <v>0.04</v>
      </c>
      <c r="AD21" s="14">
        <v>0.04</v>
      </c>
      <c r="AE21" s="14">
        <v>0.02</v>
      </c>
      <c r="AF21" s="14">
        <v>0.01</v>
      </c>
    </row>
    <row r="22" spans="1:32" x14ac:dyDescent="0.45">
      <c r="A22" s="19"/>
      <c r="B22" s="11" t="s">
        <v>197</v>
      </c>
      <c r="C22" s="12">
        <v>116</v>
      </c>
      <c r="D22" s="12">
        <v>1</v>
      </c>
      <c r="E22" s="12">
        <v>9</v>
      </c>
      <c r="F22" s="12">
        <v>3</v>
      </c>
      <c r="G22" s="12">
        <v>4</v>
      </c>
      <c r="H22" s="12">
        <v>3</v>
      </c>
      <c r="I22" s="12">
        <v>4</v>
      </c>
      <c r="J22" s="12">
        <v>1</v>
      </c>
      <c r="K22" s="12">
        <v>8</v>
      </c>
      <c r="L22" s="12">
        <v>8</v>
      </c>
      <c r="M22" s="12">
        <v>4</v>
      </c>
      <c r="N22" s="12">
        <v>8</v>
      </c>
      <c r="O22" s="12">
        <v>11</v>
      </c>
      <c r="P22" s="12">
        <v>1</v>
      </c>
      <c r="Q22" s="12">
        <v>1</v>
      </c>
      <c r="R22" s="12">
        <v>2</v>
      </c>
      <c r="S22" s="12">
        <v>13</v>
      </c>
      <c r="T22" s="12">
        <v>5</v>
      </c>
      <c r="U22" s="12">
        <v>1</v>
      </c>
      <c r="V22" s="12">
        <v>2</v>
      </c>
      <c r="W22" s="12">
        <v>0</v>
      </c>
      <c r="X22" s="12">
        <v>0</v>
      </c>
      <c r="Y22" s="12">
        <v>1</v>
      </c>
      <c r="Z22" s="12">
        <v>1</v>
      </c>
      <c r="AA22" s="12">
        <v>8</v>
      </c>
      <c r="AB22" s="12">
        <v>9</v>
      </c>
      <c r="AC22" s="12">
        <v>8</v>
      </c>
      <c r="AD22" s="12">
        <v>2</v>
      </c>
      <c r="AE22" s="12">
        <v>6</v>
      </c>
      <c r="AF22" s="12">
        <v>0</v>
      </c>
    </row>
    <row r="23" spans="1:32" x14ac:dyDescent="0.45">
      <c r="A23" s="19"/>
      <c r="B23" s="13" t="s">
        <v>198</v>
      </c>
      <c r="C23" s="14">
        <v>0.01</v>
      </c>
      <c r="D23" s="15" t="s">
        <v>185</v>
      </c>
      <c r="E23" s="14">
        <v>0.01</v>
      </c>
      <c r="F23" s="15" t="s">
        <v>185</v>
      </c>
      <c r="G23" s="15" t="s">
        <v>185</v>
      </c>
      <c r="H23" s="15" t="s">
        <v>185</v>
      </c>
      <c r="I23" s="15" t="s">
        <v>185</v>
      </c>
      <c r="J23" s="15" t="s">
        <v>185</v>
      </c>
      <c r="K23" s="14">
        <v>0.01</v>
      </c>
      <c r="L23" s="14">
        <v>0.01</v>
      </c>
      <c r="M23" s="15" t="s">
        <v>185</v>
      </c>
      <c r="N23" s="14">
        <v>0.01</v>
      </c>
      <c r="O23" s="14">
        <v>0.01</v>
      </c>
      <c r="P23" s="15" t="s">
        <v>185</v>
      </c>
      <c r="Q23" s="15" t="s">
        <v>185</v>
      </c>
      <c r="R23" s="14">
        <v>0.01</v>
      </c>
      <c r="S23" s="14">
        <v>0.01</v>
      </c>
      <c r="T23" s="14">
        <v>0.01</v>
      </c>
      <c r="U23" s="15" t="s">
        <v>185</v>
      </c>
      <c r="V23" s="15" t="s">
        <v>185</v>
      </c>
      <c r="W23" s="15" t="s">
        <v>185</v>
      </c>
      <c r="X23" s="15" t="s">
        <v>185</v>
      </c>
      <c r="Y23" s="15" t="s">
        <v>185</v>
      </c>
      <c r="Z23" s="15" t="s">
        <v>185</v>
      </c>
      <c r="AA23" s="14">
        <v>0.01</v>
      </c>
      <c r="AB23" s="14">
        <v>0.01</v>
      </c>
      <c r="AC23" s="14">
        <v>0.01</v>
      </c>
      <c r="AD23" s="15" t="s">
        <v>185</v>
      </c>
      <c r="AE23" s="14">
        <v>0.01</v>
      </c>
      <c r="AF23" s="15" t="s">
        <v>185</v>
      </c>
    </row>
    <row r="24" spans="1:32" x14ac:dyDescent="0.45">
      <c r="A24" s="19"/>
      <c r="B24" s="11" t="s">
        <v>199</v>
      </c>
      <c r="C24" s="12">
        <v>13336</v>
      </c>
      <c r="D24" s="12">
        <v>510</v>
      </c>
      <c r="E24" s="12">
        <v>565</v>
      </c>
      <c r="F24" s="12">
        <v>324</v>
      </c>
      <c r="G24" s="12">
        <v>626</v>
      </c>
      <c r="H24" s="12">
        <v>664</v>
      </c>
      <c r="I24" s="12">
        <v>773</v>
      </c>
      <c r="J24" s="12">
        <v>109</v>
      </c>
      <c r="K24" s="12">
        <v>470</v>
      </c>
      <c r="L24" s="12">
        <v>671</v>
      </c>
      <c r="M24" s="12">
        <v>383</v>
      </c>
      <c r="N24" s="12">
        <v>484</v>
      </c>
      <c r="O24" s="12">
        <v>414</v>
      </c>
      <c r="P24" s="12">
        <v>562</v>
      </c>
      <c r="Q24" s="12">
        <v>552</v>
      </c>
      <c r="R24" s="12">
        <v>242</v>
      </c>
      <c r="S24" s="12">
        <v>419</v>
      </c>
      <c r="T24" s="12">
        <v>609</v>
      </c>
      <c r="U24" s="12">
        <v>315</v>
      </c>
      <c r="V24" s="12">
        <v>474</v>
      </c>
      <c r="W24" s="12">
        <v>277</v>
      </c>
      <c r="X24" s="12">
        <v>638</v>
      </c>
      <c r="Y24" s="12">
        <v>412</v>
      </c>
      <c r="Z24" s="12">
        <v>534</v>
      </c>
      <c r="AA24" s="12">
        <v>782</v>
      </c>
      <c r="AB24" s="12">
        <v>526</v>
      </c>
      <c r="AC24" s="12">
        <v>472</v>
      </c>
      <c r="AD24" s="12">
        <v>413</v>
      </c>
      <c r="AE24" s="12">
        <v>582</v>
      </c>
      <c r="AF24" s="12">
        <v>730</v>
      </c>
    </row>
    <row r="25" spans="1:32" x14ac:dyDescent="0.45">
      <c r="A25" s="19"/>
      <c r="B25" s="13" t="s">
        <v>199</v>
      </c>
      <c r="C25" s="14">
        <v>0.5</v>
      </c>
      <c r="D25" s="14">
        <v>0.51</v>
      </c>
      <c r="E25" s="14">
        <v>0.54</v>
      </c>
      <c r="F25" s="14">
        <v>0.32</v>
      </c>
      <c r="G25" s="14">
        <v>0.62</v>
      </c>
      <c r="H25" s="14">
        <v>0.55000000000000004</v>
      </c>
      <c r="I25" s="14">
        <v>0.51</v>
      </c>
      <c r="J25" s="14">
        <v>0.37</v>
      </c>
      <c r="K25" s="14">
        <v>0.47</v>
      </c>
      <c r="L25" s="14">
        <v>0.66</v>
      </c>
      <c r="M25" s="14">
        <v>0.38</v>
      </c>
      <c r="N25" s="14">
        <v>0.49</v>
      </c>
      <c r="O25" s="14">
        <v>0.41</v>
      </c>
      <c r="P25" s="14">
        <v>0.56000000000000005</v>
      </c>
      <c r="Q25" s="14">
        <v>0.54</v>
      </c>
      <c r="R25" s="14">
        <v>0.48</v>
      </c>
      <c r="S25" s="14">
        <v>0.42</v>
      </c>
      <c r="T25" s="14">
        <v>0.6</v>
      </c>
      <c r="U25" s="14">
        <v>0.63</v>
      </c>
      <c r="V25" s="14">
        <v>0.47</v>
      </c>
      <c r="W25" s="14">
        <v>0.55000000000000004</v>
      </c>
      <c r="X25" s="14">
        <v>0.63</v>
      </c>
      <c r="Y25" s="14">
        <v>0.41</v>
      </c>
      <c r="Z25" s="14">
        <v>0.53</v>
      </c>
      <c r="AA25" s="14">
        <v>0.75</v>
      </c>
      <c r="AB25" s="14">
        <v>0.51</v>
      </c>
      <c r="AC25" s="14">
        <v>0.47</v>
      </c>
      <c r="AD25" s="14">
        <v>0.41</v>
      </c>
      <c r="AE25" s="14">
        <v>0.57000000000000006</v>
      </c>
      <c r="AF25" s="14">
        <v>0.68</v>
      </c>
    </row>
    <row r="26" spans="1:32" x14ac:dyDescent="0.45">
      <c r="A26" s="19"/>
      <c r="B26" s="11" t="s">
        <v>201</v>
      </c>
      <c r="C26" s="12">
        <v>4000</v>
      </c>
      <c r="D26" s="12">
        <v>189</v>
      </c>
      <c r="E26" s="12">
        <v>204</v>
      </c>
      <c r="F26" s="12">
        <v>258</v>
      </c>
      <c r="G26" s="12">
        <v>87</v>
      </c>
      <c r="H26" s="12">
        <v>121</v>
      </c>
      <c r="I26" s="12">
        <v>193</v>
      </c>
      <c r="J26" s="12">
        <v>72</v>
      </c>
      <c r="K26" s="12">
        <v>165</v>
      </c>
      <c r="L26" s="12">
        <v>76</v>
      </c>
      <c r="M26" s="12">
        <v>247</v>
      </c>
      <c r="N26" s="12">
        <v>142</v>
      </c>
      <c r="O26" s="12">
        <v>238</v>
      </c>
      <c r="P26" s="12">
        <v>115</v>
      </c>
      <c r="Q26" s="12">
        <v>137</v>
      </c>
      <c r="R26" s="12">
        <v>86</v>
      </c>
      <c r="S26" s="12">
        <v>150</v>
      </c>
      <c r="T26" s="12">
        <v>79</v>
      </c>
      <c r="U26" s="12">
        <v>78</v>
      </c>
      <c r="V26" s="12">
        <v>156</v>
      </c>
      <c r="W26" s="12">
        <v>44</v>
      </c>
      <c r="X26" s="12">
        <v>147</v>
      </c>
      <c r="Y26" s="12">
        <v>214</v>
      </c>
      <c r="Z26" s="12">
        <v>92</v>
      </c>
      <c r="AA26" s="12">
        <v>52</v>
      </c>
      <c r="AB26" s="12">
        <v>138</v>
      </c>
      <c r="AC26" s="12">
        <v>163</v>
      </c>
      <c r="AD26" s="12">
        <v>199</v>
      </c>
      <c r="AE26" s="12">
        <v>114</v>
      </c>
      <c r="AF26" s="12">
        <v>97</v>
      </c>
    </row>
    <row r="27" spans="1:32" x14ac:dyDescent="0.45">
      <c r="A27" s="19"/>
      <c r="B27" s="13" t="s">
        <v>201</v>
      </c>
      <c r="C27" s="14">
        <v>0.15</v>
      </c>
      <c r="D27" s="14">
        <v>0.19</v>
      </c>
      <c r="E27" s="14">
        <v>0.19</v>
      </c>
      <c r="F27" s="14">
        <v>0.26</v>
      </c>
      <c r="G27" s="14">
        <v>0.09</v>
      </c>
      <c r="H27" s="14">
        <v>0.1</v>
      </c>
      <c r="I27" s="14">
        <v>0.13</v>
      </c>
      <c r="J27" s="14">
        <v>0.25</v>
      </c>
      <c r="K27" s="14">
        <v>0.16</v>
      </c>
      <c r="L27" s="14">
        <v>0.08</v>
      </c>
      <c r="M27" s="14">
        <v>0.25</v>
      </c>
      <c r="N27" s="14">
        <v>0.14000000000000001</v>
      </c>
      <c r="O27" s="14">
        <v>0.24</v>
      </c>
      <c r="P27" s="14">
        <v>0.11</v>
      </c>
      <c r="Q27" s="14">
        <v>0.14000000000000001</v>
      </c>
      <c r="R27" s="14">
        <v>0.17</v>
      </c>
      <c r="S27" s="14">
        <v>0.15</v>
      </c>
      <c r="T27" s="14">
        <v>0.08</v>
      </c>
      <c r="U27" s="14">
        <v>0.16</v>
      </c>
      <c r="V27" s="14">
        <v>0.15</v>
      </c>
      <c r="W27" s="14">
        <v>0.09</v>
      </c>
      <c r="X27" s="14">
        <v>0.14000000000000001</v>
      </c>
      <c r="Y27" s="14">
        <v>0.21</v>
      </c>
      <c r="Z27" s="14">
        <v>0.09</v>
      </c>
      <c r="AA27" s="14">
        <v>0.05</v>
      </c>
      <c r="AB27" s="14">
        <v>0.13</v>
      </c>
      <c r="AC27" s="14">
        <v>0.16</v>
      </c>
      <c r="AD27" s="14">
        <v>0.2</v>
      </c>
      <c r="AE27" s="14">
        <v>0.12</v>
      </c>
      <c r="AF27" s="14">
        <v>0.09</v>
      </c>
    </row>
  </sheetData>
  <mergeCells count="10">
    <mergeCell ref="H3:L3"/>
    <mergeCell ref="C8:AF8"/>
    <mergeCell ref="B3:F3"/>
    <mergeCell ref="B5:F5"/>
    <mergeCell ref="A24:A27"/>
    <mergeCell ref="H5:L5"/>
    <mergeCell ref="B10:B11"/>
    <mergeCell ref="H4:L4"/>
    <mergeCell ref="A10:A23"/>
    <mergeCell ref="B4:F4"/>
  </mergeCells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105</v>
      </c>
      <c r="C3" s="18"/>
      <c r="D3" s="18"/>
      <c r="E3" s="18"/>
      <c r="F3" s="18"/>
      <c r="H3" s="18" t="s">
        <v>106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HYPERLINK("#Content!A56","&lt;&lt;Back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621</v>
      </c>
      <c r="C12" s="12">
        <v>3207</v>
      </c>
      <c r="D12" s="12">
        <v>139</v>
      </c>
      <c r="E12" s="12">
        <v>108</v>
      </c>
      <c r="F12" s="12">
        <v>118</v>
      </c>
      <c r="G12" s="12">
        <v>100</v>
      </c>
      <c r="H12" s="12">
        <v>146</v>
      </c>
      <c r="I12" s="12">
        <v>176</v>
      </c>
      <c r="J12" s="12">
        <v>30</v>
      </c>
      <c r="K12" s="12">
        <v>120</v>
      </c>
      <c r="L12" s="12">
        <v>156</v>
      </c>
      <c r="M12" s="12">
        <v>118</v>
      </c>
      <c r="N12" s="12">
        <v>122</v>
      </c>
      <c r="O12" s="12">
        <v>146</v>
      </c>
      <c r="P12" s="12">
        <v>120</v>
      </c>
      <c r="Q12" s="12">
        <v>116</v>
      </c>
      <c r="R12" s="12">
        <v>70</v>
      </c>
      <c r="S12" s="12">
        <v>116</v>
      </c>
      <c r="T12" s="12">
        <v>112</v>
      </c>
      <c r="U12" s="12">
        <v>66</v>
      </c>
      <c r="V12" s="12">
        <v>124</v>
      </c>
      <c r="W12" s="12">
        <v>57</v>
      </c>
      <c r="X12" s="12">
        <v>140</v>
      </c>
      <c r="Y12" s="12">
        <v>123</v>
      </c>
      <c r="Z12" s="12">
        <v>117</v>
      </c>
      <c r="AA12" s="12">
        <v>124</v>
      </c>
      <c r="AB12" s="12">
        <v>132</v>
      </c>
      <c r="AC12" s="12">
        <v>112</v>
      </c>
      <c r="AD12" s="12">
        <v>117</v>
      </c>
      <c r="AE12" s="12">
        <v>131</v>
      </c>
      <c r="AF12" s="12">
        <v>54</v>
      </c>
    </row>
    <row r="13" spans="1:32" x14ac:dyDescent="0.45">
      <c r="A13" s="19"/>
      <c r="B13" s="13" t="s">
        <v>621</v>
      </c>
      <c r="C13" s="14">
        <v>0.12</v>
      </c>
      <c r="D13" s="14">
        <v>0.14000000000000001</v>
      </c>
      <c r="E13" s="14">
        <v>0.1</v>
      </c>
      <c r="F13" s="14">
        <v>0.12</v>
      </c>
      <c r="G13" s="14">
        <v>0.1</v>
      </c>
      <c r="H13" s="14">
        <v>0.12</v>
      </c>
      <c r="I13" s="14">
        <v>0.12</v>
      </c>
      <c r="J13" s="14">
        <v>0.1</v>
      </c>
      <c r="K13" s="14">
        <v>0.12</v>
      </c>
      <c r="L13" s="14">
        <v>0.16</v>
      </c>
      <c r="M13" s="14">
        <v>0.12</v>
      </c>
      <c r="N13" s="14">
        <v>0.12</v>
      </c>
      <c r="O13" s="14">
        <v>0.15</v>
      </c>
      <c r="P13" s="14">
        <v>0.12</v>
      </c>
      <c r="Q13" s="14">
        <v>0.11</v>
      </c>
      <c r="R13" s="14">
        <v>0.14000000000000001</v>
      </c>
      <c r="S13" s="14">
        <v>0.12</v>
      </c>
      <c r="T13" s="14">
        <v>0.11</v>
      </c>
      <c r="U13" s="14">
        <v>0.13</v>
      </c>
      <c r="V13" s="14">
        <v>0.12</v>
      </c>
      <c r="W13" s="14">
        <v>0.11</v>
      </c>
      <c r="X13" s="14">
        <v>0.14000000000000001</v>
      </c>
      <c r="Y13" s="14">
        <v>0.12</v>
      </c>
      <c r="Z13" s="14">
        <v>0.11</v>
      </c>
      <c r="AA13" s="14">
        <v>0.12</v>
      </c>
      <c r="AB13" s="14">
        <v>0.13</v>
      </c>
      <c r="AC13" s="14">
        <v>0.11</v>
      </c>
      <c r="AD13" s="14">
        <v>0.12</v>
      </c>
      <c r="AE13" s="14">
        <v>0.13</v>
      </c>
      <c r="AF13" s="14">
        <v>0.05</v>
      </c>
    </row>
    <row r="14" spans="1:32" x14ac:dyDescent="0.45">
      <c r="A14" s="19"/>
      <c r="B14" s="11" t="s">
        <v>627</v>
      </c>
      <c r="C14" s="12">
        <v>3454</v>
      </c>
      <c r="D14" s="12">
        <v>138</v>
      </c>
      <c r="E14" s="12">
        <v>129</v>
      </c>
      <c r="F14" s="12">
        <v>142</v>
      </c>
      <c r="G14" s="12">
        <v>129</v>
      </c>
      <c r="H14" s="12">
        <v>183</v>
      </c>
      <c r="I14" s="12">
        <v>214</v>
      </c>
      <c r="J14" s="12">
        <v>31</v>
      </c>
      <c r="K14" s="12">
        <v>140</v>
      </c>
      <c r="L14" s="12">
        <v>153</v>
      </c>
      <c r="M14" s="12">
        <v>124</v>
      </c>
      <c r="N14" s="12">
        <v>140</v>
      </c>
      <c r="O14" s="12">
        <v>125</v>
      </c>
      <c r="P14" s="12">
        <v>139</v>
      </c>
      <c r="Q14" s="12">
        <v>107</v>
      </c>
      <c r="R14" s="12">
        <v>92</v>
      </c>
      <c r="S14" s="12">
        <v>134</v>
      </c>
      <c r="T14" s="12">
        <v>160</v>
      </c>
      <c r="U14" s="12">
        <v>85</v>
      </c>
      <c r="V14" s="12">
        <v>143</v>
      </c>
      <c r="W14" s="12">
        <v>94</v>
      </c>
      <c r="X14" s="12">
        <v>147</v>
      </c>
      <c r="Y14" s="12">
        <v>142</v>
      </c>
      <c r="Z14" s="12">
        <v>132</v>
      </c>
      <c r="AA14" s="12">
        <v>122</v>
      </c>
      <c r="AB14" s="12">
        <v>130</v>
      </c>
      <c r="AC14" s="12">
        <v>113</v>
      </c>
      <c r="AD14" s="12">
        <v>150</v>
      </c>
      <c r="AE14" s="12">
        <v>149</v>
      </c>
      <c r="AF14" s="12">
        <v>144</v>
      </c>
    </row>
    <row r="15" spans="1:32" x14ac:dyDescent="0.45">
      <c r="A15" s="19"/>
      <c r="B15" s="13" t="s">
        <v>627</v>
      </c>
      <c r="C15" s="14">
        <v>0.13</v>
      </c>
      <c r="D15" s="14">
        <v>0.14000000000000001</v>
      </c>
      <c r="E15" s="14">
        <v>0.12</v>
      </c>
      <c r="F15" s="14">
        <v>0.14000000000000001</v>
      </c>
      <c r="G15" s="14">
        <v>0.13</v>
      </c>
      <c r="H15" s="14">
        <v>0.15</v>
      </c>
      <c r="I15" s="14">
        <v>0.14000000000000001</v>
      </c>
      <c r="J15" s="14">
        <v>0.11</v>
      </c>
      <c r="K15" s="14">
        <v>0.14000000000000001</v>
      </c>
      <c r="L15" s="14">
        <v>0.15</v>
      </c>
      <c r="M15" s="14">
        <v>0.12</v>
      </c>
      <c r="N15" s="14">
        <v>0.14000000000000001</v>
      </c>
      <c r="O15" s="14">
        <v>0.12</v>
      </c>
      <c r="P15" s="14">
        <v>0.14000000000000001</v>
      </c>
      <c r="Q15" s="14">
        <v>0.11</v>
      </c>
      <c r="R15" s="14">
        <v>0.18</v>
      </c>
      <c r="S15" s="14">
        <v>0.13</v>
      </c>
      <c r="T15" s="14">
        <v>0.16</v>
      </c>
      <c r="U15" s="14">
        <v>0.17</v>
      </c>
      <c r="V15" s="14">
        <v>0.14000000000000001</v>
      </c>
      <c r="W15" s="14">
        <v>0.19</v>
      </c>
      <c r="X15" s="14">
        <v>0.14000000000000001</v>
      </c>
      <c r="Y15" s="14">
        <v>0.14000000000000001</v>
      </c>
      <c r="Z15" s="14">
        <v>0.13</v>
      </c>
      <c r="AA15" s="14">
        <v>0.12</v>
      </c>
      <c r="AB15" s="14">
        <v>0.12</v>
      </c>
      <c r="AC15" s="14">
        <v>0.11</v>
      </c>
      <c r="AD15" s="14">
        <v>0.15</v>
      </c>
      <c r="AE15" s="14">
        <v>0.15</v>
      </c>
      <c r="AF15" s="14">
        <v>0.13</v>
      </c>
    </row>
    <row r="16" spans="1:32" x14ac:dyDescent="0.45">
      <c r="A16" s="19"/>
      <c r="B16" s="11" t="s">
        <v>628</v>
      </c>
      <c r="C16" s="12">
        <v>4268</v>
      </c>
      <c r="D16" s="12">
        <v>160</v>
      </c>
      <c r="E16" s="12">
        <v>161</v>
      </c>
      <c r="F16" s="12">
        <v>160</v>
      </c>
      <c r="G16" s="12">
        <v>182</v>
      </c>
      <c r="H16" s="12">
        <v>169</v>
      </c>
      <c r="I16" s="12">
        <v>228</v>
      </c>
      <c r="J16" s="12">
        <v>59</v>
      </c>
      <c r="K16" s="12">
        <v>187</v>
      </c>
      <c r="L16" s="12">
        <v>186</v>
      </c>
      <c r="M16" s="12">
        <v>151</v>
      </c>
      <c r="N16" s="12">
        <v>151</v>
      </c>
      <c r="O16" s="12">
        <v>173</v>
      </c>
      <c r="P16" s="12">
        <v>157</v>
      </c>
      <c r="Q16" s="12">
        <v>150</v>
      </c>
      <c r="R16" s="12">
        <v>89</v>
      </c>
      <c r="S16" s="12">
        <v>166</v>
      </c>
      <c r="T16" s="12">
        <v>148</v>
      </c>
      <c r="U16" s="12">
        <v>109</v>
      </c>
      <c r="V16" s="12">
        <v>157</v>
      </c>
      <c r="W16" s="12">
        <v>100</v>
      </c>
      <c r="X16" s="12">
        <v>126</v>
      </c>
      <c r="Y16" s="12">
        <v>178</v>
      </c>
      <c r="Z16" s="12">
        <v>217</v>
      </c>
      <c r="AA16" s="12">
        <v>157</v>
      </c>
      <c r="AB16" s="12">
        <v>184</v>
      </c>
      <c r="AC16" s="12">
        <v>155</v>
      </c>
      <c r="AD16" s="12">
        <v>183</v>
      </c>
      <c r="AE16" s="12">
        <v>144</v>
      </c>
      <c r="AF16" s="12">
        <v>199</v>
      </c>
    </row>
    <row r="17" spans="1:32" x14ac:dyDescent="0.45">
      <c r="A17" s="19"/>
      <c r="B17" s="13" t="s">
        <v>628</v>
      </c>
      <c r="C17" s="14">
        <v>0.16</v>
      </c>
      <c r="D17" s="14">
        <v>0.16</v>
      </c>
      <c r="E17" s="14">
        <v>0.16</v>
      </c>
      <c r="F17" s="14">
        <v>0.16</v>
      </c>
      <c r="G17" s="14">
        <v>0.18</v>
      </c>
      <c r="H17" s="14">
        <v>0.14000000000000001</v>
      </c>
      <c r="I17" s="14">
        <v>0.15</v>
      </c>
      <c r="J17" s="14">
        <v>0.2</v>
      </c>
      <c r="K17" s="14">
        <v>0.19</v>
      </c>
      <c r="L17" s="14">
        <v>0.18</v>
      </c>
      <c r="M17" s="14">
        <v>0.15</v>
      </c>
      <c r="N17" s="14">
        <v>0.15</v>
      </c>
      <c r="O17" s="14">
        <v>0.17</v>
      </c>
      <c r="P17" s="14">
        <v>0.15</v>
      </c>
      <c r="Q17" s="14">
        <v>0.15</v>
      </c>
      <c r="R17" s="14">
        <v>0.18</v>
      </c>
      <c r="S17" s="14">
        <v>0.16</v>
      </c>
      <c r="T17" s="14">
        <v>0.15</v>
      </c>
      <c r="U17" s="14">
        <v>0.22</v>
      </c>
      <c r="V17" s="14">
        <v>0.16</v>
      </c>
      <c r="W17" s="14">
        <v>0.2</v>
      </c>
      <c r="X17" s="14">
        <v>0.12</v>
      </c>
      <c r="Y17" s="14">
        <v>0.18</v>
      </c>
      <c r="Z17" s="14">
        <v>0.21</v>
      </c>
      <c r="AA17" s="14">
        <v>0.15</v>
      </c>
      <c r="AB17" s="14">
        <v>0.18</v>
      </c>
      <c r="AC17" s="14">
        <v>0.16</v>
      </c>
      <c r="AD17" s="14">
        <v>0.18</v>
      </c>
      <c r="AE17" s="14">
        <v>0.14000000000000001</v>
      </c>
      <c r="AF17" s="14">
        <v>0.19</v>
      </c>
    </row>
    <row r="18" spans="1:32" x14ac:dyDescent="0.45">
      <c r="A18" s="19"/>
      <c r="B18" s="11" t="s">
        <v>629</v>
      </c>
      <c r="C18" s="12">
        <v>4495</v>
      </c>
      <c r="D18" s="12">
        <v>173</v>
      </c>
      <c r="E18" s="12">
        <v>191</v>
      </c>
      <c r="F18" s="12">
        <v>200</v>
      </c>
      <c r="G18" s="12">
        <v>166</v>
      </c>
      <c r="H18" s="12">
        <v>192</v>
      </c>
      <c r="I18" s="12">
        <v>228</v>
      </c>
      <c r="J18" s="12">
        <v>36</v>
      </c>
      <c r="K18" s="12">
        <v>164</v>
      </c>
      <c r="L18" s="12">
        <v>182</v>
      </c>
      <c r="M18" s="12">
        <v>186</v>
      </c>
      <c r="N18" s="12">
        <v>192</v>
      </c>
      <c r="O18" s="12">
        <v>150</v>
      </c>
      <c r="P18" s="12">
        <v>157</v>
      </c>
      <c r="Q18" s="12">
        <v>193</v>
      </c>
      <c r="R18" s="12">
        <v>81</v>
      </c>
      <c r="S18" s="12">
        <v>172</v>
      </c>
      <c r="T18" s="12">
        <v>170</v>
      </c>
      <c r="U18" s="12">
        <v>78</v>
      </c>
      <c r="V18" s="12">
        <v>203</v>
      </c>
      <c r="W18" s="12">
        <v>82</v>
      </c>
      <c r="X18" s="12">
        <v>177</v>
      </c>
      <c r="Y18" s="12">
        <v>161</v>
      </c>
      <c r="Z18" s="12">
        <v>163</v>
      </c>
      <c r="AA18" s="12">
        <v>183</v>
      </c>
      <c r="AB18" s="12">
        <v>196</v>
      </c>
      <c r="AC18" s="12">
        <v>205</v>
      </c>
      <c r="AD18" s="12">
        <v>187</v>
      </c>
      <c r="AE18" s="12">
        <v>155</v>
      </c>
      <c r="AF18" s="12">
        <v>193</v>
      </c>
    </row>
    <row r="19" spans="1:32" x14ac:dyDescent="0.45">
      <c r="A19" s="19"/>
      <c r="B19" s="13" t="s">
        <v>629</v>
      </c>
      <c r="C19" s="14">
        <v>0.17</v>
      </c>
      <c r="D19" s="14">
        <v>0.17</v>
      </c>
      <c r="E19" s="14">
        <v>0.18</v>
      </c>
      <c r="F19" s="14">
        <v>0.2</v>
      </c>
      <c r="G19" s="14">
        <v>0.17</v>
      </c>
      <c r="H19" s="14">
        <v>0.16</v>
      </c>
      <c r="I19" s="14">
        <v>0.15</v>
      </c>
      <c r="J19" s="14">
        <v>0.12</v>
      </c>
      <c r="K19" s="14">
        <v>0.16</v>
      </c>
      <c r="L19" s="14">
        <v>0.18</v>
      </c>
      <c r="M19" s="14">
        <v>0.18</v>
      </c>
      <c r="N19" s="14">
        <v>0.19</v>
      </c>
      <c r="O19" s="14">
        <v>0.15</v>
      </c>
      <c r="P19" s="14">
        <v>0.15</v>
      </c>
      <c r="Q19" s="14">
        <v>0.19</v>
      </c>
      <c r="R19" s="14">
        <v>0.16</v>
      </c>
      <c r="S19" s="14">
        <v>0.17</v>
      </c>
      <c r="T19" s="14">
        <v>0.17</v>
      </c>
      <c r="U19" s="14">
        <v>0.15</v>
      </c>
      <c r="V19" s="14">
        <v>0.2</v>
      </c>
      <c r="W19" s="14">
        <v>0.16</v>
      </c>
      <c r="X19" s="14">
        <v>0.17</v>
      </c>
      <c r="Y19" s="14">
        <v>0.16</v>
      </c>
      <c r="Z19" s="14">
        <v>0.16</v>
      </c>
      <c r="AA19" s="14">
        <v>0.17</v>
      </c>
      <c r="AB19" s="14">
        <v>0.19</v>
      </c>
      <c r="AC19" s="14">
        <v>0.2</v>
      </c>
      <c r="AD19" s="14">
        <v>0.19</v>
      </c>
      <c r="AE19" s="14">
        <v>0.16</v>
      </c>
      <c r="AF19" s="14">
        <v>0.18</v>
      </c>
    </row>
    <row r="20" spans="1:32" x14ac:dyDescent="0.45">
      <c r="A20" s="19"/>
      <c r="B20" s="11" t="s">
        <v>630</v>
      </c>
      <c r="C20" s="12">
        <v>4294</v>
      </c>
      <c r="D20" s="12">
        <v>160</v>
      </c>
      <c r="E20" s="12">
        <v>170</v>
      </c>
      <c r="F20" s="12">
        <v>142</v>
      </c>
      <c r="G20" s="12">
        <v>165</v>
      </c>
      <c r="H20" s="12">
        <v>218</v>
      </c>
      <c r="I20" s="12">
        <v>271</v>
      </c>
      <c r="J20" s="12">
        <v>53</v>
      </c>
      <c r="K20" s="12">
        <v>150</v>
      </c>
      <c r="L20" s="12">
        <v>142</v>
      </c>
      <c r="M20" s="12">
        <v>163</v>
      </c>
      <c r="N20" s="12">
        <v>162</v>
      </c>
      <c r="O20" s="12">
        <v>155</v>
      </c>
      <c r="P20" s="12">
        <v>171</v>
      </c>
      <c r="Q20" s="12">
        <v>178</v>
      </c>
      <c r="R20" s="12">
        <v>70</v>
      </c>
      <c r="S20" s="12">
        <v>167</v>
      </c>
      <c r="T20" s="12">
        <v>178</v>
      </c>
      <c r="U20" s="12">
        <v>76</v>
      </c>
      <c r="V20" s="12">
        <v>142</v>
      </c>
      <c r="W20" s="12">
        <v>64</v>
      </c>
      <c r="X20" s="12">
        <v>171</v>
      </c>
      <c r="Y20" s="12">
        <v>174</v>
      </c>
      <c r="Z20" s="12">
        <v>149</v>
      </c>
      <c r="AA20" s="12">
        <v>168</v>
      </c>
      <c r="AB20" s="12">
        <v>148</v>
      </c>
      <c r="AC20" s="12">
        <v>166</v>
      </c>
      <c r="AD20" s="12">
        <v>152</v>
      </c>
      <c r="AE20" s="12">
        <v>153</v>
      </c>
      <c r="AF20" s="12">
        <v>176</v>
      </c>
    </row>
    <row r="21" spans="1:32" x14ac:dyDescent="0.45">
      <c r="A21" s="19"/>
      <c r="B21" s="13" t="s">
        <v>630</v>
      </c>
      <c r="C21" s="14">
        <v>0.16</v>
      </c>
      <c r="D21" s="14">
        <v>0.16</v>
      </c>
      <c r="E21" s="14">
        <v>0.16</v>
      </c>
      <c r="F21" s="14">
        <v>0.14000000000000001</v>
      </c>
      <c r="G21" s="14">
        <v>0.16</v>
      </c>
      <c r="H21" s="14">
        <v>0.18</v>
      </c>
      <c r="I21" s="14">
        <v>0.18</v>
      </c>
      <c r="J21" s="14">
        <v>0.18</v>
      </c>
      <c r="K21" s="14">
        <v>0.15</v>
      </c>
      <c r="L21" s="14">
        <v>0.14000000000000001</v>
      </c>
      <c r="M21" s="14">
        <v>0.16</v>
      </c>
      <c r="N21" s="14">
        <v>0.16</v>
      </c>
      <c r="O21" s="14">
        <v>0.15</v>
      </c>
      <c r="P21" s="14">
        <v>0.17</v>
      </c>
      <c r="Q21" s="14">
        <v>0.17</v>
      </c>
      <c r="R21" s="14">
        <v>0.14000000000000001</v>
      </c>
      <c r="S21" s="14">
        <v>0.17</v>
      </c>
      <c r="T21" s="14">
        <v>0.18</v>
      </c>
      <c r="U21" s="14">
        <v>0.15</v>
      </c>
      <c r="V21" s="14">
        <v>0.14000000000000001</v>
      </c>
      <c r="W21" s="14">
        <v>0.13</v>
      </c>
      <c r="X21" s="14">
        <v>0.17</v>
      </c>
      <c r="Y21" s="14">
        <v>0.17</v>
      </c>
      <c r="Z21" s="14">
        <v>0.15</v>
      </c>
      <c r="AA21" s="14">
        <v>0.16</v>
      </c>
      <c r="AB21" s="14">
        <v>0.14000000000000001</v>
      </c>
      <c r="AC21" s="14">
        <v>0.17</v>
      </c>
      <c r="AD21" s="14">
        <v>0.15</v>
      </c>
      <c r="AE21" s="14">
        <v>0.15</v>
      </c>
      <c r="AF21" s="14">
        <v>0.16</v>
      </c>
    </row>
    <row r="22" spans="1:32" x14ac:dyDescent="0.45">
      <c r="A22" s="19"/>
      <c r="B22" s="11" t="s">
        <v>631</v>
      </c>
      <c r="C22" s="12">
        <v>4084</v>
      </c>
      <c r="D22" s="12">
        <v>170</v>
      </c>
      <c r="E22" s="12">
        <v>206</v>
      </c>
      <c r="F22" s="12">
        <v>164</v>
      </c>
      <c r="G22" s="12">
        <v>146</v>
      </c>
      <c r="H22" s="12">
        <v>176</v>
      </c>
      <c r="I22" s="12">
        <v>222</v>
      </c>
      <c r="J22" s="12">
        <v>46</v>
      </c>
      <c r="K22" s="12">
        <v>160</v>
      </c>
      <c r="L22" s="12">
        <v>109</v>
      </c>
      <c r="M22" s="12">
        <v>188</v>
      </c>
      <c r="N22" s="12">
        <v>133</v>
      </c>
      <c r="O22" s="12">
        <v>140</v>
      </c>
      <c r="P22" s="12">
        <v>211</v>
      </c>
      <c r="Q22" s="12">
        <v>188</v>
      </c>
      <c r="R22" s="12">
        <v>54</v>
      </c>
      <c r="S22" s="12">
        <v>141</v>
      </c>
      <c r="T22" s="12">
        <v>114</v>
      </c>
      <c r="U22" s="12">
        <v>59</v>
      </c>
      <c r="V22" s="12">
        <v>172</v>
      </c>
      <c r="W22" s="12">
        <v>63</v>
      </c>
      <c r="X22" s="12">
        <v>167</v>
      </c>
      <c r="Y22" s="12">
        <v>142</v>
      </c>
      <c r="Z22" s="12">
        <v>148</v>
      </c>
      <c r="AA22" s="12">
        <v>163</v>
      </c>
      <c r="AB22" s="12">
        <v>203</v>
      </c>
      <c r="AC22" s="12">
        <v>141</v>
      </c>
      <c r="AD22" s="12">
        <v>154</v>
      </c>
      <c r="AE22" s="12">
        <v>152</v>
      </c>
      <c r="AF22" s="12">
        <v>151</v>
      </c>
    </row>
    <row r="23" spans="1:32" x14ac:dyDescent="0.45">
      <c r="A23" s="19"/>
      <c r="B23" s="13" t="s">
        <v>631</v>
      </c>
      <c r="C23" s="14">
        <v>0.16</v>
      </c>
      <c r="D23" s="14">
        <v>0.17</v>
      </c>
      <c r="E23" s="14">
        <v>0.2</v>
      </c>
      <c r="F23" s="14">
        <v>0.16</v>
      </c>
      <c r="G23" s="14">
        <v>0.14000000000000001</v>
      </c>
      <c r="H23" s="14">
        <v>0.15</v>
      </c>
      <c r="I23" s="14">
        <v>0.15</v>
      </c>
      <c r="J23" s="14">
        <v>0.16</v>
      </c>
      <c r="K23" s="14">
        <v>0.16</v>
      </c>
      <c r="L23" s="14">
        <v>0.11</v>
      </c>
      <c r="M23" s="14">
        <v>0.19</v>
      </c>
      <c r="N23" s="14">
        <v>0.14000000000000001</v>
      </c>
      <c r="O23" s="14">
        <v>0.14000000000000001</v>
      </c>
      <c r="P23" s="14">
        <v>0.21</v>
      </c>
      <c r="Q23" s="14">
        <v>0.18</v>
      </c>
      <c r="R23" s="14">
        <v>0.11</v>
      </c>
      <c r="S23" s="14">
        <v>0.14000000000000001</v>
      </c>
      <c r="T23" s="14">
        <v>0.11</v>
      </c>
      <c r="U23" s="14">
        <v>0.12</v>
      </c>
      <c r="V23" s="14">
        <v>0.17</v>
      </c>
      <c r="W23" s="14">
        <v>0.12</v>
      </c>
      <c r="X23" s="14">
        <v>0.17</v>
      </c>
      <c r="Y23" s="14">
        <v>0.14000000000000001</v>
      </c>
      <c r="Z23" s="14">
        <v>0.15</v>
      </c>
      <c r="AA23" s="14">
        <v>0.16</v>
      </c>
      <c r="AB23" s="14">
        <v>0.2</v>
      </c>
      <c r="AC23" s="14">
        <v>0.14000000000000001</v>
      </c>
      <c r="AD23" s="14">
        <v>0.15</v>
      </c>
      <c r="AE23" s="14">
        <v>0.15</v>
      </c>
      <c r="AF23" s="14">
        <v>0.14000000000000001</v>
      </c>
    </row>
    <row r="24" spans="1:32" x14ac:dyDescent="0.45">
      <c r="A24" s="19"/>
      <c r="B24" s="11" t="s">
        <v>632</v>
      </c>
      <c r="C24" s="12">
        <v>2553</v>
      </c>
      <c r="D24" s="12">
        <v>67</v>
      </c>
      <c r="E24" s="12">
        <v>80</v>
      </c>
      <c r="F24" s="12">
        <v>81</v>
      </c>
      <c r="G24" s="12">
        <v>116</v>
      </c>
      <c r="H24" s="12">
        <v>127</v>
      </c>
      <c r="I24" s="12">
        <v>165</v>
      </c>
      <c r="J24" s="12">
        <v>39</v>
      </c>
      <c r="K24" s="12">
        <v>83</v>
      </c>
      <c r="L24" s="12">
        <v>80</v>
      </c>
      <c r="M24" s="12">
        <v>79</v>
      </c>
      <c r="N24" s="12">
        <v>100</v>
      </c>
      <c r="O24" s="12">
        <v>117</v>
      </c>
      <c r="P24" s="12">
        <v>57</v>
      </c>
      <c r="Q24" s="12">
        <v>92</v>
      </c>
      <c r="R24" s="12">
        <v>45</v>
      </c>
      <c r="S24" s="12">
        <v>110</v>
      </c>
      <c r="T24" s="12">
        <v>123</v>
      </c>
      <c r="U24" s="12">
        <v>29</v>
      </c>
      <c r="V24" s="12">
        <v>71</v>
      </c>
      <c r="W24" s="12">
        <v>44</v>
      </c>
      <c r="X24" s="12">
        <v>88</v>
      </c>
      <c r="Y24" s="12">
        <v>88</v>
      </c>
      <c r="Z24" s="12">
        <v>91</v>
      </c>
      <c r="AA24" s="12">
        <v>123</v>
      </c>
      <c r="AB24" s="12">
        <v>39</v>
      </c>
      <c r="AC24" s="12">
        <v>112</v>
      </c>
      <c r="AD24" s="12">
        <v>59</v>
      </c>
      <c r="AE24" s="12">
        <v>124</v>
      </c>
      <c r="AF24" s="12">
        <v>155</v>
      </c>
    </row>
    <row r="25" spans="1:32" x14ac:dyDescent="0.45">
      <c r="A25" s="19"/>
      <c r="B25" s="13" t="s">
        <v>632</v>
      </c>
      <c r="C25" s="14">
        <v>0.1</v>
      </c>
      <c r="D25" s="14">
        <v>0.06</v>
      </c>
      <c r="E25" s="14">
        <v>0.08</v>
      </c>
      <c r="F25" s="14">
        <v>0.08</v>
      </c>
      <c r="G25" s="14">
        <v>0.12</v>
      </c>
      <c r="H25" s="14">
        <v>0.1</v>
      </c>
      <c r="I25" s="14">
        <v>0.11</v>
      </c>
      <c r="J25" s="14">
        <v>0.13</v>
      </c>
      <c r="K25" s="14">
        <v>0.08</v>
      </c>
      <c r="L25" s="14">
        <v>0.08</v>
      </c>
      <c r="M25" s="14">
        <v>0.08</v>
      </c>
      <c r="N25" s="14">
        <v>0.1</v>
      </c>
      <c r="O25" s="14">
        <v>0.12</v>
      </c>
      <c r="P25" s="14">
        <v>0.06</v>
      </c>
      <c r="Q25" s="14">
        <v>0.09</v>
      </c>
      <c r="R25" s="14">
        <v>0.09</v>
      </c>
      <c r="S25" s="14">
        <v>0.11</v>
      </c>
      <c r="T25" s="14">
        <v>0.12</v>
      </c>
      <c r="U25" s="14">
        <v>0.06</v>
      </c>
      <c r="V25" s="14">
        <v>7.0000000000000007E-2</v>
      </c>
      <c r="W25" s="14">
        <v>0.09</v>
      </c>
      <c r="X25" s="14">
        <v>0.09</v>
      </c>
      <c r="Y25" s="14">
        <v>0.09</v>
      </c>
      <c r="Z25" s="14">
        <v>0.09</v>
      </c>
      <c r="AA25" s="14">
        <v>0.12</v>
      </c>
      <c r="AB25" s="14">
        <v>0.04</v>
      </c>
      <c r="AC25" s="14">
        <v>0.11</v>
      </c>
      <c r="AD25" s="14">
        <v>0.06</v>
      </c>
      <c r="AE25" s="14">
        <v>0.12</v>
      </c>
      <c r="AF25" s="14">
        <v>0.15</v>
      </c>
    </row>
    <row r="26" spans="1:32" x14ac:dyDescent="0.45">
      <c r="A26" s="19"/>
      <c r="B26" s="11" t="s">
        <v>625</v>
      </c>
      <c r="C26" s="12">
        <v>49.27</v>
      </c>
      <c r="D26" s="12">
        <v>47.73</v>
      </c>
      <c r="E26" s="12">
        <v>50.17</v>
      </c>
      <c r="F26" s="12">
        <v>48.63</v>
      </c>
      <c r="G26" s="12">
        <v>50.39</v>
      </c>
      <c r="H26" s="12">
        <v>49.52</v>
      </c>
      <c r="I26" s="12">
        <v>49.89</v>
      </c>
      <c r="J26" s="12">
        <v>51.43</v>
      </c>
      <c r="K26" s="12">
        <v>48.28</v>
      </c>
      <c r="L26" s="12">
        <v>46.09</v>
      </c>
      <c r="M26" s="12">
        <v>49.5</v>
      </c>
      <c r="N26" s="12">
        <v>48.88</v>
      </c>
      <c r="O26" s="12">
        <v>48.85</v>
      </c>
      <c r="P26" s="12">
        <v>49.12</v>
      </c>
      <c r="Q26" s="12">
        <v>50.47</v>
      </c>
      <c r="R26" s="12">
        <v>46.03</v>
      </c>
      <c r="S26" s="12">
        <v>49.7</v>
      </c>
      <c r="T26" s="12">
        <v>49.2</v>
      </c>
      <c r="U26" s="12">
        <v>45.86</v>
      </c>
      <c r="V26" s="12">
        <v>48.39</v>
      </c>
      <c r="W26" s="12">
        <v>46.79</v>
      </c>
      <c r="X26" s="12">
        <v>48.88</v>
      </c>
      <c r="Y26" s="12">
        <v>48.56</v>
      </c>
      <c r="Z26" s="12">
        <v>48.29</v>
      </c>
      <c r="AA26" s="12">
        <v>50.21</v>
      </c>
      <c r="AB26" s="12">
        <v>47.75</v>
      </c>
      <c r="AC26" s="12">
        <v>50.13</v>
      </c>
      <c r="AD26" s="12">
        <v>47.41</v>
      </c>
      <c r="AE26" s="12">
        <v>49.76</v>
      </c>
      <c r="AF26" s="12">
        <v>52.67</v>
      </c>
    </row>
    <row r="27" spans="1:32" x14ac:dyDescent="0.45">
      <c r="A27" s="19"/>
      <c r="B27" s="13" t="s">
        <v>626</v>
      </c>
      <c r="C27" s="15" t="s">
        <v>185</v>
      </c>
      <c r="D27" s="15" t="s">
        <v>185</v>
      </c>
      <c r="E27" s="15" t="s">
        <v>185</v>
      </c>
      <c r="F27" s="15" t="s">
        <v>185</v>
      </c>
      <c r="G27" s="15" t="s">
        <v>185</v>
      </c>
      <c r="H27" s="15" t="s">
        <v>185</v>
      </c>
      <c r="I27" s="15" t="s">
        <v>185</v>
      </c>
      <c r="J27" s="15" t="s">
        <v>185</v>
      </c>
      <c r="K27" s="15" t="s">
        <v>185</v>
      </c>
      <c r="L27" s="15" t="s">
        <v>185</v>
      </c>
      <c r="M27" s="15" t="s">
        <v>185</v>
      </c>
      <c r="N27" s="15" t="s">
        <v>185</v>
      </c>
      <c r="O27" s="15" t="s">
        <v>185</v>
      </c>
      <c r="P27" s="15" t="s">
        <v>185</v>
      </c>
      <c r="Q27" s="15" t="s">
        <v>185</v>
      </c>
      <c r="R27" s="15" t="s">
        <v>185</v>
      </c>
      <c r="S27" s="15" t="s">
        <v>185</v>
      </c>
      <c r="T27" s="15" t="s">
        <v>185</v>
      </c>
      <c r="U27" s="15" t="s">
        <v>185</v>
      </c>
      <c r="V27" s="15" t="s">
        <v>185</v>
      </c>
      <c r="W27" s="15" t="s">
        <v>185</v>
      </c>
      <c r="X27" s="15" t="s">
        <v>185</v>
      </c>
      <c r="Y27" s="15" t="s">
        <v>185</v>
      </c>
      <c r="Z27" s="15" t="s">
        <v>185</v>
      </c>
      <c r="AA27" s="15" t="s">
        <v>185</v>
      </c>
      <c r="AB27" s="15" t="s">
        <v>185</v>
      </c>
      <c r="AC27" s="15" t="s">
        <v>185</v>
      </c>
      <c r="AD27" s="15" t="s">
        <v>185</v>
      </c>
      <c r="AE27" s="15" t="s">
        <v>185</v>
      </c>
      <c r="AF27" s="15" t="s">
        <v>185</v>
      </c>
    </row>
  </sheetData>
  <mergeCells count="9">
    <mergeCell ref="H3:L3"/>
    <mergeCell ref="C8:AF8"/>
    <mergeCell ref="B3:F3"/>
    <mergeCell ref="B5:F5"/>
    <mergeCell ref="A10:A27"/>
    <mergeCell ref="B10:B11"/>
    <mergeCell ref="H4:L4"/>
    <mergeCell ref="B4:F4"/>
    <mergeCell ref="H5:L5"/>
  </mergeCells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107</v>
      </c>
      <c r="C3" s="18"/>
      <c r="D3" s="18"/>
      <c r="E3" s="18"/>
      <c r="F3" s="18"/>
      <c r="H3" s="18" t="s">
        <v>108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HYPERLINK("#Content!A57","&lt;&lt;Back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633</v>
      </c>
      <c r="C12" s="12">
        <v>5212</v>
      </c>
      <c r="D12" s="12">
        <v>220</v>
      </c>
      <c r="E12" s="12">
        <v>168</v>
      </c>
      <c r="F12" s="12">
        <v>196</v>
      </c>
      <c r="G12" s="12">
        <v>161</v>
      </c>
      <c r="H12" s="12">
        <v>262</v>
      </c>
      <c r="I12" s="12">
        <v>305</v>
      </c>
      <c r="J12" s="12">
        <v>43</v>
      </c>
      <c r="K12" s="12">
        <v>200</v>
      </c>
      <c r="L12" s="12">
        <v>234</v>
      </c>
      <c r="M12" s="12">
        <v>199</v>
      </c>
      <c r="N12" s="12">
        <v>205</v>
      </c>
      <c r="O12" s="12">
        <v>223</v>
      </c>
      <c r="P12" s="12">
        <v>195</v>
      </c>
      <c r="Q12" s="12">
        <v>176</v>
      </c>
      <c r="R12" s="12">
        <v>113</v>
      </c>
      <c r="S12" s="12">
        <v>175</v>
      </c>
      <c r="T12" s="12">
        <v>211</v>
      </c>
      <c r="U12" s="12">
        <v>119</v>
      </c>
      <c r="V12" s="12">
        <v>202</v>
      </c>
      <c r="W12" s="12">
        <v>106</v>
      </c>
      <c r="X12" s="12">
        <v>243</v>
      </c>
      <c r="Y12" s="12">
        <v>199</v>
      </c>
      <c r="Z12" s="12">
        <v>189</v>
      </c>
      <c r="AA12" s="12">
        <v>198</v>
      </c>
      <c r="AB12" s="12">
        <v>205</v>
      </c>
      <c r="AC12" s="12">
        <v>194</v>
      </c>
      <c r="AD12" s="12">
        <v>190</v>
      </c>
      <c r="AE12" s="12">
        <v>210</v>
      </c>
      <c r="AF12" s="12">
        <v>108</v>
      </c>
    </row>
    <row r="13" spans="1:32" x14ac:dyDescent="0.45">
      <c r="A13" s="19"/>
      <c r="B13" s="13" t="s">
        <v>633</v>
      </c>
      <c r="C13" s="14">
        <v>0.2</v>
      </c>
      <c r="D13" s="14">
        <v>0.22</v>
      </c>
      <c r="E13" s="14">
        <v>0.16</v>
      </c>
      <c r="F13" s="14">
        <v>0.2</v>
      </c>
      <c r="G13" s="14">
        <v>0.16</v>
      </c>
      <c r="H13" s="14">
        <v>0.22</v>
      </c>
      <c r="I13" s="14">
        <v>0.2</v>
      </c>
      <c r="J13" s="14">
        <v>0.15</v>
      </c>
      <c r="K13" s="14">
        <v>0.2</v>
      </c>
      <c r="L13" s="14">
        <v>0.23</v>
      </c>
      <c r="M13" s="14">
        <v>0.2</v>
      </c>
      <c r="N13" s="14">
        <v>0.21</v>
      </c>
      <c r="O13" s="14">
        <v>0.22</v>
      </c>
      <c r="P13" s="14">
        <v>0.19</v>
      </c>
      <c r="Q13" s="14">
        <v>0.17</v>
      </c>
      <c r="R13" s="14">
        <v>0.22</v>
      </c>
      <c r="S13" s="14">
        <v>0.17</v>
      </c>
      <c r="T13" s="14">
        <v>0.21</v>
      </c>
      <c r="U13" s="14">
        <v>0.24</v>
      </c>
      <c r="V13" s="14">
        <v>0.2</v>
      </c>
      <c r="W13" s="14">
        <v>0.21</v>
      </c>
      <c r="X13" s="14">
        <v>0.24</v>
      </c>
      <c r="Y13" s="14">
        <v>0.2</v>
      </c>
      <c r="Z13" s="14">
        <v>0.19</v>
      </c>
      <c r="AA13" s="14">
        <v>0.19</v>
      </c>
      <c r="AB13" s="14">
        <v>0.2</v>
      </c>
      <c r="AC13" s="14">
        <v>0.19</v>
      </c>
      <c r="AD13" s="14">
        <v>0.19</v>
      </c>
      <c r="AE13" s="14">
        <v>0.21</v>
      </c>
      <c r="AF13" s="14">
        <v>0.1</v>
      </c>
    </row>
    <row r="14" spans="1:32" x14ac:dyDescent="0.45">
      <c r="A14" s="19"/>
      <c r="B14" s="11" t="s">
        <v>634</v>
      </c>
      <c r="C14" s="12">
        <v>14505</v>
      </c>
      <c r="D14" s="12">
        <v>549</v>
      </c>
      <c r="E14" s="12">
        <v>590</v>
      </c>
      <c r="F14" s="12">
        <v>566</v>
      </c>
      <c r="G14" s="12">
        <v>580</v>
      </c>
      <c r="H14" s="12">
        <v>646</v>
      </c>
      <c r="I14" s="12">
        <v>812</v>
      </c>
      <c r="J14" s="12">
        <v>166</v>
      </c>
      <c r="K14" s="12">
        <v>561</v>
      </c>
      <c r="L14" s="12">
        <v>583</v>
      </c>
      <c r="M14" s="12">
        <v>545</v>
      </c>
      <c r="N14" s="12">
        <v>563</v>
      </c>
      <c r="O14" s="12">
        <v>526</v>
      </c>
      <c r="P14" s="12">
        <v>548</v>
      </c>
      <c r="Q14" s="12">
        <v>567</v>
      </c>
      <c r="R14" s="12">
        <v>289</v>
      </c>
      <c r="S14" s="12">
        <v>579</v>
      </c>
      <c r="T14" s="12">
        <v>557</v>
      </c>
      <c r="U14" s="12">
        <v>295</v>
      </c>
      <c r="V14" s="12">
        <v>566</v>
      </c>
      <c r="W14" s="12">
        <v>289</v>
      </c>
      <c r="X14" s="12">
        <v>518</v>
      </c>
      <c r="Y14" s="12">
        <v>578</v>
      </c>
      <c r="Z14" s="12">
        <v>589</v>
      </c>
      <c r="AA14" s="12">
        <v>556</v>
      </c>
      <c r="AB14" s="12">
        <v>584</v>
      </c>
      <c r="AC14" s="12">
        <v>558</v>
      </c>
      <c r="AD14" s="12">
        <v>599</v>
      </c>
      <c r="AE14" s="12">
        <v>522</v>
      </c>
      <c r="AF14" s="12">
        <v>659</v>
      </c>
    </row>
    <row r="15" spans="1:32" x14ac:dyDescent="0.45">
      <c r="A15" s="19"/>
      <c r="B15" s="13" t="s">
        <v>634</v>
      </c>
      <c r="C15" s="14">
        <v>0.55000000000000004</v>
      </c>
      <c r="D15" s="14">
        <v>0.55000000000000004</v>
      </c>
      <c r="E15" s="14">
        <v>0.57000000000000006</v>
      </c>
      <c r="F15" s="14">
        <v>0.56000000000000005</v>
      </c>
      <c r="G15" s="14">
        <v>0.57999999999999996</v>
      </c>
      <c r="H15" s="14">
        <v>0.53</v>
      </c>
      <c r="I15" s="14">
        <v>0.54</v>
      </c>
      <c r="J15" s="14">
        <v>0.56000000000000005</v>
      </c>
      <c r="K15" s="14">
        <v>0.56000000000000005</v>
      </c>
      <c r="L15" s="14">
        <v>0.57999999999999996</v>
      </c>
      <c r="M15" s="14">
        <v>0.54</v>
      </c>
      <c r="N15" s="14">
        <v>0.56000000000000005</v>
      </c>
      <c r="O15" s="14">
        <v>0.52</v>
      </c>
      <c r="P15" s="14">
        <v>0.54</v>
      </c>
      <c r="Q15" s="14">
        <v>0.55000000000000004</v>
      </c>
      <c r="R15" s="14">
        <v>0.57999999999999996</v>
      </c>
      <c r="S15" s="14">
        <v>0.57999999999999996</v>
      </c>
      <c r="T15" s="14">
        <v>0.55000000000000004</v>
      </c>
      <c r="U15" s="14">
        <v>0.57999999999999996</v>
      </c>
      <c r="V15" s="14">
        <v>0.56000000000000005</v>
      </c>
      <c r="W15" s="14">
        <v>0.57999999999999996</v>
      </c>
      <c r="X15" s="14">
        <v>0.51</v>
      </c>
      <c r="Y15" s="14">
        <v>0.57000000000000006</v>
      </c>
      <c r="Z15" s="14">
        <v>0.57999999999999996</v>
      </c>
      <c r="AA15" s="14">
        <v>0.53</v>
      </c>
      <c r="AB15" s="14">
        <v>0.57000000000000006</v>
      </c>
      <c r="AC15" s="14">
        <v>0.56000000000000005</v>
      </c>
      <c r="AD15" s="14">
        <v>0.6</v>
      </c>
      <c r="AE15" s="14">
        <v>0.52</v>
      </c>
      <c r="AF15" s="14">
        <v>0.61</v>
      </c>
    </row>
    <row r="16" spans="1:32" x14ac:dyDescent="0.45">
      <c r="A16" s="19"/>
      <c r="B16" s="11" t="s">
        <v>635</v>
      </c>
      <c r="C16" s="12">
        <v>6637</v>
      </c>
      <c r="D16" s="12">
        <v>237</v>
      </c>
      <c r="E16" s="12">
        <v>286</v>
      </c>
      <c r="F16" s="12">
        <v>245</v>
      </c>
      <c r="G16" s="12">
        <v>261</v>
      </c>
      <c r="H16" s="12">
        <v>303</v>
      </c>
      <c r="I16" s="12">
        <v>387</v>
      </c>
      <c r="J16" s="12">
        <v>84</v>
      </c>
      <c r="K16" s="12">
        <v>243</v>
      </c>
      <c r="L16" s="12">
        <v>189</v>
      </c>
      <c r="M16" s="12">
        <v>268</v>
      </c>
      <c r="N16" s="12">
        <v>233</v>
      </c>
      <c r="O16" s="12">
        <v>257</v>
      </c>
      <c r="P16" s="12">
        <v>268</v>
      </c>
      <c r="Q16" s="12">
        <v>281</v>
      </c>
      <c r="R16" s="12">
        <v>99</v>
      </c>
      <c r="S16" s="12">
        <v>251</v>
      </c>
      <c r="T16" s="12">
        <v>236</v>
      </c>
      <c r="U16" s="12">
        <v>89</v>
      </c>
      <c r="V16" s="12">
        <v>243</v>
      </c>
      <c r="W16" s="12">
        <v>107</v>
      </c>
      <c r="X16" s="12">
        <v>255</v>
      </c>
      <c r="Y16" s="12">
        <v>230</v>
      </c>
      <c r="Z16" s="12">
        <v>239</v>
      </c>
      <c r="AA16" s="12">
        <v>286</v>
      </c>
      <c r="AB16" s="12">
        <v>242</v>
      </c>
      <c r="AC16" s="12">
        <v>253</v>
      </c>
      <c r="AD16" s="12">
        <v>213</v>
      </c>
      <c r="AE16" s="12">
        <v>276</v>
      </c>
      <c r="AF16" s="12">
        <v>306</v>
      </c>
    </row>
    <row r="17" spans="1:32" x14ac:dyDescent="0.45">
      <c r="A17" s="19"/>
      <c r="B17" s="13" t="s">
        <v>635</v>
      </c>
      <c r="C17" s="14">
        <v>0.25</v>
      </c>
      <c r="D17" s="14">
        <v>0.23</v>
      </c>
      <c r="E17" s="14">
        <v>0.27</v>
      </c>
      <c r="F17" s="14">
        <v>0.24</v>
      </c>
      <c r="G17" s="14">
        <v>0.26</v>
      </c>
      <c r="H17" s="14">
        <v>0.25</v>
      </c>
      <c r="I17" s="14">
        <v>0.26</v>
      </c>
      <c r="J17" s="14">
        <v>0.28999999999999998</v>
      </c>
      <c r="K17" s="14">
        <v>0.24</v>
      </c>
      <c r="L17" s="14">
        <v>0.19</v>
      </c>
      <c r="M17" s="14">
        <v>0.26</v>
      </c>
      <c r="N17" s="14">
        <v>0.23</v>
      </c>
      <c r="O17" s="14">
        <v>0.26</v>
      </c>
      <c r="P17" s="14">
        <v>0.27</v>
      </c>
      <c r="Q17" s="14">
        <v>0.28000000000000003</v>
      </c>
      <c r="R17" s="14">
        <v>0.2</v>
      </c>
      <c r="S17" s="14">
        <v>0.25</v>
      </c>
      <c r="T17" s="14">
        <v>0.24</v>
      </c>
      <c r="U17" s="14">
        <v>0.18</v>
      </c>
      <c r="V17" s="14">
        <v>0.24</v>
      </c>
      <c r="W17" s="14">
        <v>0.21</v>
      </c>
      <c r="X17" s="14">
        <v>0.25</v>
      </c>
      <c r="Y17" s="14">
        <v>0.23</v>
      </c>
      <c r="Z17" s="14">
        <v>0.23</v>
      </c>
      <c r="AA17" s="14">
        <v>0.28000000000000003</v>
      </c>
      <c r="AB17" s="14">
        <v>0.23</v>
      </c>
      <c r="AC17" s="14">
        <v>0.25</v>
      </c>
      <c r="AD17" s="14">
        <v>0.21</v>
      </c>
      <c r="AE17" s="14">
        <v>0.27</v>
      </c>
      <c r="AF17" s="14">
        <v>0.28999999999999998</v>
      </c>
    </row>
    <row r="18" spans="1:32" x14ac:dyDescent="0.45">
      <c r="A18" s="19"/>
      <c r="B18" s="11" t="s">
        <v>625</v>
      </c>
      <c r="C18" s="12">
        <v>49.27</v>
      </c>
      <c r="D18" s="12">
        <v>47.73</v>
      </c>
      <c r="E18" s="12">
        <v>50.17</v>
      </c>
      <c r="F18" s="12">
        <v>48.63</v>
      </c>
      <c r="G18" s="12">
        <v>50.39</v>
      </c>
      <c r="H18" s="12">
        <v>49.52</v>
      </c>
      <c r="I18" s="12">
        <v>49.89</v>
      </c>
      <c r="J18" s="12">
        <v>51.43</v>
      </c>
      <c r="K18" s="12">
        <v>48.28</v>
      </c>
      <c r="L18" s="12">
        <v>46.09</v>
      </c>
      <c r="M18" s="12">
        <v>49.5</v>
      </c>
      <c r="N18" s="12">
        <v>48.88</v>
      </c>
      <c r="O18" s="12">
        <v>48.85</v>
      </c>
      <c r="P18" s="12">
        <v>49.12</v>
      </c>
      <c r="Q18" s="12">
        <v>50.47</v>
      </c>
      <c r="R18" s="12">
        <v>46.03</v>
      </c>
      <c r="S18" s="12">
        <v>49.7</v>
      </c>
      <c r="T18" s="12">
        <v>49.2</v>
      </c>
      <c r="U18" s="12">
        <v>45.86</v>
      </c>
      <c r="V18" s="12">
        <v>48.39</v>
      </c>
      <c r="W18" s="12">
        <v>46.79</v>
      </c>
      <c r="X18" s="12">
        <v>48.88</v>
      </c>
      <c r="Y18" s="12">
        <v>48.56</v>
      </c>
      <c r="Z18" s="12">
        <v>48.29</v>
      </c>
      <c r="AA18" s="12">
        <v>50.21</v>
      </c>
      <c r="AB18" s="12">
        <v>47.75</v>
      </c>
      <c r="AC18" s="12">
        <v>50.13</v>
      </c>
      <c r="AD18" s="12">
        <v>47.41</v>
      </c>
      <c r="AE18" s="12">
        <v>49.76</v>
      </c>
      <c r="AF18" s="12">
        <v>52.67</v>
      </c>
    </row>
    <row r="19" spans="1:32" x14ac:dyDescent="0.45">
      <c r="A19" s="19"/>
      <c r="B19" s="13" t="s">
        <v>626</v>
      </c>
      <c r="C19" s="15" t="s">
        <v>185</v>
      </c>
      <c r="D19" s="15" t="s">
        <v>185</v>
      </c>
      <c r="E19" s="15" t="s">
        <v>185</v>
      </c>
      <c r="F19" s="15" t="s">
        <v>185</v>
      </c>
      <c r="G19" s="15" t="s">
        <v>185</v>
      </c>
      <c r="H19" s="15" t="s">
        <v>185</v>
      </c>
      <c r="I19" s="15" t="s">
        <v>185</v>
      </c>
      <c r="J19" s="15" t="s">
        <v>185</v>
      </c>
      <c r="K19" s="15" t="s">
        <v>185</v>
      </c>
      <c r="L19" s="15" t="s">
        <v>185</v>
      </c>
      <c r="M19" s="15" t="s">
        <v>185</v>
      </c>
      <c r="N19" s="15" t="s">
        <v>185</v>
      </c>
      <c r="O19" s="15" t="s">
        <v>185</v>
      </c>
      <c r="P19" s="15" t="s">
        <v>185</v>
      </c>
      <c r="Q19" s="15" t="s">
        <v>185</v>
      </c>
      <c r="R19" s="15" t="s">
        <v>185</v>
      </c>
      <c r="S19" s="15" t="s">
        <v>185</v>
      </c>
      <c r="T19" s="15" t="s">
        <v>185</v>
      </c>
      <c r="U19" s="15" t="s">
        <v>185</v>
      </c>
      <c r="V19" s="15" t="s">
        <v>185</v>
      </c>
      <c r="W19" s="15" t="s">
        <v>185</v>
      </c>
      <c r="X19" s="15" t="s">
        <v>185</v>
      </c>
      <c r="Y19" s="15" t="s">
        <v>185</v>
      </c>
      <c r="Z19" s="15" t="s">
        <v>185</v>
      </c>
      <c r="AA19" s="15" t="s">
        <v>185</v>
      </c>
      <c r="AB19" s="15" t="s">
        <v>185</v>
      </c>
      <c r="AC19" s="15" t="s">
        <v>185</v>
      </c>
      <c r="AD19" s="15" t="s">
        <v>185</v>
      </c>
      <c r="AE19" s="15" t="s">
        <v>185</v>
      </c>
      <c r="AF19" s="15" t="s">
        <v>185</v>
      </c>
    </row>
  </sheetData>
  <mergeCells count="9">
    <mergeCell ref="H3:L3"/>
    <mergeCell ref="C8:AF8"/>
    <mergeCell ref="B3:F3"/>
    <mergeCell ref="B5:F5"/>
    <mergeCell ref="A10:A19"/>
    <mergeCell ref="H5:L5"/>
    <mergeCell ref="B10:B11"/>
    <mergeCell ref="H4:L4"/>
    <mergeCell ref="B4:F4"/>
  </mergeCells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109</v>
      </c>
      <c r="C3" s="18"/>
      <c r="D3" s="18"/>
      <c r="E3" s="18"/>
      <c r="F3" s="18"/>
      <c r="H3" s="18" t="s">
        <v>110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HYPERLINK("#Content!A58","&lt;&lt;Back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636</v>
      </c>
      <c r="C12" s="12">
        <v>1152</v>
      </c>
      <c r="D12" s="12">
        <v>32</v>
      </c>
      <c r="E12" s="12">
        <v>33</v>
      </c>
      <c r="F12" s="12">
        <v>29</v>
      </c>
      <c r="G12" s="12">
        <v>54</v>
      </c>
      <c r="H12" s="12">
        <v>77</v>
      </c>
      <c r="I12" s="12">
        <v>97</v>
      </c>
      <c r="J12" s="12">
        <v>20</v>
      </c>
      <c r="K12" s="12">
        <v>38</v>
      </c>
      <c r="L12" s="12">
        <v>43</v>
      </c>
      <c r="M12" s="12">
        <v>28</v>
      </c>
      <c r="N12" s="12">
        <v>57</v>
      </c>
      <c r="O12" s="12">
        <v>49</v>
      </c>
      <c r="P12" s="12">
        <v>23</v>
      </c>
      <c r="Q12" s="12">
        <v>26</v>
      </c>
      <c r="R12" s="12">
        <v>19</v>
      </c>
      <c r="S12" s="12">
        <v>49</v>
      </c>
      <c r="T12" s="12">
        <v>68</v>
      </c>
      <c r="U12" s="12">
        <v>11</v>
      </c>
      <c r="V12" s="12">
        <v>25</v>
      </c>
      <c r="W12" s="12">
        <v>20</v>
      </c>
      <c r="X12" s="12">
        <v>22</v>
      </c>
      <c r="Y12" s="12">
        <v>37</v>
      </c>
      <c r="Z12" s="12">
        <v>38</v>
      </c>
      <c r="AA12" s="12">
        <v>59</v>
      </c>
      <c r="AB12" s="12">
        <v>11</v>
      </c>
      <c r="AC12" s="12">
        <v>63</v>
      </c>
      <c r="AD12" s="12">
        <v>12</v>
      </c>
      <c r="AE12" s="12">
        <v>49</v>
      </c>
      <c r="AF12" s="12">
        <v>82</v>
      </c>
    </row>
    <row r="13" spans="1:32" x14ac:dyDescent="0.45">
      <c r="A13" s="19"/>
      <c r="B13" s="13" t="s">
        <v>637</v>
      </c>
      <c r="C13" s="14">
        <v>0.05</v>
      </c>
      <c r="D13" s="14">
        <v>0.03</v>
      </c>
      <c r="E13" s="14">
        <v>0.03</v>
      </c>
      <c r="F13" s="14">
        <v>0.03</v>
      </c>
      <c r="G13" s="14">
        <v>0.05</v>
      </c>
      <c r="H13" s="14">
        <v>7.0000000000000007E-2</v>
      </c>
      <c r="I13" s="14">
        <v>0.06</v>
      </c>
      <c r="J13" s="14">
        <v>7.0000000000000007E-2</v>
      </c>
      <c r="K13" s="14">
        <v>0.04</v>
      </c>
      <c r="L13" s="14">
        <v>0.04</v>
      </c>
      <c r="M13" s="14">
        <v>0.03</v>
      </c>
      <c r="N13" s="14">
        <v>0.06</v>
      </c>
      <c r="O13" s="14">
        <v>0.05</v>
      </c>
      <c r="P13" s="14">
        <v>0.02</v>
      </c>
      <c r="Q13" s="14">
        <v>0.03</v>
      </c>
      <c r="R13" s="14">
        <v>0.04</v>
      </c>
      <c r="S13" s="14">
        <v>0.05</v>
      </c>
      <c r="T13" s="14">
        <v>7.0000000000000007E-2</v>
      </c>
      <c r="U13" s="14">
        <v>0.02</v>
      </c>
      <c r="V13" s="14">
        <v>0.02</v>
      </c>
      <c r="W13" s="14">
        <v>0.04</v>
      </c>
      <c r="X13" s="14">
        <v>0.02</v>
      </c>
      <c r="Y13" s="14">
        <v>0.04</v>
      </c>
      <c r="Z13" s="14">
        <v>0.04</v>
      </c>
      <c r="AA13" s="14">
        <v>0.06</v>
      </c>
      <c r="AB13" s="14">
        <v>0.01</v>
      </c>
      <c r="AC13" s="14">
        <v>0.06</v>
      </c>
      <c r="AD13" s="14">
        <v>0.01</v>
      </c>
      <c r="AE13" s="14">
        <v>0.05</v>
      </c>
      <c r="AF13" s="14">
        <v>0.08</v>
      </c>
    </row>
    <row r="14" spans="1:32" x14ac:dyDescent="0.45">
      <c r="A14" s="19"/>
      <c r="B14" s="11" t="s">
        <v>638</v>
      </c>
      <c r="C14" s="12">
        <v>7139</v>
      </c>
      <c r="D14" s="12">
        <v>265</v>
      </c>
      <c r="E14" s="12">
        <v>319</v>
      </c>
      <c r="F14" s="12">
        <v>261</v>
      </c>
      <c r="G14" s="12">
        <v>268</v>
      </c>
      <c r="H14" s="12">
        <v>317</v>
      </c>
      <c r="I14" s="12">
        <v>407</v>
      </c>
      <c r="J14" s="12">
        <v>90</v>
      </c>
      <c r="K14" s="12">
        <v>260</v>
      </c>
      <c r="L14" s="12">
        <v>190</v>
      </c>
      <c r="M14" s="12">
        <v>299</v>
      </c>
      <c r="N14" s="12">
        <v>233</v>
      </c>
      <c r="O14" s="12">
        <v>275</v>
      </c>
      <c r="P14" s="12">
        <v>312</v>
      </c>
      <c r="Q14" s="12">
        <v>316</v>
      </c>
      <c r="R14" s="12">
        <v>108</v>
      </c>
      <c r="S14" s="12">
        <v>274</v>
      </c>
      <c r="T14" s="12">
        <v>241</v>
      </c>
      <c r="U14" s="12">
        <v>116</v>
      </c>
      <c r="V14" s="12">
        <v>262</v>
      </c>
      <c r="W14" s="12">
        <v>117</v>
      </c>
      <c r="X14" s="12">
        <v>310</v>
      </c>
      <c r="Y14" s="12">
        <v>253</v>
      </c>
      <c r="Z14" s="12">
        <v>253</v>
      </c>
      <c r="AA14" s="12">
        <v>284</v>
      </c>
      <c r="AB14" s="12">
        <v>279</v>
      </c>
      <c r="AC14" s="12">
        <v>256</v>
      </c>
      <c r="AD14" s="12">
        <v>265</v>
      </c>
      <c r="AE14" s="12">
        <v>295</v>
      </c>
      <c r="AF14" s="12">
        <v>299</v>
      </c>
    </row>
    <row r="15" spans="1:32" x14ac:dyDescent="0.45">
      <c r="A15" s="19"/>
      <c r="B15" s="13" t="s">
        <v>638</v>
      </c>
      <c r="C15" s="14">
        <v>0.27</v>
      </c>
      <c r="D15" s="14">
        <v>0.26</v>
      </c>
      <c r="E15" s="14">
        <v>0.31</v>
      </c>
      <c r="F15" s="14">
        <v>0.26</v>
      </c>
      <c r="G15" s="14">
        <v>0.27</v>
      </c>
      <c r="H15" s="14">
        <v>0.26</v>
      </c>
      <c r="I15" s="14">
        <v>0.27</v>
      </c>
      <c r="J15" s="14">
        <v>0.31</v>
      </c>
      <c r="K15" s="14">
        <v>0.26</v>
      </c>
      <c r="L15" s="14">
        <v>0.19</v>
      </c>
      <c r="M15" s="14">
        <v>0.28999999999999998</v>
      </c>
      <c r="N15" s="14">
        <v>0.23</v>
      </c>
      <c r="O15" s="14">
        <v>0.27</v>
      </c>
      <c r="P15" s="14">
        <v>0.31</v>
      </c>
      <c r="Q15" s="14">
        <v>0.31</v>
      </c>
      <c r="R15" s="14">
        <v>0.21</v>
      </c>
      <c r="S15" s="14">
        <v>0.27</v>
      </c>
      <c r="T15" s="14">
        <v>0.24</v>
      </c>
      <c r="U15" s="14">
        <v>0.23</v>
      </c>
      <c r="V15" s="14">
        <v>0.26</v>
      </c>
      <c r="W15" s="14">
        <v>0.23</v>
      </c>
      <c r="X15" s="14">
        <v>0.3</v>
      </c>
      <c r="Y15" s="14">
        <v>0.25</v>
      </c>
      <c r="Z15" s="14">
        <v>0.25</v>
      </c>
      <c r="AA15" s="14">
        <v>0.27</v>
      </c>
      <c r="AB15" s="14">
        <v>0.27</v>
      </c>
      <c r="AC15" s="14">
        <v>0.26</v>
      </c>
      <c r="AD15" s="14">
        <v>0.26</v>
      </c>
      <c r="AE15" s="14">
        <v>0.28999999999999998</v>
      </c>
      <c r="AF15" s="14">
        <v>0.28000000000000003</v>
      </c>
    </row>
    <row r="16" spans="1:32" x14ac:dyDescent="0.45">
      <c r="A16" s="19"/>
      <c r="B16" s="11" t="s">
        <v>639</v>
      </c>
      <c r="C16" s="12">
        <v>7135</v>
      </c>
      <c r="D16" s="12">
        <v>272</v>
      </c>
      <c r="E16" s="12">
        <v>295</v>
      </c>
      <c r="F16" s="12">
        <v>297</v>
      </c>
      <c r="G16" s="12">
        <v>270</v>
      </c>
      <c r="H16" s="12">
        <v>319</v>
      </c>
      <c r="I16" s="12">
        <v>383</v>
      </c>
      <c r="J16" s="12">
        <v>64</v>
      </c>
      <c r="K16" s="12">
        <v>260</v>
      </c>
      <c r="L16" s="12">
        <v>280</v>
      </c>
      <c r="M16" s="12">
        <v>290</v>
      </c>
      <c r="N16" s="12">
        <v>297</v>
      </c>
      <c r="O16" s="12">
        <v>237</v>
      </c>
      <c r="P16" s="12">
        <v>261</v>
      </c>
      <c r="Q16" s="12">
        <v>310</v>
      </c>
      <c r="R16" s="12">
        <v>124</v>
      </c>
      <c r="S16" s="12">
        <v>266</v>
      </c>
      <c r="T16" s="12">
        <v>275</v>
      </c>
      <c r="U16" s="12">
        <v>115</v>
      </c>
      <c r="V16" s="12">
        <v>300</v>
      </c>
      <c r="W16" s="12">
        <v>116</v>
      </c>
      <c r="X16" s="12">
        <v>271</v>
      </c>
      <c r="Y16" s="12">
        <v>275</v>
      </c>
      <c r="Z16" s="12">
        <v>261</v>
      </c>
      <c r="AA16" s="12">
        <v>294</v>
      </c>
      <c r="AB16" s="12">
        <v>296</v>
      </c>
      <c r="AC16" s="12">
        <v>305</v>
      </c>
      <c r="AD16" s="12">
        <v>276</v>
      </c>
      <c r="AE16" s="12">
        <v>240</v>
      </c>
      <c r="AF16" s="12">
        <v>295</v>
      </c>
    </row>
    <row r="17" spans="1:32" x14ac:dyDescent="0.45">
      <c r="A17" s="19"/>
      <c r="B17" s="13" t="s">
        <v>639</v>
      </c>
      <c r="C17" s="14">
        <v>0.27</v>
      </c>
      <c r="D17" s="14">
        <v>0.27</v>
      </c>
      <c r="E17" s="14">
        <v>0.28000000000000003</v>
      </c>
      <c r="F17" s="14">
        <v>0.3</v>
      </c>
      <c r="G17" s="14">
        <v>0.27</v>
      </c>
      <c r="H17" s="14">
        <v>0.26</v>
      </c>
      <c r="I17" s="14">
        <v>0.26</v>
      </c>
      <c r="J17" s="14">
        <v>0.22</v>
      </c>
      <c r="K17" s="14">
        <v>0.26</v>
      </c>
      <c r="L17" s="14">
        <v>0.28000000000000003</v>
      </c>
      <c r="M17" s="14">
        <v>0.28999999999999998</v>
      </c>
      <c r="N17" s="14">
        <v>0.3</v>
      </c>
      <c r="O17" s="14">
        <v>0.24</v>
      </c>
      <c r="P17" s="14">
        <v>0.26</v>
      </c>
      <c r="Q17" s="14">
        <v>0.3</v>
      </c>
      <c r="R17" s="14">
        <v>0.25</v>
      </c>
      <c r="S17" s="14">
        <v>0.27</v>
      </c>
      <c r="T17" s="14">
        <v>0.27</v>
      </c>
      <c r="U17" s="14">
        <v>0.23</v>
      </c>
      <c r="V17" s="14">
        <v>0.3</v>
      </c>
      <c r="W17" s="14">
        <v>0.23</v>
      </c>
      <c r="X17" s="14">
        <v>0.27</v>
      </c>
      <c r="Y17" s="14">
        <v>0.27</v>
      </c>
      <c r="Z17" s="14">
        <v>0.26</v>
      </c>
      <c r="AA17" s="14">
        <v>0.28000000000000003</v>
      </c>
      <c r="AB17" s="14">
        <v>0.28999999999999998</v>
      </c>
      <c r="AC17" s="14">
        <v>0.3</v>
      </c>
      <c r="AD17" s="14">
        <v>0.28000000000000003</v>
      </c>
      <c r="AE17" s="14">
        <v>0.24</v>
      </c>
      <c r="AF17" s="14">
        <v>0.27</v>
      </c>
    </row>
    <row r="18" spans="1:32" x14ac:dyDescent="0.45">
      <c r="A18" s="19"/>
      <c r="B18" s="11" t="s">
        <v>640</v>
      </c>
      <c r="C18" s="12">
        <v>6380</v>
      </c>
      <c r="D18" s="12">
        <v>249</v>
      </c>
      <c r="E18" s="12">
        <v>249</v>
      </c>
      <c r="F18" s="12">
        <v>256</v>
      </c>
      <c r="G18" s="12">
        <v>277</v>
      </c>
      <c r="H18" s="12">
        <v>270</v>
      </c>
      <c r="I18" s="12">
        <v>351</v>
      </c>
      <c r="J18" s="12">
        <v>81</v>
      </c>
      <c r="K18" s="12">
        <v>266</v>
      </c>
      <c r="L18" s="12">
        <v>290</v>
      </c>
      <c r="M18" s="12">
        <v>218</v>
      </c>
      <c r="N18" s="12">
        <v>235</v>
      </c>
      <c r="O18" s="12">
        <v>246</v>
      </c>
      <c r="P18" s="12">
        <v>244</v>
      </c>
      <c r="Q18" s="12">
        <v>217</v>
      </c>
      <c r="R18" s="12">
        <v>154</v>
      </c>
      <c r="S18" s="12">
        <v>263</v>
      </c>
      <c r="T18" s="12">
        <v>247</v>
      </c>
      <c r="U18" s="12">
        <v>164</v>
      </c>
      <c r="V18" s="12">
        <v>252</v>
      </c>
      <c r="W18" s="12">
        <v>160</v>
      </c>
      <c r="X18" s="12">
        <v>202</v>
      </c>
      <c r="Y18" s="12">
        <v>269</v>
      </c>
      <c r="Z18" s="12">
        <v>301</v>
      </c>
      <c r="AA18" s="12">
        <v>228</v>
      </c>
      <c r="AB18" s="12">
        <v>270</v>
      </c>
      <c r="AC18" s="12">
        <v>211</v>
      </c>
      <c r="AD18" s="12">
        <v>287</v>
      </c>
      <c r="AE18" s="12">
        <v>239</v>
      </c>
      <c r="AF18" s="12">
        <v>308</v>
      </c>
    </row>
    <row r="19" spans="1:32" x14ac:dyDescent="0.45">
      <c r="A19" s="19"/>
      <c r="B19" s="13" t="s">
        <v>640</v>
      </c>
      <c r="C19" s="14">
        <v>0.24</v>
      </c>
      <c r="D19" s="14">
        <v>0.25</v>
      </c>
      <c r="E19" s="14">
        <v>0.24</v>
      </c>
      <c r="F19" s="14">
        <v>0.25</v>
      </c>
      <c r="G19" s="14">
        <v>0.28000000000000003</v>
      </c>
      <c r="H19" s="14">
        <v>0.22</v>
      </c>
      <c r="I19" s="14">
        <v>0.23</v>
      </c>
      <c r="J19" s="14">
        <v>0.27</v>
      </c>
      <c r="K19" s="14">
        <v>0.26</v>
      </c>
      <c r="L19" s="14">
        <v>0.28999999999999998</v>
      </c>
      <c r="M19" s="14">
        <v>0.22</v>
      </c>
      <c r="N19" s="14">
        <v>0.23</v>
      </c>
      <c r="O19" s="14">
        <v>0.24</v>
      </c>
      <c r="P19" s="14">
        <v>0.24</v>
      </c>
      <c r="Q19" s="14">
        <v>0.21</v>
      </c>
      <c r="R19" s="14">
        <v>0.31</v>
      </c>
      <c r="S19" s="14">
        <v>0.26</v>
      </c>
      <c r="T19" s="14">
        <v>0.25</v>
      </c>
      <c r="U19" s="14">
        <v>0.33</v>
      </c>
      <c r="V19" s="14">
        <v>0.25</v>
      </c>
      <c r="W19" s="14">
        <v>0.32</v>
      </c>
      <c r="X19" s="14">
        <v>0.2</v>
      </c>
      <c r="Y19" s="14">
        <v>0.27</v>
      </c>
      <c r="Z19" s="14">
        <v>0.28999999999999998</v>
      </c>
      <c r="AA19" s="14">
        <v>0.22</v>
      </c>
      <c r="AB19" s="14">
        <v>0.26</v>
      </c>
      <c r="AC19" s="14">
        <v>0.21</v>
      </c>
      <c r="AD19" s="14">
        <v>0.28999999999999998</v>
      </c>
      <c r="AE19" s="14">
        <v>0.24</v>
      </c>
      <c r="AF19" s="14">
        <v>0.28999999999999998</v>
      </c>
    </row>
    <row r="20" spans="1:32" x14ac:dyDescent="0.45">
      <c r="A20" s="19"/>
      <c r="B20" s="11" t="s">
        <v>641</v>
      </c>
      <c r="C20" s="12">
        <v>4548</v>
      </c>
      <c r="D20" s="12">
        <v>188</v>
      </c>
      <c r="E20" s="12">
        <v>149</v>
      </c>
      <c r="F20" s="12">
        <v>164</v>
      </c>
      <c r="G20" s="12">
        <v>133</v>
      </c>
      <c r="H20" s="12">
        <v>228</v>
      </c>
      <c r="I20" s="12">
        <v>267</v>
      </c>
      <c r="J20" s="12">
        <v>39</v>
      </c>
      <c r="K20" s="12">
        <v>180</v>
      </c>
      <c r="L20" s="12">
        <v>205</v>
      </c>
      <c r="M20" s="12">
        <v>175</v>
      </c>
      <c r="N20" s="12">
        <v>178</v>
      </c>
      <c r="O20" s="12">
        <v>199</v>
      </c>
      <c r="P20" s="12">
        <v>171</v>
      </c>
      <c r="Q20" s="12">
        <v>155</v>
      </c>
      <c r="R20" s="12">
        <v>97</v>
      </c>
      <c r="S20" s="12">
        <v>153</v>
      </c>
      <c r="T20" s="12">
        <v>173</v>
      </c>
      <c r="U20" s="12">
        <v>96</v>
      </c>
      <c r="V20" s="12">
        <v>171</v>
      </c>
      <c r="W20" s="12">
        <v>90</v>
      </c>
      <c r="X20" s="12">
        <v>211</v>
      </c>
      <c r="Y20" s="12">
        <v>173</v>
      </c>
      <c r="Z20" s="12">
        <v>165</v>
      </c>
      <c r="AA20" s="12">
        <v>175</v>
      </c>
      <c r="AB20" s="12">
        <v>176</v>
      </c>
      <c r="AC20" s="12">
        <v>170</v>
      </c>
      <c r="AD20" s="12">
        <v>163</v>
      </c>
      <c r="AE20" s="12">
        <v>184</v>
      </c>
      <c r="AF20" s="12">
        <v>89</v>
      </c>
    </row>
    <row r="21" spans="1:32" ht="21.4" x14ac:dyDescent="0.45">
      <c r="A21" s="19"/>
      <c r="B21" s="13" t="s">
        <v>642</v>
      </c>
      <c r="C21" s="14">
        <v>0.17</v>
      </c>
      <c r="D21" s="14">
        <v>0.19</v>
      </c>
      <c r="E21" s="14">
        <v>0.14000000000000001</v>
      </c>
      <c r="F21" s="14">
        <v>0.16</v>
      </c>
      <c r="G21" s="14">
        <v>0.13</v>
      </c>
      <c r="H21" s="14">
        <v>0.19</v>
      </c>
      <c r="I21" s="14">
        <v>0.18</v>
      </c>
      <c r="J21" s="14">
        <v>0.13</v>
      </c>
      <c r="K21" s="14">
        <v>0.18</v>
      </c>
      <c r="L21" s="14">
        <v>0.2</v>
      </c>
      <c r="M21" s="14">
        <v>0.17</v>
      </c>
      <c r="N21" s="14">
        <v>0.18</v>
      </c>
      <c r="O21" s="14">
        <v>0.2</v>
      </c>
      <c r="P21" s="14">
        <v>0.17</v>
      </c>
      <c r="Q21" s="14">
        <v>0.15</v>
      </c>
      <c r="R21" s="14">
        <v>0.19</v>
      </c>
      <c r="S21" s="14">
        <v>0.15</v>
      </c>
      <c r="T21" s="14">
        <v>0.17</v>
      </c>
      <c r="U21" s="14">
        <v>0.19</v>
      </c>
      <c r="V21" s="14">
        <v>0.17</v>
      </c>
      <c r="W21" s="14">
        <v>0.18</v>
      </c>
      <c r="X21" s="14">
        <v>0.21</v>
      </c>
      <c r="Y21" s="14">
        <v>0.17</v>
      </c>
      <c r="Z21" s="14">
        <v>0.16</v>
      </c>
      <c r="AA21" s="14">
        <v>0.17</v>
      </c>
      <c r="AB21" s="14">
        <v>0.17</v>
      </c>
      <c r="AC21" s="14">
        <v>0.17</v>
      </c>
      <c r="AD21" s="14">
        <v>0.16</v>
      </c>
      <c r="AE21" s="14">
        <v>0.18</v>
      </c>
      <c r="AF21" s="14">
        <v>0.08</v>
      </c>
    </row>
    <row r="22" spans="1:32" x14ac:dyDescent="0.45">
      <c r="A22" s="19"/>
      <c r="B22" s="11" t="s">
        <v>625</v>
      </c>
      <c r="C22" s="12">
        <v>49.27</v>
      </c>
      <c r="D22" s="12">
        <v>47.73</v>
      </c>
      <c r="E22" s="12">
        <v>50.17</v>
      </c>
      <c r="F22" s="12">
        <v>48.63</v>
      </c>
      <c r="G22" s="12">
        <v>50.39</v>
      </c>
      <c r="H22" s="12">
        <v>49.52</v>
      </c>
      <c r="I22" s="12">
        <v>49.89</v>
      </c>
      <c r="J22" s="12">
        <v>51.43</v>
      </c>
      <c r="K22" s="12">
        <v>48.28</v>
      </c>
      <c r="L22" s="12">
        <v>46.09</v>
      </c>
      <c r="M22" s="12">
        <v>49.5</v>
      </c>
      <c r="N22" s="12">
        <v>48.88</v>
      </c>
      <c r="O22" s="12">
        <v>48.85</v>
      </c>
      <c r="P22" s="12">
        <v>49.12</v>
      </c>
      <c r="Q22" s="12">
        <v>50.47</v>
      </c>
      <c r="R22" s="12">
        <v>46.03</v>
      </c>
      <c r="S22" s="12">
        <v>49.7</v>
      </c>
      <c r="T22" s="12">
        <v>49.2</v>
      </c>
      <c r="U22" s="12">
        <v>45.86</v>
      </c>
      <c r="V22" s="12">
        <v>48.39</v>
      </c>
      <c r="W22" s="12">
        <v>46.79</v>
      </c>
      <c r="X22" s="12">
        <v>48.88</v>
      </c>
      <c r="Y22" s="12">
        <v>48.56</v>
      </c>
      <c r="Z22" s="12">
        <v>48.29</v>
      </c>
      <c r="AA22" s="12">
        <v>50.21</v>
      </c>
      <c r="AB22" s="12">
        <v>47.75</v>
      </c>
      <c r="AC22" s="12">
        <v>50.13</v>
      </c>
      <c r="AD22" s="12">
        <v>47.41</v>
      </c>
      <c r="AE22" s="12">
        <v>49.76</v>
      </c>
      <c r="AF22" s="12">
        <v>52.67</v>
      </c>
    </row>
    <row r="23" spans="1:32" x14ac:dyDescent="0.45">
      <c r="A23" s="19"/>
      <c r="B23" s="13" t="s">
        <v>626</v>
      </c>
      <c r="C23" s="15" t="s">
        <v>185</v>
      </c>
      <c r="D23" s="15" t="s">
        <v>185</v>
      </c>
      <c r="E23" s="15" t="s">
        <v>185</v>
      </c>
      <c r="F23" s="15" t="s">
        <v>185</v>
      </c>
      <c r="G23" s="15" t="s">
        <v>185</v>
      </c>
      <c r="H23" s="15" t="s">
        <v>185</v>
      </c>
      <c r="I23" s="15" t="s">
        <v>185</v>
      </c>
      <c r="J23" s="15" t="s">
        <v>185</v>
      </c>
      <c r="K23" s="15" t="s">
        <v>185</v>
      </c>
      <c r="L23" s="15" t="s">
        <v>185</v>
      </c>
      <c r="M23" s="15" t="s">
        <v>185</v>
      </c>
      <c r="N23" s="15" t="s">
        <v>185</v>
      </c>
      <c r="O23" s="15" t="s">
        <v>185</v>
      </c>
      <c r="P23" s="15" t="s">
        <v>185</v>
      </c>
      <c r="Q23" s="15" t="s">
        <v>185</v>
      </c>
      <c r="R23" s="15" t="s">
        <v>185</v>
      </c>
      <c r="S23" s="15" t="s">
        <v>185</v>
      </c>
      <c r="T23" s="15" t="s">
        <v>185</v>
      </c>
      <c r="U23" s="15" t="s">
        <v>185</v>
      </c>
      <c r="V23" s="15" t="s">
        <v>185</v>
      </c>
      <c r="W23" s="15" t="s">
        <v>185</v>
      </c>
      <c r="X23" s="15" t="s">
        <v>185</v>
      </c>
      <c r="Y23" s="15" t="s">
        <v>185</v>
      </c>
      <c r="Z23" s="15" t="s">
        <v>185</v>
      </c>
      <c r="AA23" s="15" t="s">
        <v>185</v>
      </c>
      <c r="AB23" s="15" t="s">
        <v>185</v>
      </c>
      <c r="AC23" s="15" t="s">
        <v>185</v>
      </c>
      <c r="AD23" s="15" t="s">
        <v>185</v>
      </c>
      <c r="AE23" s="15" t="s">
        <v>185</v>
      </c>
      <c r="AF23" s="15" t="s">
        <v>185</v>
      </c>
    </row>
  </sheetData>
  <mergeCells count="9">
    <mergeCell ref="B10:B11"/>
    <mergeCell ref="H4:L4"/>
    <mergeCell ref="A10:A23"/>
    <mergeCell ref="B4:F4"/>
    <mergeCell ref="H3:L3"/>
    <mergeCell ref="C8:AF8"/>
    <mergeCell ref="B3:F3"/>
    <mergeCell ref="B5:F5"/>
    <mergeCell ref="H5:L5"/>
  </mergeCells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111</v>
      </c>
      <c r="C3" s="18"/>
      <c r="D3" s="18"/>
      <c r="E3" s="18"/>
      <c r="F3" s="18"/>
      <c r="H3" s="18" t="s">
        <v>112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HYPERLINK("#Content!A59","&lt;&lt;Back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643</v>
      </c>
      <c r="C12" s="12">
        <v>5315</v>
      </c>
      <c r="D12" s="12">
        <v>159</v>
      </c>
      <c r="E12" s="12">
        <v>210</v>
      </c>
      <c r="F12" s="12">
        <v>102</v>
      </c>
      <c r="G12" s="12">
        <v>543</v>
      </c>
      <c r="H12" s="12">
        <v>452</v>
      </c>
      <c r="I12" s="12">
        <v>538</v>
      </c>
      <c r="J12" s="12">
        <v>86</v>
      </c>
      <c r="K12" s="12">
        <v>154</v>
      </c>
      <c r="L12" s="12">
        <v>204</v>
      </c>
      <c r="M12" s="12">
        <v>214</v>
      </c>
      <c r="N12" s="12">
        <v>159</v>
      </c>
      <c r="O12" s="12">
        <v>175</v>
      </c>
      <c r="P12" s="12">
        <v>225</v>
      </c>
      <c r="Q12" s="12">
        <v>112</v>
      </c>
      <c r="R12" s="12">
        <v>153</v>
      </c>
      <c r="S12" s="12">
        <v>190</v>
      </c>
      <c r="T12" s="12">
        <v>249</v>
      </c>
      <c r="U12" s="12">
        <v>101</v>
      </c>
      <c r="V12" s="12">
        <v>205</v>
      </c>
      <c r="W12" s="12">
        <v>83</v>
      </c>
      <c r="X12" s="12">
        <v>235</v>
      </c>
      <c r="Y12" s="12">
        <v>277</v>
      </c>
      <c r="Z12" s="12">
        <v>97</v>
      </c>
      <c r="AA12" s="12">
        <v>143</v>
      </c>
      <c r="AB12" s="12">
        <v>145</v>
      </c>
      <c r="AC12" s="12">
        <v>129</v>
      </c>
      <c r="AD12" s="12">
        <v>266</v>
      </c>
      <c r="AE12" s="12">
        <v>226</v>
      </c>
      <c r="AF12" s="12">
        <v>192</v>
      </c>
    </row>
    <row r="13" spans="1:32" x14ac:dyDescent="0.45">
      <c r="A13" s="19"/>
      <c r="B13" s="13" t="s">
        <v>644</v>
      </c>
      <c r="C13" s="14">
        <v>0.2</v>
      </c>
      <c r="D13" s="14">
        <v>0.16</v>
      </c>
      <c r="E13" s="14">
        <v>0.2</v>
      </c>
      <c r="F13" s="14">
        <v>0.1</v>
      </c>
      <c r="G13" s="14">
        <v>0.54</v>
      </c>
      <c r="H13" s="14">
        <v>0.37</v>
      </c>
      <c r="I13" s="14">
        <v>0.36</v>
      </c>
      <c r="J13" s="14">
        <v>0.28999999999999998</v>
      </c>
      <c r="K13" s="14">
        <v>0.15</v>
      </c>
      <c r="L13" s="14">
        <v>0.2</v>
      </c>
      <c r="M13" s="14">
        <v>0.21</v>
      </c>
      <c r="N13" s="14">
        <v>0.16</v>
      </c>
      <c r="O13" s="14">
        <v>0.17</v>
      </c>
      <c r="P13" s="14">
        <v>0.22</v>
      </c>
      <c r="Q13" s="14">
        <v>0.11</v>
      </c>
      <c r="R13" s="14">
        <v>0.3</v>
      </c>
      <c r="S13" s="14">
        <v>0.19</v>
      </c>
      <c r="T13" s="14">
        <v>0.25</v>
      </c>
      <c r="U13" s="14">
        <v>0.2</v>
      </c>
      <c r="V13" s="14">
        <v>0.2</v>
      </c>
      <c r="W13" s="14">
        <v>0.17</v>
      </c>
      <c r="X13" s="14">
        <v>0.23</v>
      </c>
      <c r="Y13" s="14">
        <v>0.28000000000000003</v>
      </c>
      <c r="Z13" s="14">
        <v>0.09</v>
      </c>
      <c r="AA13" s="14">
        <v>0.14000000000000001</v>
      </c>
      <c r="AB13" s="14">
        <v>0.14000000000000001</v>
      </c>
      <c r="AC13" s="14">
        <v>0.13</v>
      </c>
      <c r="AD13" s="14">
        <v>0.27</v>
      </c>
      <c r="AE13" s="14">
        <v>0.22</v>
      </c>
      <c r="AF13" s="14">
        <v>0.18</v>
      </c>
    </row>
    <row r="14" spans="1:32" x14ac:dyDescent="0.45">
      <c r="A14" s="19"/>
      <c r="B14" s="11" t="s">
        <v>645</v>
      </c>
      <c r="C14" s="12">
        <v>7090</v>
      </c>
      <c r="D14" s="12">
        <v>242</v>
      </c>
      <c r="E14" s="12">
        <v>324</v>
      </c>
      <c r="F14" s="12">
        <v>224</v>
      </c>
      <c r="G14" s="12">
        <v>220</v>
      </c>
      <c r="H14" s="12">
        <v>437</v>
      </c>
      <c r="I14" s="12">
        <v>513</v>
      </c>
      <c r="J14" s="12">
        <v>76</v>
      </c>
      <c r="K14" s="12">
        <v>251</v>
      </c>
      <c r="L14" s="12">
        <v>278</v>
      </c>
      <c r="M14" s="12">
        <v>242</v>
      </c>
      <c r="N14" s="12">
        <v>232</v>
      </c>
      <c r="O14" s="12">
        <v>277</v>
      </c>
      <c r="P14" s="12">
        <v>308</v>
      </c>
      <c r="Q14" s="12">
        <v>255</v>
      </c>
      <c r="R14" s="12">
        <v>137</v>
      </c>
      <c r="S14" s="12">
        <v>307</v>
      </c>
      <c r="T14" s="12">
        <v>362</v>
      </c>
      <c r="U14" s="12">
        <v>154</v>
      </c>
      <c r="V14" s="12">
        <v>240</v>
      </c>
      <c r="W14" s="12">
        <v>127</v>
      </c>
      <c r="X14" s="12">
        <v>256</v>
      </c>
      <c r="Y14" s="12">
        <v>335</v>
      </c>
      <c r="Z14" s="12">
        <v>265</v>
      </c>
      <c r="AA14" s="12">
        <v>235</v>
      </c>
      <c r="AB14" s="12">
        <v>203</v>
      </c>
      <c r="AC14" s="12">
        <v>262</v>
      </c>
      <c r="AD14" s="12">
        <v>304</v>
      </c>
      <c r="AE14" s="12">
        <v>237</v>
      </c>
      <c r="AF14" s="12">
        <v>218</v>
      </c>
    </row>
    <row r="15" spans="1:32" x14ac:dyDescent="0.45">
      <c r="A15" s="19"/>
      <c r="B15" s="13" t="s">
        <v>646</v>
      </c>
      <c r="C15" s="14">
        <v>0.27</v>
      </c>
      <c r="D15" s="14">
        <v>0.24</v>
      </c>
      <c r="E15" s="14">
        <v>0.31</v>
      </c>
      <c r="F15" s="14">
        <v>0.22</v>
      </c>
      <c r="G15" s="14">
        <v>0.22</v>
      </c>
      <c r="H15" s="14">
        <v>0.36</v>
      </c>
      <c r="I15" s="14">
        <v>0.34</v>
      </c>
      <c r="J15" s="14">
        <v>0.26</v>
      </c>
      <c r="K15" s="14">
        <v>0.25</v>
      </c>
      <c r="L15" s="14">
        <v>0.28000000000000003</v>
      </c>
      <c r="M15" s="14">
        <v>0.24</v>
      </c>
      <c r="N15" s="14">
        <v>0.23</v>
      </c>
      <c r="O15" s="14">
        <v>0.28000000000000003</v>
      </c>
      <c r="P15" s="14">
        <v>0.3</v>
      </c>
      <c r="Q15" s="14">
        <v>0.25</v>
      </c>
      <c r="R15" s="14">
        <v>0.27</v>
      </c>
      <c r="S15" s="14">
        <v>0.3</v>
      </c>
      <c r="T15" s="14">
        <v>0.36</v>
      </c>
      <c r="U15" s="14">
        <v>0.31</v>
      </c>
      <c r="V15" s="14">
        <v>0.24</v>
      </c>
      <c r="W15" s="14">
        <v>0.25</v>
      </c>
      <c r="X15" s="14">
        <v>0.25</v>
      </c>
      <c r="Y15" s="14">
        <v>0.33</v>
      </c>
      <c r="Z15" s="14">
        <v>0.26</v>
      </c>
      <c r="AA15" s="14">
        <v>0.22</v>
      </c>
      <c r="AB15" s="14">
        <v>0.2</v>
      </c>
      <c r="AC15" s="14">
        <v>0.26</v>
      </c>
      <c r="AD15" s="14">
        <v>0.3</v>
      </c>
      <c r="AE15" s="14">
        <v>0.24</v>
      </c>
      <c r="AF15" s="14">
        <v>0.2</v>
      </c>
    </row>
    <row r="16" spans="1:32" x14ac:dyDescent="0.45">
      <c r="A16" s="19"/>
      <c r="B16" s="11" t="s">
        <v>647</v>
      </c>
      <c r="C16" s="12">
        <v>5428</v>
      </c>
      <c r="D16" s="12">
        <v>223</v>
      </c>
      <c r="E16" s="12">
        <v>181</v>
      </c>
      <c r="F16" s="12">
        <v>183</v>
      </c>
      <c r="G16" s="12">
        <v>123</v>
      </c>
      <c r="H16" s="12">
        <v>199</v>
      </c>
      <c r="I16" s="12">
        <v>275</v>
      </c>
      <c r="J16" s="12">
        <v>76</v>
      </c>
      <c r="K16" s="12">
        <v>143</v>
      </c>
      <c r="L16" s="12">
        <v>182</v>
      </c>
      <c r="M16" s="12">
        <v>231</v>
      </c>
      <c r="N16" s="12">
        <v>186</v>
      </c>
      <c r="O16" s="12">
        <v>204</v>
      </c>
      <c r="P16" s="12">
        <v>193</v>
      </c>
      <c r="Q16" s="12">
        <v>239</v>
      </c>
      <c r="R16" s="12">
        <v>69</v>
      </c>
      <c r="S16" s="12">
        <v>129</v>
      </c>
      <c r="T16" s="12">
        <v>212</v>
      </c>
      <c r="U16" s="12">
        <v>70</v>
      </c>
      <c r="V16" s="12">
        <v>258</v>
      </c>
      <c r="W16" s="12">
        <v>79</v>
      </c>
      <c r="X16" s="12">
        <v>209</v>
      </c>
      <c r="Y16" s="12">
        <v>186</v>
      </c>
      <c r="Z16" s="12">
        <v>284</v>
      </c>
      <c r="AA16" s="12">
        <v>146</v>
      </c>
      <c r="AB16" s="12">
        <v>227</v>
      </c>
      <c r="AC16" s="12">
        <v>150</v>
      </c>
      <c r="AD16" s="12">
        <v>239</v>
      </c>
      <c r="AE16" s="12">
        <v>171</v>
      </c>
      <c r="AF16" s="12">
        <v>240</v>
      </c>
    </row>
    <row r="17" spans="1:32" x14ac:dyDescent="0.45">
      <c r="A17" s="19"/>
      <c r="B17" s="13" t="s">
        <v>648</v>
      </c>
      <c r="C17" s="14">
        <v>0.21</v>
      </c>
      <c r="D17" s="14">
        <v>0.22</v>
      </c>
      <c r="E17" s="14">
        <v>0.17</v>
      </c>
      <c r="F17" s="14">
        <v>0.18</v>
      </c>
      <c r="G17" s="14">
        <v>0.12</v>
      </c>
      <c r="H17" s="14">
        <v>0.17</v>
      </c>
      <c r="I17" s="14">
        <v>0.18</v>
      </c>
      <c r="J17" s="14">
        <v>0.26</v>
      </c>
      <c r="K17" s="14">
        <v>0.14000000000000001</v>
      </c>
      <c r="L17" s="14">
        <v>0.18</v>
      </c>
      <c r="M17" s="14">
        <v>0.23</v>
      </c>
      <c r="N17" s="14">
        <v>0.19</v>
      </c>
      <c r="O17" s="14">
        <v>0.2</v>
      </c>
      <c r="P17" s="14">
        <v>0.19</v>
      </c>
      <c r="Q17" s="14">
        <v>0.23</v>
      </c>
      <c r="R17" s="14">
        <v>0.14000000000000001</v>
      </c>
      <c r="S17" s="14">
        <v>0.13</v>
      </c>
      <c r="T17" s="14">
        <v>0.21</v>
      </c>
      <c r="U17" s="14">
        <v>0.14000000000000001</v>
      </c>
      <c r="V17" s="14">
        <v>0.25</v>
      </c>
      <c r="W17" s="14">
        <v>0.16</v>
      </c>
      <c r="X17" s="14">
        <v>0.21</v>
      </c>
      <c r="Y17" s="14">
        <v>0.18</v>
      </c>
      <c r="Z17" s="14">
        <v>0.28000000000000003</v>
      </c>
      <c r="AA17" s="14">
        <v>0.14000000000000001</v>
      </c>
      <c r="AB17" s="14">
        <v>0.22</v>
      </c>
      <c r="AC17" s="14">
        <v>0.15</v>
      </c>
      <c r="AD17" s="14">
        <v>0.24</v>
      </c>
      <c r="AE17" s="14">
        <v>0.17</v>
      </c>
      <c r="AF17" s="14">
        <v>0.23</v>
      </c>
    </row>
    <row r="18" spans="1:32" x14ac:dyDescent="0.45">
      <c r="A18" s="19"/>
      <c r="B18" s="11" t="s">
        <v>649</v>
      </c>
      <c r="C18" s="12">
        <v>2095</v>
      </c>
      <c r="D18" s="12">
        <v>111</v>
      </c>
      <c r="E18" s="12">
        <v>85</v>
      </c>
      <c r="F18" s="12">
        <v>119</v>
      </c>
      <c r="G18" s="12">
        <v>62</v>
      </c>
      <c r="H18" s="12">
        <v>51</v>
      </c>
      <c r="I18" s="12">
        <v>71</v>
      </c>
      <c r="J18" s="12">
        <v>21</v>
      </c>
      <c r="K18" s="12">
        <v>128</v>
      </c>
      <c r="L18" s="12">
        <v>116</v>
      </c>
      <c r="M18" s="12">
        <v>69</v>
      </c>
      <c r="N18" s="12">
        <v>61</v>
      </c>
      <c r="O18" s="12">
        <v>101</v>
      </c>
      <c r="P18" s="12">
        <v>67</v>
      </c>
      <c r="Q18" s="12">
        <v>88</v>
      </c>
      <c r="R18" s="12">
        <v>34</v>
      </c>
      <c r="S18" s="12">
        <v>108</v>
      </c>
      <c r="T18" s="12">
        <v>65</v>
      </c>
      <c r="U18" s="12">
        <v>54</v>
      </c>
      <c r="V18" s="12">
        <v>51</v>
      </c>
      <c r="W18" s="12">
        <v>80</v>
      </c>
      <c r="X18" s="12">
        <v>86</v>
      </c>
      <c r="Y18" s="12">
        <v>47</v>
      </c>
      <c r="Z18" s="12">
        <v>91</v>
      </c>
      <c r="AA18" s="12">
        <v>39</v>
      </c>
      <c r="AB18" s="12">
        <v>134</v>
      </c>
      <c r="AC18" s="12">
        <v>146</v>
      </c>
      <c r="AD18" s="12">
        <v>52</v>
      </c>
      <c r="AE18" s="12">
        <v>127</v>
      </c>
      <c r="AF18" s="12">
        <v>130</v>
      </c>
    </row>
    <row r="19" spans="1:32" x14ac:dyDescent="0.45">
      <c r="A19" s="19"/>
      <c r="B19" s="13" t="s">
        <v>650</v>
      </c>
      <c r="C19" s="14">
        <v>0.08</v>
      </c>
      <c r="D19" s="14">
        <v>0.11</v>
      </c>
      <c r="E19" s="14">
        <v>0.08</v>
      </c>
      <c r="F19" s="14">
        <v>0.12</v>
      </c>
      <c r="G19" s="14">
        <v>0.06</v>
      </c>
      <c r="H19" s="14">
        <v>0.04</v>
      </c>
      <c r="I19" s="14">
        <v>0.05</v>
      </c>
      <c r="J19" s="14">
        <v>7.0000000000000007E-2</v>
      </c>
      <c r="K19" s="14">
        <v>0.13</v>
      </c>
      <c r="L19" s="14">
        <v>0.11</v>
      </c>
      <c r="M19" s="14">
        <v>7.0000000000000007E-2</v>
      </c>
      <c r="N19" s="14">
        <v>0.06</v>
      </c>
      <c r="O19" s="14">
        <v>0.1</v>
      </c>
      <c r="P19" s="14">
        <v>7.0000000000000007E-2</v>
      </c>
      <c r="Q19" s="14">
        <v>0.09</v>
      </c>
      <c r="R19" s="14">
        <v>7.0000000000000007E-2</v>
      </c>
      <c r="S19" s="14">
        <v>0.11</v>
      </c>
      <c r="T19" s="14">
        <v>7.0000000000000007E-2</v>
      </c>
      <c r="U19" s="14">
        <v>0.11</v>
      </c>
      <c r="V19" s="14">
        <v>0.05</v>
      </c>
      <c r="W19" s="14">
        <v>0.16</v>
      </c>
      <c r="X19" s="14">
        <v>0.09</v>
      </c>
      <c r="Y19" s="14">
        <v>0.05</v>
      </c>
      <c r="Z19" s="14">
        <v>0.09</v>
      </c>
      <c r="AA19" s="14">
        <v>0.04</v>
      </c>
      <c r="AB19" s="14">
        <v>0.13</v>
      </c>
      <c r="AC19" s="14">
        <v>0.15</v>
      </c>
      <c r="AD19" s="14">
        <v>0.05</v>
      </c>
      <c r="AE19" s="14">
        <v>0.13</v>
      </c>
      <c r="AF19" s="14">
        <v>0.12</v>
      </c>
    </row>
    <row r="20" spans="1:32" ht="21.4" x14ac:dyDescent="0.45">
      <c r="A20" s="19"/>
      <c r="B20" s="11" t="s">
        <v>651</v>
      </c>
      <c r="C20" s="12">
        <v>5346</v>
      </c>
      <c r="D20" s="12">
        <v>264</v>
      </c>
      <c r="E20" s="12">
        <v>156</v>
      </c>
      <c r="F20" s="12">
        <v>307</v>
      </c>
      <c r="G20" s="12">
        <v>48</v>
      </c>
      <c r="H20" s="12">
        <v>64</v>
      </c>
      <c r="I20" s="12">
        <v>97</v>
      </c>
      <c r="J20" s="12">
        <v>32</v>
      </c>
      <c r="K20" s="12">
        <v>263</v>
      </c>
      <c r="L20" s="12">
        <v>176</v>
      </c>
      <c r="M20" s="12">
        <v>240</v>
      </c>
      <c r="N20" s="12">
        <v>304</v>
      </c>
      <c r="O20" s="12">
        <v>220</v>
      </c>
      <c r="P20" s="12">
        <v>179</v>
      </c>
      <c r="Q20" s="12">
        <v>250</v>
      </c>
      <c r="R20" s="12">
        <v>86</v>
      </c>
      <c r="S20" s="12">
        <v>205</v>
      </c>
      <c r="T20" s="12">
        <v>92</v>
      </c>
      <c r="U20" s="12">
        <v>114</v>
      </c>
      <c r="V20" s="12">
        <v>188</v>
      </c>
      <c r="W20" s="12">
        <v>116</v>
      </c>
      <c r="X20" s="12">
        <v>218</v>
      </c>
      <c r="Y20" s="12">
        <v>117</v>
      </c>
      <c r="Z20" s="12">
        <v>220</v>
      </c>
      <c r="AA20" s="12">
        <v>374</v>
      </c>
      <c r="AB20" s="12">
        <v>280</v>
      </c>
      <c r="AC20" s="12">
        <v>283</v>
      </c>
      <c r="AD20" s="12">
        <v>101</v>
      </c>
      <c r="AE20" s="12">
        <v>197</v>
      </c>
      <c r="AF20" s="12">
        <v>280</v>
      </c>
    </row>
    <row r="21" spans="1:32" ht="21.4" x14ac:dyDescent="0.45">
      <c r="A21" s="19"/>
      <c r="B21" s="13" t="s">
        <v>652</v>
      </c>
      <c r="C21" s="14">
        <v>0.2</v>
      </c>
      <c r="D21" s="14">
        <v>0.26</v>
      </c>
      <c r="E21" s="14">
        <v>0.15</v>
      </c>
      <c r="F21" s="14">
        <v>0.31</v>
      </c>
      <c r="G21" s="14">
        <v>0.05</v>
      </c>
      <c r="H21" s="14">
        <v>0.05</v>
      </c>
      <c r="I21" s="14">
        <v>0.06</v>
      </c>
      <c r="J21" s="14">
        <v>0.11</v>
      </c>
      <c r="K21" s="14">
        <v>0.26</v>
      </c>
      <c r="L21" s="14">
        <v>0.18</v>
      </c>
      <c r="M21" s="14">
        <v>0.24</v>
      </c>
      <c r="N21" s="14">
        <v>0.3</v>
      </c>
      <c r="O21" s="14">
        <v>0.22</v>
      </c>
      <c r="P21" s="14">
        <v>0.18</v>
      </c>
      <c r="Q21" s="14">
        <v>0.24</v>
      </c>
      <c r="R21" s="14">
        <v>0.17</v>
      </c>
      <c r="S21" s="14">
        <v>0.2</v>
      </c>
      <c r="T21" s="14">
        <v>0.09</v>
      </c>
      <c r="U21" s="14">
        <v>0.22</v>
      </c>
      <c r="V21" s="14">
        <v>0.19</v>
      </c>
      <c r="W21" s="14">
        <v>0.23</v>
      </c>
      <c r="X21" s="14">
        <v>0.21</v>
      </c>
      <c r="Y21" s="14">
        <v>0.12</v>
      </c>
      <c r="Z21" s="14">
        <v>0.22</v>
      </c>
      <c r="AA21" s="14">
        <v>0.36</v>
      </c>
      <c r="AB21" s="14">
        <v>0.27</v>
      </c>
      <c r="AC21" s="14">
        <v>0.28000000000000003</v>
      </c>
      <c r="AD21" s="14">
        <v>0.1</v>
      </c>
      <c r="AE21" s="14">
        <v>0.19</v>
      </c>
      <c r="AF21" s="14">
        <v>0.26</v>
      </c>
    </row>
    <row r="22" spans="1:32" x14ac:dyDescent="0.45">
      <c r="A22" s="19"/>
      <c r="B22" s="11" t="s">
        <v>197</v>
      </c>
      <c r="C22" s="12">
        <v>1081</v>
      </c>
      <c r="D22" s="12">
        <v>7</v>
      </c>
      <c r="E22" s="12">
        <v>87</v>
      </c>
      <c r="F22" s="12">
        <v>72</v>
      </c>
      <c r="G22" s="12">
        <v>7</v>
      </c>
      <c r="H22" s="12">
        <v>7</v>
      </c>
      <c r="I22" s="12">
        <v>10</v>
      </c>
      <c r="J22" s="12">
        <v>2</v>
      </c>
      <c r="K22" s="12">
        <v>65</v>
      </c>
      <c r="L22" s="12">
        <v>51</v>
      </c>
      <c r="M22" s="12">
        <v>16</v>
      </c>
      <c r="N22" s="12">
        <v>59</v>
      </c>
      <c r="O22" s="12">
        <v>29</v>
      </c>
      <c r="P22" s="12">
        <v>39</v>
      </c>
      <c r="Q22" s="12">
        <v>81</v>
      </c>
      <c r="R22" s="12">
        <v>23</v>
      </c>
      <c r="S22" s="12">
        <v>66</v>
      </c>
      <c r="T22" s="12">
        <v>24</v>
      </c>
      <c r="U22" s="12">
        <v>10</v>
      </c>
      <c r="V22" s="12">
        <v>69</v>
      </c>
      <c r="W22" s="12">
        <v>18</v>
      </c>
      <c r="X22" s="12">
        <v>12</v>
      </c>
      <c r="Y22" s="12">
        <v>45</v>
      </c>
      <c r="Z22" s="12">
        <v>60</v>
      </c>
      <c r="AA22" s="12">
        <v>103</v>
      </c>
      <c r="AB22" s="12">
        <v>43</v>
      </c>
      <c r="AC22" s="12">
        <v>35</v>
      </c>
      <c r="AD22" s="12">
        <v>40</v>
      </c>
      <c r="AE22" s="12">
        <v>49</v>
      </c>
      <c r="AF22" s="12">
        <v>13</v>
      </c>
    </row>
    <row r="23" spans="1:32" x14ac:dyDescent="0.45">
      <c r="A23" s="19"/>
      <c r="B23" s="13" t="s">
        <v>198</v>
      </c>
      <c r="C23" s="14">
        <v>0.04</v>
      </c>
      <c r="D23" s="14">
        <v>0.01</v>
      </c>
      <c r="E23" s="14">
        <v>0.09</v>
      </c>
      <c r="F23" s="14">
        <v>7.0000000000000007E-2</v>
      </c>
      <c r="G23" s="14">
        <v>0.01</v>
      </c>
      <c r="H23" s="14">
        <v>0.01</v>
      </c>
      <c r="I23" s="14">
        <v>0.01</v>
      </c>
      <c r="J23" s="14">
        <v>0.01</v>
      </c>
      <c r="K23" s="14">
        <v>7.0000000000000007E-2</v>
      </c>
      <c r="L23" s="14">
        <v>0.05</v>
      </c>
      <c r="M23" s="14">
        <v>0.01</v>
      </c>
      <c r="N23" s="14">
        <v>0.06</v>
      </c>
      <c r="O23" s="14">
        <v>0.03</v>
      </c>
      <c r="P23" s="14">
        <v>0.04</v>
      </c>
      <c r="Q23" s="14">
        <v>0.08</v>
      </c>
      <c r="R23" s="14">
        <v>0.05</v>
      </c>
      <c r="S23" s="14">
        <v>7.0000000000000007E-2</v>
      </c>
      <c r="T23" s="14">
        <v>0.02</v>
      </c>
      <c r="U23" s="14">
        <v>0.02</v>
      </c>
      <c r="V23" s="14">
        <v>7.0000000000000007E-2</v>
      </c>
      <c r="W23" s="14">
        <v>0.03</v>
      </c>
      <c r="X23" s="14">
        <v>0.01</v>
      </c>
      <c r="Y23" s="14">
        <v>0.04</v>
      </c>
      <c r="Z23" s="14">
        <v>0.06</v>
      </c>
      <c r="AA23" s="14">
        <v>0.1</v>
      </c>
      <c r="AB23" s="14">
        <v>0.04</v>
      </c>
      <c r="AC23" s="14">
        <v>0.03</v>
      </c>
      <c r="AD23" s="14">
        <v>0.04</v>
      </c>
      <c r="AE23" s="14">
        <v>0.05</v>
      </c>
      <c r="AF23" s="14">
        <v>0.01</v>
      </c>
    </row>
  </sheetData>
  <mergeCells count="9">
    <mergeCell ref="B10:B11"/>
    <mergeCell ref="H4:L4"/>
    <mergeCell ref="A10:A23"/>
    <mergeCell ref="B4:F4"/>
    <mergeCell ref="H3:L3"/>
    <mergeCell ref="C8:AF8"/>
    <mergeCell ref="B3:F3"/>
    <mergeCell ref="B5:F5"/>
    <mergeCell ref="H5:L5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653</v>
      </c>
      <c r="C3" s="18"/>
      <c r="D3" s="18"/>
      <c r="E3" s="18"/>
      <c r="F3" s="18"/>
      <c r="H3" s="18" t="s">
        <v>654</v>
      </c>
      <c r="I3" s="18"/>
      <c r="J3" s="18"/>
      <c r="K3" s="18"/>
      <c r="L3" s="18"/>
    </row>
    <row r="4" spans="1:32" ht="27" customHeight="1" x14ac:dyDescent="0.45">
      <c r="B4" s="18" t="s">
        <v>655</v>
      </c>
      <c r="C4" s="18"/>
      <c r="D4" s="18"/>
      <c r="E4" s="18"/>
      <c r="F4" s="18"/>
      <c r="H4" s="18" t="s">
        <v>656</v>
      </c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HYPERLINK("#Content!A60","&lt;&lt;Back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21.4" x14ac:dyDescent="0.45">
      <c r="A12" s="19"/>
      <c r="B12" s="11" t="s">
        <v>657</v>
      </c>
      <c r="C12" s="12">
        <v>8065</v>
      </c>
      <c r="D12" s="12">
        <v>334</v>
      </c>
      <c r="E12" s="12">
        <v>293</v>
      </c>
      <c r="F12" s="12">
        <v>356</v>
      </c>
      <c r="G12" s="12">
        <v>427</v>
      </c>
      <c r="H12" s="12">
        <v>333</v>
      </c>
      <c r="I12" s="12">
        <v>380</v>
      </c>
      <c r="J12" s="12">
        <v>47</v>
      </c>
      <c r="K12" s="12">
        <v>310</v>
      </c>
      <c r="L12" s="12">
        <v>601</v>
      </c>
      <c r="M12" s="12">
        <v>191</v>
      </c>
      <c r="N12" s="12">
        <v>305</v>
      </c>
      <c r="O12" s="12">
        <v>110</v>
      </c>
      <c r="P12" s="12">
        <v>347</v>
      </c>
      <c r="Q12" s="12">
        <v>392</v>
      </c>
      <c r="R12" s="12">
        <v>76</v>
      </c>
      <c r="S12" s="12">
        <v>317</v>
      </c>
      <c r="T12" s="12">
        <v>459</v>
      </c>
      <c r="U12" s="12">
        <v>305</v>
      </c>
      <c r="V12" s="12">
        <v>291</v>
      </c>
      <c r="W12" s="12">
        <v>209</v>
      </c>
      <c r="X12" s="12">
        <v>226</v>
      </c>
      <c r="Y12" s="12">
        <v>438</v>
      </c>
      <c r="Z12" s="12">
        <v>594</v>
      </c>
      <c r="AA12" s="12">
        <v>356</v>
      </c>
      <c r="AB12" s="12">
        <v>387</v>
      </c>
      <c r="AC12" s="12">
        <v>276</v>
      </c>
      <c r="AD12" s="12">
        <v>245</v>
      </c>
      <c r="AE12" s="12">
        <v>264</v>
      </c>
      <c r="AF12" s="12">
        <v>326</v>
      </c>
    </row>
    <row r="13" spans="1:32" ht="21.4" x14ac:dyDescent="0.45">
      <c r="A13" s="19"/>
      <c r="B13" s="13" t="s">
        <v>658</v>
      </c>
      <c r="C13" s="14">
        <v>0.31</v>
      </c>
      <c r="D13" s="14">
        <v>0.33</v>
      </c>
      <c r="E13" s="14">
        <v>0.28000000000000003</v>
      </c>
      <c r="F13" s="14">
        <v>0.35</v>
      </c>
      <c r="G13" s="14">
        <v>0.42</v>
      </c>
      <c r="H13" s="14">
        <v>0.28000000000000003</v>
      </c>
      <c r="I13" s="14">
        <v>0.25</v>
      </c>
      <c r="J13" s="14">
        <v>0.16</v>
      </c>
      <c r="K13" s="14">
        <v>0.31</v>
      </c>
      <c r="L13" s="14">
        <v>0.6</v>
      </c>
      <c r="M13" s="14">
        <v>0.19</v>
      </c>
      <c r="N13" s="14">
        <v>0.3</v>
      </c>
      <c r="O13" s="14">
        <v>0.11</v>
      </c>
      <c r="P13" s="14">
        <v>0.34</v>
      </c>
      <c r="Q13" s="14">
        <v>0.38</v>
      </c>
      <c r="R13" s="14">
        <v>0.15</v>
      </c>
      <c r="S13" s="14">
        <v>0.31</v>
      </c>
      <c r="T13" s="14">
        <v>0.46</v>
      </c>
      <c r="U13" s="14">
        <v>0.61</v>
      </c>
      <c r="V13" s="14">
        <v>0.28999999999999998</v>
      </c>
      <c r="W13" s="14">
        <v>0.42</v>
      </c>
      <c r="X13" s="14">
        <v>0.22</v>
      </c>
      <c r="Y13" s="14">
        <v>0.43</v>
      </c>
      <c r="Z13" s="14">
        <v>0.57999999999999996</v>
      </c>
      <c r="AA13" s="14">
        <v>0.34</v>
      </c>
      <c r="AB13" s="14">
        <v>0.38</v>
      </c>
      <c r="AC13" s="14">
        <v>0.27</v>
      </c>
      <c r="AD13" s="14">
        <v>0.24</v>
      </c>
      <c r="AE13" s="14">
        <v>0.26</v>
      </c>
      <c r="AF13" s="14">
        <v>0.3</v>
      </c>
    </row>
    <row r="14" spans="1:32" ht="21.4" x14ac:dyDescent="0.45">
      <c r="A14" s="19"/>
      <c r="B14" s="11" t="s">
        <v>659</v>
      </c>
      <c r="C14" s="12">
        <v>16010</v>
      </c>
      <c r="D14" s="12">
        <v>617</v>
      </c>
      <c r="E14" s="12">
        <v>591</v>
      </c>
      <c r="F14" s="12">
        <v>594</v>
      </c>
      <c r="G14" s="12">
        <v>389</v>
      </c>
      <c r="H14" s="12">
        <v>792</v>
      </c>
      <c r="I14" s="12">
        <v>1017</v>
      </c>
      <c r="J14" s="12">
        <v>225</v>
      </c>
      <c r="K14" s="12">
        <v>496</v>
      </c>
      <c r="L14" s="12">
        <v>322</v>
      </c>
      <c r="M14" s="12">
        <v>703</v>
      </c>
      <c r="N14" s="12">
        <v>614</v>
      </c>
      <c r="O14" s="12">
        <v>809</v>
      </c>
      <c r="P14" s="12">
        <v>607</v>
      </c>
      <c r="Q14" s="12">
        <v>558</v>
      </c>
      <c r="R14" s="12">
        <v>363</v>
      </c>
      <c r="S14" s="12">
        <v>500</v>
      </c>
      <c r="T14" s="12">
        <v>343</v>
      </c>
      <c r="U14" s="12">
        <v>108</v>
      </c>
      <c r="V14" s="12">
        <v>617</v>
      </c>
      <c r="W14" s="12">
        <v>221</v>
      </c>
      <c r="X14" s="12">
        <v>741</v>
      </c>
      <c r="Y14" s="12">
        <v>422</v>
      </c>
      <c r="Z14" s="12">
        <v>354</v>
      </c>
      <c r="AA14" s="12">
        <v>391</v>
      </c>
      <c r="AB14" s="12">
        <v>589</v>
      </c>
      <c r="AC14" s="12">
        <v>551</v>
      </c>
      <c r="AD14" s="12">
        <v>618</v>
      </c>
      <c r="AE14" s="12">
        <v>653</v>
      </c>
      <c r="AF14" s="12">
        <v>673</v>
      </c>
    </row>
    <row r="15" spans="1:32" ht="21.4" x14ac:dyDescent="0.45">
      <c r="A15" s="19"/>
      <c r="B15" s="13" t="s">
        <v>660</v>
      </c>
      <c r="C15" s="14">
        <v>0.61</v>
      </c>
      <c r="D15" s="14">
        <v>0.61</v>
      </c>
      <c r="E15" s="14">
        <v>0.57000000000000006</v>
      </c>
      <c r="F15" s="14">
        <v>0.59</v>
      </c>
      <c r="G15" s="14">
        <v>0.39</v>
      </c>
      <c r="H15" s="14">
        <v>0.65</v>
      </c>
      <c r="I15" s="14">
        <v>0.68</v>
      </c>
      <c r="J15" s="14">
        <v>0.77</v>
      </c>
      <c r="K15" s="14">
        <v>0.49</v>
      </c>
      <c r="L15" s="14">
        <v>0.32</v>
      </c>
      <c r="M15" s="14">
        <v>0.69000000000000006</v>
      </c>
      <c r="N15" s="14">
        <v>0.61</v>
      </c>
      <c r="O15" s="14">
        <v>0.8</v>
      </c>
      <c r="P15" s="14">
        <v>0.6</v>
      </c>
      <c r="Q15" s="14">
        <v>0.55000000000000004</v>
      </c>
      <c r="R15" s="14">
        <v>0.73</v>
      </c>
      <c r="S15" s="14">
        <v>0.5</v>
      </c>
      <c r="T15" s="14">
        <v>0.34</v>
      </c>
      <c r="U15" s="14">
        <v>0.21</v>
      </c>
      <c r="V15" s="14">
        <v>0.61</v>
      </c>
      <c r="W15" s="14">
        <v>0.44</v>
      </c>
      <c r="X15" s="14">
        <v>0.73</v>
      </c>
      <c r="Y15" s="14">
        <v>0.42</v>
      </c>
      <c r="Z15" s="14">
        <v>0.35</v>
      </c>
      <c r="AA15" s="14">
        <v>0.38</v>
      </c>
      <c r="AB15" s="14">
        <v>0.57000000000000006</v>
      </c>
      <c r="AC15" s="14">
        <v>0.55000000000000004</v>
      </c>
      <c r="AD15" s="14">
        <v>0.62</v>
      </c>
      <c r="AE15" s="14">
        <v>0.65</v>
      </c>
      <c r="AF15" s="14">
        <v>0.63</v>
      </c>
    </row>
    <row r="16" spans="1:32" x14ac:dyDescent="0.45">
      <c r="A16" s="19"/>
      <c r="B16" s="11" t="s">
        <v>661</v>
      </c>
      <c r="C16" s="12">
        <v>1631</v>
      </c>
      <c r="D16" s="12">
        <v>47</v>
      </c>
      <c r="E16" s="12">
        <v>109</v>
      </c>
      <c r="F16" s="12">
        <v>40</v>
      </c>
      <c r="G16" s="12">
        <v>158</v>
      </c>
      <c r="H16" s="12">
        <v>59</v>
      </c>
      <c r="I16" s="12">
        <v>77</v>
      </c>
      <c r="J16" s="12">
        <v>17</v>
      </c>
      <c r="K16" s="12">
        <v>160</v>
      </c>
      <c r="L16" s="12">
        <v>54</v>
      </c>
      <c r="M16" s="12">
        <v>97</v>
      </c>
      <c r="N16" s="12">
        <v>65</v>
      </c>
      <c r="O16" s="12">
        <v>52</v>
      </c>
      <c r="P16" s="12">
        <v>49</v>
      </c>
      <c r="Q16" s="12">
        <v>60</v>
      </c>
      <c r="R16" s="12">
        <v>55</v>
      </c>
      <c r="S16" s="12">
        <v>130</v>
      </c>
      <c r="T16" s="12">
        <v>162</v>
      </c>
      <c r="U16" s="12">
        <v>57</v>
      </c>
      <c r="V16" s="12">
        <v>81</v>
      </c>
      <c r="W16" s="12">
        <v>67</v>
      </c>
      <c r="X16" s="12">
        <v>42</v>
      </c>
      <c r="Y16" s="12">
        <v>97</v>
      </c>
      <c r="Z16" s="12">
        <v>39</v>
      </c>
      <c r="AA16" s="12">
        <v>196</v>
      </c>
      <c r="AB16" s="12">
        <v>30</v>
      </c>
      <c r="AC16" s="12">
        <v>141</v>
      </c>
      <c r="AD16" s="12">
        <v>110</v>
      </c>
      <c r="AE16" s="12">
        <v>60</v>
      </c>
      <c r="AF16" s="12">
        <v>56</v>
      </c>
    </row>
    <row r="17" spans="1:32" ht="21.4" x14ac:dyDescent="0.45">
      <c r="A17" s="19"/>
      <c r="B17" s="13" t="s">
        <v>662</v>
      </c>
      <c r="C17" s="14">
        <v>0.06</v>
      </c>
      <c r="D17" s="14">
        <v>0.05</v>
      </c>
      <c r="E17" s="14">
        <v>0.1</v>
      </c>
      <c r="F17" s="14">
        <v>0.04</v>
      </c>
      <c r="G17" s="14">
        <v>0.16</v>
      </c>
      <c r="H17" s="14">
        <v>0.05</v>
      </c>
      <c r="I17" s="14">
        <v>0.05</v>
      </c>
      <c r="J17" s="14">
        <v>0.06</v>
      </c>
      <c r="K17" s="14">
        <v>0.16</v>
      </c>
      <c r="L17" s="14">
        <v>0.05</v>
      </c>
      <c r="M17" s="14">
        <v>0.1</v>
      </c>
      <c r="N17" s="14">
        <v>7.0000000000000007E-2</v>
      </c>
      <c r="O17" s="14">
        <v>0.05</v>
      </c>
      <c r="P17" s="14">
        <v>0.05</v>
      </c>
      <c r="Q17" s="14">
        <v>0.06</v>
      </c>
      <c r="R17" s="14">
        <v>0.11</v>
      </c>
      <c r="S17" s="14">
        <v>0.13</v>
      </c>
      <c r="T17" s="14">
        <v>0.16</v>
      </c>
      <c r="U17" s="14">
        <v>0.11</v>
      </c>
      <c r="V17" s="14">
        <v>0.08</v>
      </c>
      <c r="W17" s="14">
        <v>0.13</v>
      </c>
      <c r="X17" s="14">
        <v>0.04</v>
      </c>
      <c r="Y17" s="14">
        <v>0.1</v>
      </c>
      <c r="Z17" s="14">
        <v>0.04</v>
      </c>
      <c r="AA17" s="14">
        <v>0.19</v>
      </c>
      <c r="AB17" s="14">
        <v>0.03</v>
      </c>
      <c r="AC17" s="14">
        <v>0.14000000000000001</v>
      </c>
      <c r="AD17" s="14">
        <v>0.11</v>
      </c>
      <c r="AE17" s="14">
        <v>0.06</v>
      </c>
      <c r="AF17" s="14">
        <v>0.05</v>
      </c>
    </row>
    <row r="18" spans="1:32" x14ac:dyDescent="0.45">
      <c r="A18" s="19"/>
      <c r="B18" s="11" t="s">
        <v>197</v>
      </c>
      <c r="C18" s="12">
        <v>647</v>
      </c>
      <c r="D18" s="12">
        <v>8</v>
      </c>
      <c r="E18" s="12">
        <v>51</v>
      </c>
      <c r="F18" s="12">
        <v>17</v>
      </c>
      <c r="G18" s="12">
        <v>30</v>
      </c>
      <c r="H18" s="12">
        <v>26</v>
      </c>
      <c r="I18" s="12">
        <v>31</v>
      </c>
      <c r="J18" s="12">
        <v>4</v>
      </c>
      <c r="K18" s="12">
        <v>37</v>
      </c>
      <c r="L18" s="12">
        <v>30</v>
      </c>
      <c r="M18" s="12">
        <v>19</v>
      </c>
      <c r="N18" s="12">
        <v>16</v>
      </c>
      <c r="O18" s="12">
        <v>35</v>
      </c>
      <c r="P18" s="12">
        <v>7</v>
      </c>
      <c r="Q18" s="12">
        <v>14</v>
      </c>
      <c r="R18" s="12">
        <v>7</v>
      </c>
      <c r="S18" s="12">
        <v>58</v>
      </c>
      <c r="T18" s="12">
        <v>41</v>
      </c>
      <c r="U18" s="12">
        <v>33</v>
      </c>
      <c r="V18" s="12">
        <v>22</v>
      </c>
      <c r="W18" s="12">
        <v>6</v>
      </c>
      <c r="X18" s="12">
        <v>6</v>
      </c>
      <c r="Y18" s="12">
        <v>50</v>
      </c>
      <c r="Z18" s="12">
        <v>30</v>
      </c>
      <c r="AA18" s="12">
        <v>98</v>
      </c>
      <c r="AB18" s="12">
        <v>25</v>
      </c>
      <c r="AC18" s="12">
        <v>37</v>
      </c>
      <c r="AD18" s="12">
        <v>30</v>
      </c>
      <c r="AE18" s="12">
        <v>32</v>
      </c>
      <c r="AF18" s="12">
        <v>18</v>
      </c>
    </row>
    <row r="19" spans="1:32" x14ac:dyDescent="0.45">
      <c r="A19" s="19"/>
      <c r="B19" s="13" t="s">
        <v>198</v>
      </c>
      <c r="C19" s="14">
        <v>0.02</v>
      </c>
      <c r="D19" s="14">
        <v>0.01</v>
      </c>
      <c r="E19" s="14">
        <v>0.05</v>
      </c>
      <c r="F19" s="14">
        <v>0.02</v>
      </c>
      <c r="G19" s="14">
        <v>0.03</v>
      </c>
      <c r="H19" s="14">
        <v>0.02</v>
      </c>
      <c r="I19" s="14">
        <v>0.02</v>
      </c>
      <c r="J19" s="14">
        <v>0.01</v>
      </c>
      <c r="K19" s="14">
        <v>0.04</v>
      </c>
      <c r="L19" s="14">
        <v>0.03</v>
      </c>
      <c r="M19" s="14">
        <v>0.02</v>
      </c>
      <c r="N19" s="14">
        <v>0.02</v>
      </c>
      <c r="O19" s="14">
        <v>0.04</v>
      </c>
      <c r="P19" s="14">
        <v>0.01</v>
      </c>
      <c r="Q19" s="14">
        <v>0.01</v>
      </c>
      <c r="R19" s="14">
        <v>0.01</v>
      </c>
      <c r="S19" s="14">
        <v>0.06</v>
      </c>
      <c r="T19" s="14">
        <v>0.04</v>
      </c>
      <c r="U19" s="14">
        <v>7.0000000000000007E-2</v>
      </c>
      <c r="V19" s="14">
        <v>0.02</v>
      </c>
      <c r="W19" s="14">
        <v>0.01</v>
      </c>
      <c r="X19" s="14">
        <v>0.01</v>
      </c>
      <c r="Y19" s="14">
        <v>0.05</v>
      </c>
      <c r="Z19" s="14">
        <v>0.03</v>
      </c>
      <c r="AA19" s="14">
        <v>0.09</v>
      </c>
      <c r="AB19" s="14">
        <v>0.02</v>
      </c>
      <c r="AC19" s="14">
        <v>0.04</v>
      </c>
      <c r="AD19" s="14">
        <v>0.03</v>
      </c>
      <c r="AE19" s="14">
        <v>0.03</v>
      </c>
      <c r="AF19" s="14">
        <v>0.02</v>
      </c>
    </row>
  </sheetData>
  <mergeCells count="9">
    <mergeCell ref="H3:L3"/>
    <mergeCell ref="C8:AF8"/>
    <mergeCell ref="B3:F3"/>
    <mergeCell ref="B5:F5"/>
    <mergeCell ref="A10:A19"/>
    <mergeCell ref="H5:L5"/>
    <mergeCell ref="B10:B11"/>
    <mergeCell ref="H4:L4"/>
    <mergeCell ref="B4:F4"/>
  </mergeCells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663</v>
      </c>
      <c r="C3" s="18"/>
      <c r="D3" s="18"/>
      <c r="E3" s="18"/>
      <c r="F3" s="18"/>
      <c r="H3" s="18" t="s">
        <v>664</v>
      </c>
      <c r="I3" s="18"/>
      <c r="J3" s="18"/>
      <c r="K3" s="18"/>
      <c r="L3" s="18"/>
    </row>
    <row r="4" spans="1:32" ht="27" customHeight="1" x14ac:dyDescent="0.45">
      <c r="B4" s="18" t="s">
        <v>665</v>
      </c>
      <c r="C4" s="18"/>
      <c r="D4" s="18"/>
      <c r="E4" s="18"/>
      <c r="F4" s="18"/>
      <c r="H4" s="18" t="s">
        <v>666</v>
      </c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HYPERLINK("#Content!A61","&lt;&lt;Back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21.4" x14ac:dyDescent="0.45">
      <c r="A12" s="19"/>
      <c r="B12" s="11" t="s">
        <v>657</v>
      </c>
      <c r="C12" s="12">
        <v>9248</v>
      </c>
      <c r="D12" s="12">
        <v>372</v>
      </c>
      <c r="E12" s="12">
        <v>474</v>
      </c>
      <c r="F12" s="12">
        <v>349</v>
      </c>
      <c r="G12" s="12">
        <v>421</v>
      </c>
      <c r="H12" s="12">
        <v>348</v>
      </c>
      <c r="I12" s="12">
        <v>414</v>
      </c>
      <c r="J12" s="12">
        <v>65</v>
      </c>
      <c r="K12" s="12">
        <v>334</v>
      </c>
      <c r="L12" s="12">
        <v>588</v>
      </c>
      <c r="M12" s="12">
        <v>259</v>
      </c>
      <c r="N12" s="12">
        <v>347</v>
      </c>
      <c r="O12" s="12">
        <v>161</v>
      </c>
      <c r="P12" s="12">
        <v>492</v>
      </c>
      <c r="Q12" s="12">
        <v>486</v>
      </c>
      <c r="R12" s="12">
        <v>138</v>
      </c>
      <c r="S12" s="12">
        <v>382</v>
      </c>
      <c r="T12" s="12">
        <v>465</v>
      </c>
      <c r="U12" s="12">
        <v>148</v>
      </c>
      <c r="V12" s="12">
        <v>403</v>
      </c>
      <c r="W12" s="12">
        <v>217</v>
      </c>
      <c r="X12" s="12">
        <v>364</v>
      </c>
      <c r="Y12" s="12">
        <v>332</v>
      </c>
      <c r="Z12" s="12">
        <v>556</v>
      </c>
      <c r="AA12" s="12">
        <v>370</v>
      </c>
      <c r="AB12" s="12">
        <v>483</v>
      </c>
      <c r="AC12" s="12">
        <v>320</v>
      </c>
      <c r="AD12" s="12">
        <v>375</v>
      </c>
      <c r="AE12" s="12">
        <v>306</v>
      </c>
      <c r="AF12" s="12">
        <v>376</v>
      </c>
    </row>
    <row r="13" spans="1:32" ht="21.4" x14ac:dyDescent="0.45">
      <c r="A13" s="19"/>
      <c r="B13" s="13" t="s">
        <v>658</v>
      </c>
      <c r="C13" s="14">
        <v>0.35</v>
      </c>
      <c r="D13" s="14">
        <v>0.37</v>
      </c>
      <c r="E13" s="14">
        <v>0.45</v>
      </c>
      <c r="F13" s="14">
        <v>0.35</v>
      </c>
      <c r="G13" s="14">
        <v>0.42</v>
      </c>
      <c r="H13" s="14">
        <v>0.28999999999999998</v>
      </c>
      <c r="I13" s="14">
        <v>0.28000000000000003</v>
      </c>
      <c r="J13" s="14">
        <v>0.22</v>
      </c>
      <c r="K13" s="14">
        <v>0.33</v>
      </c>
      <c r="L13" s="14">
        <v>0.57999999999999996</v>
      </c>
      <c r="M13" s="14">
        <v>0.26</v>
      </c>
      <c r="N13" s="14">
        <v>0.35</v>
      </c>
      <c r="O13" s="14">
        <v>0.16</v>
      </c>
      <c r="P13" s="14">
        <v>0.49</v>
      </c>
      <c r="Q13" s="14">
        <v>0.47</v>
      </c>
      <c r="R13" s="14">
        <v>0.28000000000000003</v>
      </c>
      <c r="S13" s="14">
        <v>0.38</v>
      </c>
      <c r="T13" s="14">
        <v>0.46</v>
      </c>
      <c r="U13" s="14">
        <v>0.3</v>
      </c>
      <c r="V13" s="14">
        <v>0.4</v>
      </c>
      <c r="W13" s="14">
        <v>0.43</v>
      </c>
      <c r="X13" s="14">
        <v>0.36</v>
      </c>
      <c r="Y13" s="14">
        <v>0.33</v>
      </c>
      <c r="Z13" s="14">
        <v>0.55000000000000004</v>
      </c>
      <c r="AA13" s="14">
        <v>0.36</v>
      </c>
      <c r="AB13" s="14">
        <v>0.47</v>
      </c>
      <c r="AC13" s="14">
        <v>0.32</v>
      </c>
      <c r="AD13" s="14">
        <v>0.37</v>
      </c>
      <c r="AE13" s="14">
        <v>0.3</v>
      </c>
      <c r="AF13" s="14">
        <v>0.35</v>
      </c>
    </row>
    <row r="14" spans="1:32" ht="21.4" x14ac:dyDescent="0.45">
      <c r="A14" s="19"/>
      <c r="B14" s="11" t="s">
        <v>659</v>
      </c>
      <c r="C14" s="12">
        <v>13531</v>
      </c>
      <c r="D14" s="12">
        <v>559</v>
      </c>
      <c r="E14" s="12">
        <v>355</v>
      </c>
      <c r="F14" s="12">
        <v>574</v>
      </c>
      <c r="G14" s="12">
        <v>353</v>
      </c>
      <c r="H14" s="12">
        <v>731</v>
      </c>
      <c r="I14" s="12">
        <v>923</v>
      </c>
      <c r="J14" s="12">
        <v>192</v>
      </c>
      <c r="K14" s="12">
        <v>397</v>
      </c>
      <c r="L14" s="12">
        <v>302</v>
      </c>
      <c r="M14" s="12">
        <v>586</v>
      </c>
      <c r="N14" s="12">
        <v>504</v>
      </c>
      <c r="O14" s="12">
        <v>672</v>
      </c>
      <c r="P14" s="12">
        <v>421</v>
      </c>
      <c r="Q14" s="12">
        <v>450</v>
      </c>
      <c r="R14" s="12">
        <v>252</v>
      </c>
      <c r="S14" s="12">
        <v>332</v>
      </c>
      <c r="T14" s="12">
        <v>279</v>
      </c>
      <c r="U14" s="12">
        <v>257</v>
      </c>
      <c r="V14" s="12">
        <v>485</v>
      </c>
      <c r="W14" s="12">
        <v>130</v>
      </c>
      <c r="X14" s="12">
        <v>564</v>
      </c>
      <c r="Y14" s="12">
        <v>482</v>
      </c>
      <c r="Z14" s="12">
        <v>354</v>
      </c>
      <c r="AA14" s="12">
        <v>300</v>
      </c>
      <c r="AB14" s="12">
        <v>423</v>
      </c>
      <c r="AC14" s="12">
        <v>482</v>
      </c>
      <c r="AD14" s="12">
        <v>441</v>
      </c>
      <c r="AE14" s="12">
        <v>500</v>
      </c>
      <c r="AF14" s="12">
        <v>556</v>
      </c>
    </row>
    <row r="15" spans="1:32" ht="21.4" x14ac:dyDescent="0.45">
      <c r="A15" s="19"/>
      <c r="B15" s="13" t="s">
        <v>660</v>
      </c>
      <c r="C15" s="14">
        <v>0.51</v>
      </c>
      <c r="D15" s="14">
        <v>0.55000000000000004</v>
      </c>
      <c r="E15" s="14">
        <v>0.34</v>
      </c>
      <c r="F15" s="14">
        <v>0.57000000000000006</v>
      </c>
      <c r="G15" s="14">
        <v>0.35</v>
      </c>
      <c r="H15" s="14">
        <v>0.6</v>
      </c>
      <c r="I15" s="14">
        <v>0.61</v>
      </c>
      <c r="J15" s="14">
        <v>0.66</v>
      </c>
      <c r="K15" s="14">
        <v>0.4</v>
      </c>
      <c r="L15" s="14">
        <v>0.3</v>
      </c>
      <c r="M15" s="14">
        <v>0.57999999999999996</v>
      </c>
      <c r="N15" s="14">
        <v>0.5</v>
      </c>
      <c r="O15" s="14">
        <v>0.67</v>
      </c>
      <c r="P15" s="14">
        <v>0.42</v>
      </c>
      <c r="Q15" s="14">
        <v>0.44</v>
      </c>
      <c r="R15" s="14">
        <v>0.5</v>
      </c>
      <c r="S15" s="14">
        <v>0.33</v>
      </c>
      <c r="T15" s="14">
        <v>0.28000000000000003</v>
      </c>
      <c r="U15" s="14">
        <v>0.51</v>
      </c>
      <c r="V15" s="14">
        <v>0.48</v>
      </c>
      <c r="W15" s="14">
        <v>0.26</v>
      </c>
      <c r="X15" s="14">
        <v>0.55000000000000004</v>
      </c>
      <c r="Y15" s="14">
        <v>0.48</v>
      </c>
      <c r="Z15" s="14">
        <v>0.35</v>
      </c>
      <c r="AA15" s="14">
        <v>0.28999999999999998</v>
      </c>
      <c r="AB15" s="14">
        <v>0.41</v>
      </c>
      <c r="AC15" s="14">
        <v>0.48</v>
      </c>
      <c r="AD15" s="14">
        <v>0.44</v>
      </c>
      <c r="AE15" s="14">
        <v>0.5</v>
      </c>
      <c r="AF15" s="14">
        <v>0.52</v>
      </c>
    </row>
    <row r="16" spans="1:32" x14ac:dyDescent="0.45">
      <c r="A16" s="19"/>
      <c r="B16" s="11" t="s">
        <v>661</v>
      </c>
      <c r="C16" s="12">
        <v>1961</v>
      </c>
      <c r="D16" s="12">
        <v>58</v>
      </c>
      <c r="E16" s="12">
        <v>104</v>
      </c>
      <c r="F16" s="12">
        <v>43</v>
      </c>
      <c r="G16" s="12">
        <v>167</v>
      </c>
      <c r="H16" s="12">
        <v>79</v>
      </c>
      <c r="I16" s="12">
        <v>110</v>
      </c>
      <c r="J16" s="12">
        <v>30</v>
      </c>
      <c r="K16" s="12">
        <v>160</v>
      </c>
      <c r="L16" s="12">
        <v>51</v>
      </c>
      <c r="M16" s="12">
        <v>115</v>
      </c>
      <c r="N16" s="12">
        <v>75</v>
      </c>
      <c r="O16" s="12">
        <v>74</v>
      </c>
      <c r="P16" s="12">
        <v>66</v>
      </c>
      <c r="Q16" s="12">
        <v>42</v>
      </c>
      <c r="R16" s="12">
        <v>72</v>
      </c>
      <c r="S16" s="12">
        <v>140</v>
      </c>
      <c r="T16" s="12">
        <v>172</v>
      </c>
      <c r="U16" s="12">
        <v>62</v>
      </c>
      <c r="V16" s="12">
        <v>90</v>
      </c>
      <c r="W16" s="12">
        <v>92</v>
      </c>
      <c r="X16" s="12">
        <v>61</v>
      </c>
      <c r="Y16" s="12">
        <v>154</v>
      </c>
      <c r="Z16" s="12">
        <v>55</v>
      </c>
      <c r="AA16" s="12">
        <v>210</v>
      </c>
      <c r="AB16" s="12">
        <v>59</v>
      </c>
      <c r="AC16" s="12">
        <v>146</v>
      </c>
      <c r="AD16" s="12">
        <v>108</v>
      </c>
      <c r="AE16" s="12">
        <v>65</v>
      </c>
      <c r="AF16" s="12">
        <v>67</v>
      </c>
    </row>
    <row r="17" spans="1:32" ht="21.4" x14ac:dyDescent="0.45">
      <c r="A17" s="19"/>
      <c r="B17" s="13" t="s">
        <v>662</v>
      </c>
      <c r="C17" s="14">
        <v>0.08</v>
      </c>
      <c r="D17" s="14">
        <v>0.06</v>
      </c>
      <c r="E17" s="14">
        <v>0.1</v>
      </c>
      <c r="F17" s="14">
        <v>0.04</v>
      </c>
      <c r="G17" s="14">
        <v>0.17</v>
      </c>
      <c r="H17" s="14">
        <v>7.0000000000000007E-2</v>
      </c>
      <c r="I17" s="14">
        <v>7.0000000000000007E-2</v>
      </c>
      <c r="J17" s="14">
        <v>0.1</v>
      </c>
      <c r="K17" s="14">
        <v>0.16</v>
      </c>
      <c r="L17" s="14">
        <v>0.05</v>
      </c>
      <c r="M17" s="14">
        <v>0.11</v>
      </c>
      <c r="N17" s="14">
        <v>0.08</v>
      </c>
      <c r="O17" s="14">
        <v>7.0000000000000007E-2</v>
      </c>
      <c r="P17" s="14">
        <v>0.06</v>
      </c>
      <c r="Q17" s="14">
        <v>0.04</v>
      </c>
      <c r="R17" s="14">
        <v>0.14000000000000001</v>
      </c>
      <c r="S17" s="14">
        <v>0.14000000000000001</v>
      </c>
      <c r="T17" s="14">
        <v>0.17</v>
      </c>
      <c r="U17" s="14">
        <v>0.12</v>
      </c>
      <c r="V17" s="14">
        <v>0.09</v>
      </c>
      <c r="W17" s="14">
        <v>0.18</v>
      </c>
      <c r="X17" s="14">
        <v>0.06</v>
      </c>
      <c r="Y17" s="14">
        <v>0.15</v>
      </c>
      <c r="Z17" s="14">
        <v>0.05</v>
      </c>
      <c r="AA17" s="14">
        <v>0.2</v>
      </c>
      <c r="AB17" s="14">
        <v>0.06</v>
      </c>
      <c r="AC17" s="14">
        <v>0.14000000000000001</v>
      </c>
      <c r="AD17" s="14">
        <v>0.11</v>
      </c>
      <c r="AE17" s="14">
        <v>0.06</v>
      </c>
      <c r="AF17" s="14">
        <v>0.06</v>
      </c>
    </row>
    <row r="18" spans="1:32" x14ac:dyDescent="0.45">
      <c r="A18" s="19"/>
      <c r="B18" s="11" t="s">
        <v>197</v>
      </c>
      <c r="C18" s="12">
        <v>1614</v>
      </c>
      <c r="D18" s="12">
        <v>17</v>
      </c>
      <c r="E18" s="12">
        <v>111</v>
      </c>
      <c r="F18" s="12">
        <v>41</v>
      </c>
      <c r="G18" s="12">
        <v>62</v>
      </c>
      <c r="H18" s="12">
        <v>52</v>
      </c>
      <c r="I18" s="12">
        <v>58</v>
      </c>
      <c r="J18" s="12">
        <v>6</v>
      </c>
      <c r="K18" s="12">
        <v>113</v>
      </c>
      <c r="L18" s="12">
        <v>66</v>
      </c>
      <c r="M18" s="12">
        <v>51</v>
      </c>
      <c r="N18" s="12">
        <v>73</v>
      </c>
      <c r="O18" s="12">
        <v>99</v>
      </c>
      <c r="P18" s="12">
        <v>32</v>
      </c>
      <c r="Q18" s="12">
        <v>47</v>
      </c>
      <c r="R18" s="12">
        <v>40</v>
      </c>
      <c r="S18" s="12">
        <v>151</v>
      </c>
      <c r="T18" s="12">
        <v>88</v>
      </c>
      <c r="U18" s="12">
        <v>36</v>
      </c>
      <c r="V18" s="12">
        <v>33</v>
      </c>
      <c r="W18" s="12">
        <v>64</v>
      </c>
      <c r="X18" s="12">
        <v>26</v>
      </c>
      <c r="Y18" s="12">
        <v>40</v>
      </c>
      <c r="Z18" s="12">
        <v>52</v>
      </c>
      <c r="AA18" s="12">
        <v>160</v>
      </c>
      <c r="AB18" s="12">
        <v>67</v>
      </c>
      <c r="AC18" s="12">
        <v>57</v>
      </c>
      <c r="AD18" s="12">
        <v>78</v>
      </c>
      <c r="AE18" s="12">
        <v>137</v>
      </c>
      <c r="AF18" s="12">
        <v>74</v>
      </c>
    </row>
    <row r="19" spans="1:32" x14ac:dyDescent="0.45">
      <c r="A19" s="19"/>
      <c r="B19" s="13" t="s">
        <v>198</v>
      </c>
      <c r="C19" s="14">
        <v>0.06</v>
      </c>
      <c r="D19" s="14">
        <v>0.02</v>
      </c>
      <c r="E19" s="14">
        <v>0.11</v>
      </c>
      <c r="F19" s="14">
        <v>0.04</v>
      </c>
      <c r="G19" s="14">
        <v>0.06</v>
      </c>
      <c r="H19" s="14">
        <v>0.04</v>
      </c>
      <c r="I19" s="14">
        <v>0.04</v>
      </c>
      <c r="J19" s="14">
        <v>0.02</v>
      </c>
      <c r="K19" s="14">
        <v>0.11</v>
      </c>
      <c r="L19" s="14">
        <v>7.0000000000000007E-2</v>
      </c>
      <c r="M19" s="14">
        <v>0.05</v>
      </c>
      <c r="N19" s="14">
        <v>7.0000000000000007E-2</v>
      </c>
      <c r="O19" s="14">
        <v>0.1</v>
      </c>
      <c r="P19" s="14">
        <v>0.03</v>
      </c>
      <c r="Q19" s="14">
        <v>0.05</v>
      </c>
      <c r="R19" s="14">
        <v>0.08</v>
      </c>
      <c r="S19" s="14">
        <v>0.15</v>
      </c>
      <c r="T19" s="14">
        <v>0.09</v>
      </c>
      <c r="U19" s="14">
        <v>7.0000000000000007E-2</v>
      </c>
      <c r="V19" s="14">
        <v>0.03</v>
      </c>
      <c r="W19" s="14">
        <v>0.13</v>
      </c>
      <c r="X19" s="14">
        <v>0.03</v>
      </c>
      <c r="Y19" s="14">
        <v>0.04</v>
      </c>
      <c r="Z19" s="14">
        <v>0.05</v>
      </c>
      <c r="AA19" s="14">
        <v>0.15</v>
      </c>
      <c r="AB19" s="14">
        <v>0.06</v>
      </c>
      <c r="AC19" s="14">
        <v>0.06</v>
      </c>
      <c r="AD19" s="14">
        <v>0.08</v>
      </c>
      <c r="AE19" s="14">
        <v>0.14000000000000001</v>
      </c>
      <c r="AF19" s="14">
        <v>7.0000000000000007E-2</v>
      </c>
    </row>
  </sheetData>
  <mergeCells count="9">
    <mergeCell ref="H3:L3"/>
    <mergeCell ref="C8:AF8"/>
    <mergeCell ref="B3:F3"/>
    <mergeCell ref="B5:F5"/>
    <mergeCell ref="A10:A19"/>
    <mergeCell ref="H5:L5"/>
    <mergeCell ref="B10:B11"/>
    <mergeCell ref="H4:L4"/>
    <mergeCell ref="B4:F4"/>
  </mergeCells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667</v>
      </c>
      <c r="C3" s="18"/>
      <c r="D3" s="18"/>
      <c r="E3" s="18"/>
      <c r="F3" s="18"/>
      <c r="H3" s="18" t="s">
        <v>668</v>
      </c>
      <c r="I3" s="18"/>
      <c r="J3" s="18"/>
      <c r="K3" s="18"/>
      <c r="L3" s="18"/>
    </row>
    <row r="4" spans="1:32" ht="27" customHeight="1" x14ac:dyDescent="0.45">
      <c r="B4" s="18" t="s">
        <v>669</v>
      </c>
      <c r="C4" s="18"/>
      <c r="D4" s="18"/>
      <c r="E4" s="18"/>
      <c r="F4" s="18"/>
      <c r="H4" s="18" t="s">
        <v>670</v>
      </c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HYPERLINK("#Content!A62","&lt;&lt;Back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21.4" x14ac:dyDescent="0.45">
      <c r="A12" s="19"/>
      <c r="B12" s="11" t="s">
        <v>657</v>
      </c>
      <c r="C12" s="12">
        <v>6374</v>
      </c>
      <c r="D12" s="12">
        <v>253</v>
      </c>
      <c r="E12" s="12">
        <v>364</v>
      </c>
      <c r="F12" s="12">
        <v>349</v>
      </c>
      <c r="G12" s="12">
        <v>49</v>
      </c>
      <c r="H12" s="12">
        <v>140</v>
      </c>
      <c r="I12" s="12">
        <v>184</v>
      </c>
      <c r="J12" s="12">
        <v>44</v>
      </c>
      <c r="K12" s="12">
        <v>273</v>
      </c>
      <c r="L12" s="12">
        <v>201</v>
      </c>
      <c r="M12" s="12">
        <v>175</v>
      </c>
      <c r="N12" s="12">
        <v>230</v>
      </c>
      <c r="O12" s="12">
        <v>186</v>
      </c>
      <c r="P12" s="12">
        <v>401</v>
      </c>
      <c r="Q12" s="12">
        <v>376</v>
      </c>
      <c r="R12" s="12">
        <v>102</v>
      </c>
      <c r="S12" s="12">
        <v>236</v>
      </c>
      <c r="T12" s="12">
        <v>315</v>
      </c>
      <c r="U12" s="12">
        <v>65</v>
      </c>
      <c r="V12" s="12">
        <v>382</v>
      </c>
      <c r="W12" s="12">
        <v>100</v>
      </c>
      <c r="X12" s="12">
        <v>120</v>
      </c>
      <c r="Y12" s="12">
        <v>196</v>
      </c>
      <c r="Z12" s="12">
        <v>421</v>
      </c>
      <c r="AA12" s="12">
        <v>176</v>
      </c>
      <c r="AB12" s="12">
        <v>508</v>
      </c>
      <c r="AC12" s="12">
        <v>185</v>
      </c>
      <c r="AD12" s="12">
        <v>246</v>
      </c>
      <c r="AE12" s="12">
        <v>92</v>
      </c>
      <c r="AF12" s="12">
        <v>87</v>
      </c>
    </row>
    <row r="13" spans="1:32" ht="21.4" x14ac:dyDescent="0.45">
      <c r="A13" s="19"/>
      <c r="B13" s="13" t="s">
        <v>658</v>
      </c>
      <c r="C13" s="14">
        <v>0.24</v>
      </c>
      <c r="D13" s="14">
        <v>0.25</v>
      </c>
      <c r="E13" s="14">
        <v>0.35</v>
      </c>
      <c r="F13" s="14">
        <v>0.35</v>
      </c>
      <c r="G13" s="14">
        <v>0.05</v>
      </c>
      <c r="H13" s="14">
        <v>0.12</v>
      </c>
      <c r="I13" s="14">
        <v>0.12</v>
      </c>
      <c r="J13" s="14">
        <v>0.15</v>
      </c>
      <c r="K13" s="14">
        <v>0.27</v>
      </c>
      <c r="L13" s="14">
        <v>0.2</v>
      </c>
      <c r="M13" s="14">
        <v>0.17</v>
      </c>
      <c r="N13" s="14">
        <v>0.23</v>
      </c>
      <c r="O13" s="14">
        <v>0.18</v>
      </c>
      <c r="P13" s="14">
        <v>0.4</v>
      </c>
      <c r="Q13" s="14">
        <v>0.37</v>
      </c>
      <c r="R13" s="14">
        <v>0.2</v>
      </c>
      <c r="S13" s="14">
        <v>0.23</v>
      </c>
      <c r="T13" s="14">
        <v>0.31</v>
      </c>
      <c r="U13" s="14">
        <v>0.13</v>
      </c>
      <c r="V13" s="14">
        <v>0.38</v>
      </c>
      <c r="W13" s="14">
        <v>0.2</v>
      </c>
      <c r="X13" s="14">
        <v>0.12</v>
      </c>
      <c r="Y13" s="14">
        <v>0.19</v>
      </c>
      <c r="Z13" s="14">
        <v>0.41</v>
      </c>
      <c r="AA13" s="14">
        <v>0.17</v>
      </c>
      <c r="AB13" s="14">
        <v>0.49</v>
      </c>
      <c r="AC13" s="14">
        <v>0.19</v>
      </c>
      <c r="AD13" s="14">
        <v>0.25</v>
      </c>
      <c r="AE13" s="14">
        <v>0.09</v>
      </c>
      <c r="AF13" s="14">
        <v>0.08</v>
      </c>
    </row>
    <row r="14" spans="1:32" ht="21.4" x14ac:dyDescent="0.45">
      <c r="A14" s="19"/>
      <c r="B14" s="11" t="s">
        <v>659</v>
      </c>
      <c r="C14" s="12">
        <v>15909</v>
      </c>
      <c r="D14" s="12">
        <v>681</v>
      </c>
      <c r="E14" s="12">
        <v>328</v>
      </c>
      <c r="F14" s="12">
        <v>505</v>
      </c>
      <c r="G14" s="12">
        <v>892</v>
      </c>
      <c r="H14" s="12">
        <v>966</v>
      </c>
      <c r="I14" s="12">
        <v>1186</v>
      </c>
      <c r="J14" s="12">
        <v>221</v>
      </c>
      <c r="K14" s="12">
        <v>351</v>
      </c>
      <c r="L14" s="12">
        <v>687</v>
      </c>
      <c r="M14" s="12">
        <v>601</v>
      </c>
      <c r="N14" s="12">
        <v>580</v>
      </c>
      <c r="O14" s="12">
        <v>642</v>
      </c>
      <c r="P14" s="12">
        <v>452</v>
      </c>
      <c r="Q14" s="12">
        <v>511</v>
      </c>
      <c r="R14" s="12">
        <v>246</v>
      </c>
      <c r="S14" s="12">
        <v>308</v>
      </c>
      <c r="T14" s="12">
        <v>336</v>
      </c>
      <c r="U14" s="12">
        <v>351</v>
      </c>
      <c r="V14" s="12">
        <v>448</v>
      </c>
      <c r="W14" s="12">
        <v>191</v>
      </c>
      <c r="X14" s="12">
        <v>842</v>
      </c>
      <c r="Y14" s="12">
        <v>638</v>
      </c>
      <c r="Z14" s="12">
        <v>411</v>
      </c>
      <c r="AA14" s="12">
        <v>491</v>
      </c>
      <c r="AB14" s="12">
        <v>344</v>
      </c>
      <c r="AC14" s="12">
        <v>605</v>
      </c>
      <c r="AD14" s="12">
        <v>515</v>
      </c>
      <c r="AE14" s="12">
        <v>785</v>
      </c>
      <c r="AF14" s="12">
        <v>924</v>
      </c>
    </row>
    <row r="15" spans="1:32" ht="21.4" x14ac:dyDescent="0.45">
      <c r="A15" s="19"/>
      <c r="B15" s="13" t="s">
        <v>660</v>
      </c>
      <c r="C15" s="14">
        <v>0.6</v>
      </c>
      <c r="D15" s="14">
        <v>0.68</v>
      </c>
      <c r="E15" s="14">
        <v>0.31</v>
      </c>
      <c r="F15" s="14">
        <v>0.5</v>
      </c>
      <c r="G15" s="14">
        <v>0.89</v>
      </c>
      <c r="H15" s="14">
        <v>0.8</v>
      </c>
      <c r="I15" s="14">
        <v>0.79</v>
      </c>
      <c r="J15" s="14">
        <v>0.75</v>
      </c>
      <c r="K15" s="14">
        <v>0.35</v>
      </c>
      <c r="L15" s="14">
        <v>0.68</v>
      </c>
      <c r="M15" s="14">
        <v>0.6</v>
      </c>
      <c r="N15" s="14">
        <v>0.57999999999999996</v>
      </c>
      <c r="O15" s="14">
        <v>0.64</v>
      </c>
      <c r="P15" s="14">
        <v>0.45</v>
      </c>
      <c r="Q15" s="14">
        <v>0.5</v>
      </c>
      <c r="R15" s="14">
        <v>0.49</v>
      </c>
      <c r="S15" s="14">
        <v>0.31</v>
      </c>
      <c r="T15" s="14">
        <v>0.34</v>
      </c>
      <c r="U15" s="14">
        <v>0.70000000000000007</v>
      </c>
      <c r="V15" s="14">
        <v>0.44</v>
      </c>
      <c r="W15" s="14">
        <v>0.38</v>
      </c>
      <c r="X15" s="14">
        <v>0.83000000000000007</v>
      </c>
      <c r="Y15" s="14">
        <v>0.63</v>
      </c>
      <c r="Z15" s="14">
        <v>0.41</v>
      </c>
      <c r="AA15" s="14">
        <v>0.47</v>
      </c>
      <c r="AB15" s="14">
        <v>0.34</v>
      </c>
      <c r="AC15" s="14">
        <v>0.6</v>
      </c>
      <c r="AD15" s="14">
        <v>0.51</v>
      </c>
      <c r="AE15" s="14">
        <v>0.78</v>
      </c>
      <c r="AF15" s="14">
        <v>0.86</v>
      </c>
    </row>
    <row r="16" spans="1:32" x14ac:dyDescent="0.45">
      <c r="A16" s="19"/>
      <c r="B16" s="11" t="s">
        <v>661</v>
      </c>
      <c r="C16" s="12">
        <v>1328</v>
      </c>
      <c r="D16" s="12">
        <v>40</v>
      </c>
      <c r="E16" s="12">
        <v>96</v>
      </c>
      <c r="F16" s="12">
        <v>50</v>
      </c>
      <c r="G16" s="12">
        <v>14</v>
      </c>
      <c r="H16" s="12">
        <v>41</v>
      </c>
      <c r="I16" s="12">
        <v>55</v>
      </c>
      <c r="J16" s="12">
        <v>14</v>
      </c>
      <c r="K16" s="12">
        <v>123</v>
      </c>
      <c r="L16" s="12">
        <v>40</v>
      </c>
      <c r="M16" s="12">
        <v>89</v>
      </c>
      <c r="N16" s="12">
        <v>43</v>
      </c>
      <c r="O16" s="12">
        <v>61</v>
      </c>
      <c r="P16" s="12">
        <v>74</v>
      </c>
      <c r="Q16" s="12">
        <v>37</v>
      </c>
      <c r="R16" s="12">
        <v>36</v>
      </c>
      <c r="S16" s="12">
        <v>107</v>
      </c>
      <c r="T16" s="12">
        <v>140</v>
      </c>
      <c r="U16" s="12">
        <v>32</v>
      </c>
      <c r="V16" s="12">
        <v>80</v>
      </c>
      <c r="W16" s="12">
        <v>57</v>
      </c>
      <c r="X16" s="12">
        <v>22</v>
      </c>
      <c r="Y16" s="12">
        <v>67</v>
      </c>
      <c r="Z16" s="12">
        <v>71</v>
      </c>
      <c r="AA16" s="12">
        <v>77</v>
      </c>
      <c r="AB16" s="12">
        <v>66</v>
      </c>
      <c r="AC16" s="12">
        <v>84</v>
      </c>
      <c r="AD16" s="12">
        <v>74</v>
      </c>
      <c r="AE16" s="12">
        <v>21</v>
      </c>
      <c r="AF16" s="12">
        <v>21</v>
      </c>
    </row>
    <row r="17" spans="1:32" ht="21.4" x14ac:dyDescent="0.45">
      <c r="A17" s="19"/>
      <c r="B17" s="13" t="s">
        <v>662</v>
      </c>
      <c r="C17" s="14">
        <v>0.05</v>
      </c>
      <c r="D17" s="14">
        <v>0.04</v>
      </c>
      <c r="E17" s="14">
        <v>0.09</v>
      </c>
      <c r="F17" s="14">
        <v>0.05</v>
      </c>
      <c r="G17" s="14">
        <v>0.01</v>
      </c>
      <c r="H17" s="14">
        <v>0.03</v>
      </c>
      <c r="I17" s="14">
        <v>0.04</v>
      </c>
      <c r="J17" s="14">
        <v>0.05</v>
      </c>
      <c r="K17" s="14">
        <v>0.12</v>
      </c>
      <c r="L17" s="14">
        <v>0.04</v>
      </c>
      <c r="M17" s="14">
        <v>0.09</v>
      </c>
      <c r="N17" s="14">
        <v>0.04</v>
      </c>
      <c r="O17" s="14">
        <v>0.06</v>
      </c>
      <c r="P17" s="14">
        <v>7.0000000000000007E-2</v>
      </c>
      <c r="Q17" s="14">
        <v>0.03</v>
      </c>
      <c r="R17" s="14">
        <v>7.0000000000000007E-2</v>
      </c>
      <c r="S17" s="14">
        <v>0.11</v>
      </c>
      <c r="T17" s="14">
        <v>0.14000000000000001</v>
      </c>
      <c r="U17" s="14">
        <v>0.06</v>
      </c>
      <c r="V17" s="14">
        <v>0.08</v>
      </c>
      <c r="W17" s="14">
        <v>0.11</v>
      </c>
      <c r="X17" s="14">
        <v>0.02</v>
      </c>
      <c r="Y17" s="14">
        <v>7.0000000000000007E-2</v>
      </c>
      <c r="Z17" s="14">
        <v>7.0000000000000007E-2</v>
      </c>
      <c r="AA17" s="14">
        <v>7.0000000000000007E-2</v>
      </c>
      <c r="AB17" s="14">
        <v>0.06</v>
      </c>
      <c r="AC17" s="14">
        <v>0.08</v>
      </c>
      <c r="AD17" s="14">
        <v>7.0000000000000007E-2</v>
      </c>
      <c r="AE17" s="14">
        <v>0.02</v>
      </c>
      <c r="AF17" s="14">
        <v>0.02</v>
      </c>
    </row>
    <row r="18" spans="1:32" x14ac:dyDescent="0.45">
      <c r="A18" s="19"/>
      <c r="B18" s="11" t="s">
        <v>197</v>
      </c>
      <c r="C18" s="12">
        <v>2743</v>
      </c>
      <c r="D18" s="12">
        <v>32</v>
      </c>
      <c r="E18" s="12">
        <v>256</v>
      </c>
      <c r="F18" s="12">
        <v>102</v>
      </c>
      <c r="G18" s="12">
        <v>48</v>
      </c>
      <c r="H18" s="12">
        <v>64</v>
      </c>
      <c r="I18" s="12">
        <v>78</v>
      </c>
      <c r="J18" s="12">
        <v>14</v>
      </c>
      <c r="K18" s="12">
        <v>257</v>
      </c>
      <c r="L18" s="12">
        <v>79</v>
      </c>
      <c r="M18" s="12">
        <v>145</v>
      </c>
      <c r="N18" s="12">
        <v>147</v>
      </c>
      <c r="O18" s="12">
        <v>117</v>
      </c>
      <c r="P18" s="12">
        <v>84</v>
      </c>
      <c r="Q18" s="12">
        <v>99</v>
      </c>
      <c r="R18" s="12">
        <v>118</v>
      </c>
      <c r="S18" s="12">
        <v>355</v>
      </c>
      <c r="T18" s="12">
        <v>213</v>
      </c>
      <c r="U18" s="12">
        <v>55</v>
      </c>
      <c r="V18" s="12">
        <v>101</v>
      </c>
      <c r="W18" s="12">
        <v>156</v>
      </c>
      <c r="X18" s="12">
        <v>32</v>
      </c>
      <c r="Y18" s="12">
        <v>107</v>
      </c>
      <c r="Z18" s="12">
        <v>115</v>
      </c>
      <c r="AA18" s="12">
        <v>296</v>
      </c>
      <c r="AB18" s="12">
        <v>113</v>
      </c>
      <c r="AC18" s="12">
        <v>131</v>
      </c>
      <c r="AD18" s="12">
        <v>168</v>
      </c>
      <c r="AE18" s="12">
        <v>109</v>
      </c>
      <c r="AF18" s="12">
        <v>40</v>
      </c>
    </row>
    <row r="19" spans="1:32" x14ac:dyDescent="0.45">
      <c r="A19" s="19"/>
      <c r="B19" s="13" t="s">
        <v>198</v>
      </c>
      <c r="C19" s="14">
        <v>0.11</v>
      </c>
      <c r="D19" s="14">
        <v>0.03</v>
      </c>
      <c r="E19" s="14">
        <v>0.25</v>
      </c>
      <c r="F19" s="14">
        <v>0.1</v>
      </c>
      <c r="G19" s="14">
        <v>0.05</v>
      </c>
      <c r="H19" s="14">
        <v>0.05</v>
      </c>
      <c r="I19" s="14">
        <v>0.05</v>
      </c>
      <c r="J19" s="14">
        <v>0.05</v>
      </c>
      <c r="K19" s="14">
        <v>0.26</v>
      </c>
      <c r="L19" s="14">
        <v>0.08</v>
      </c>
      <c r="M19" s="14">
        <v>0.14000000000000001</v>
      </c>
      <c r="N19" s="14">
        <v>0.15</v>
      </c>
      <c r="O19" s="14">
        <v>0.12</v>
      </c>
      <c r="P19" s="14">
        <v>0.08</v>
      </c>
      <c r="Q19" s="14">
        <v>0.1</v>
      </c>
      <c r="R19" s="14">
        <v>0.24</v>
      </c>
      <c r="S19" s="14">
        <v>0.35</v>
      </c>
      <c r="T19" s="14">
        <v>0.21</v>
      </c>
      <c r="U19" s="14">
        <v>0.11</v>
      </c>
      <c r="V19" s="14">
        <v>0.1</v>
      </c>
      <c r="W19" s="14">
        <v>0.31</v>
      </c>
      <c r="X19" s="14">
        <v>0.03</v>
      </c>
      <c r="Y19" s="14">
        <v>0.11</v>
      </c>
      <c r="Z19" s="14">
        <v>0.11</v>
      </c>
      <c r="AA19" s="14">
        <v>0.28999999999999998</v>
      </c>
      <c r="AB19" s="14">
        <v>0.11</v>
      </c>
      <c r="AC19" s="14">
        <v>0.13</v>
      </c>
      <c r="AD19" s="14">
        <v>0.17</v>
      </c>
      <c r="AE19" s="14">
        <v>0.11</v>
      </c>
      <c r="AF19" s="14">
        <v>0.04</v>
      </c>
    </row>
  </sheetData>
  <mergeCells count="9">
    <mergeCell ref="H3:L3"/>
    <mergeCell ref="C8:AF8"/>
    <mergeCell ref="B3:F3"/>
    <mergeCell ref="B5:F5"/>
    <mergeCell ref="A10:A19"/>
    <mergeCell ref="H5:L5"/>
    <mergeCell ref="B10:B11"/>
    <mergeCell ref="H4:L4"/>
    <mergeCell ref="B4:F4"/>
  </mergeCells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671</v>
      </c>
      <c r="C3" s="18"/>
      <c r="D3" s="18"/>
      <c r="E3" s="18"/>
      <c r="F3" s="18"/>
      <c r="H3" s="18" t="s">
        <v>672</v>
      </c>
      <c r="I3" s="18"/>
      <c r="J3" s="18"/>
      <c r="K3" s="18"/>
      <c r="L3" s="18"/>
    </row>
    <row r="4" spans="1:32" ht="27" customHeight="1" x14ac:dyDescent="0.45">
      <c r="B4" s="18" t="s">
        <v>673</v>
      </c>
      <c r="C4" s="18"/>
      <c r="D4" s="18"/>
      <c r="E4" s="18"/>
      <c r="F4" s="18"/>
      <c r="H4" s="18" t="s">
        <v>674</v>
      </c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HYPERLINK("#Content!A63","&lt;&lt;Back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21.4" x14ac:dyDescent="0.45">
      <c r="A12" s="19"/>
      <c r="B12" s="11" t="s">
        <v>657</v>
      </c>
      <c r="C12" s="12">
        <v>19383</v>
      </c>
      <c r="D12" s="12">
        <v>751</v>
      </c>
      <c r="E12" s="12">
        <v>685</v>
      </c>
      <c r="F12" s="12">
        <v>770</v>
      </c>
      <c r="G12" s="12">
        <v>852</v>
      </c>
      <c r="H12" s="12">
        <v>942</v>
      </c>
      <c r="I12" s="12">
        <v>1156</v>
      </c>
      <c r="J12" s="12">
        <v>214</v>
      </c>
      <c r="K12" s="12">
        <v>722</v>
      </c>
      <c r="L12" s="12">
        <v>883</v>
      </c>
      <c r="M12" s="12">
        <v>776</v>
      </c>
      <c r="N12" s="12">
        <v>812</v>
      </c>
      <c r="O12" s="12">
        <v>684</v>
      </c>
      <c r="P12" s="12">
        <v>705</v>
      </c>
      <c r="Q12" s="12">
        <v>729</v>
      </c>
      <c r="R12" s="12">
        <v>404</v>
      </c>
      <c r="S12" s="12">
        <v>744</v>
      </c>
      <c r="T12" s="12">
        <v>812</v>
      </c>
      <c r="U12" s="12">
        <v>418</v>
      </c>
      <c r="V12" s="12">
        <v>639</v>
      </c>
      <c r="W12" s="12">
        <v>427</v>
      </c>
      <c r="X12" s="12">
        <v>847</v>
      </c>
      <c r="Y12" s="12">
        <v>740</v>
      </c>
      <c r="Z12" s="12">
        <v>685</v>
      </c>
      <c r="AA12" s="12">
        <v>598</v>
      </c>
      <c r="AB12" s="12">
        <v>673</v>
      </c>
      <c r="AC12" s="12">
        <v>880</v>
      </c>
      <c r="AD12" s="12">
        <v>795</v>
      </c>
      <c r="AE12" s="12">
        <v>696</v>
      </c>
      <c r="AF12" s="12">
        <v>911</v>
      </c>
    </row>
    <row r="13" spans="1:32" ht="21.4" x14ac:dyDescent="0.45">
      <c r="A13" s="19"/>
      <c r="B13" s="13" t="s">
        <v>658</v>
      </c>
      <c r="C13" s="14">
        <v>0.73</v>
      </c>
      <c r="D13" s="14">
        <v>0.75</v>
      </c>
      <c r="E13" s="14">
        <v>0.65</v>
      </c>
      <c r="F13" s="14">
        <v>0.77</v>
      </c>
      <c r="G13" s="14">
        <v>0.85</v>
      </c>
      <c r="H13" s="14">
        <v>0.78</v>
      </c>
      <c r="I13" s="14">
        <v>0.77</v>
      </c>
      <c r="J13" s="14">
        <v>0.73</v>
      </c>
      <c r="K13" s="14">
        <v>0.72</v>
      </c>
      <c r="L13" s="14">
        <v>0.88</v>
      </c>
      <c r="M13" s="14">
        <v>0.77</v>
      </c>
      <c r="N13" s="14">
        <v>0.81</v>
      </c>
      <c r="O13" s="14">
        <v>0.68</v>
      </c>
      <c r="P13" s="14">
        <v>0.70000000000000007</v>
      </c>
      <c r="Q13" s="14">
        <v>0.71</v>
      </c>
      <c r="R13" s="14">
        <v>0.8</v>
      </c>
      <c r="S13" s="14">
        <v>0.74</v>
      </c>
      <c r="T13" s="14">
        <v>0.81</v>
      </c>
      <c r="U13" s="14">
        <v>0.83000000000000007</v>
      </c>
      <c r="V13" s="14">
        <v>0.63</v>
      </c>
      <c r="W13" s="14">
        <v>0.85</v>
      </c>
      <c r="X13" s="14">
        <v>0.83000000000000007</v>
      </c>
      <c r="Y13" s="14">
        <v>0.73</v>
      </c>
      <c r="Z13" s="14">
        <v>0.67</v>
      </c>
      <c r="AA13" s="14">
        <v>0.57999999999999996</v>
      </c>
      <c r="AB13" s="14">
        <v>0.65</v>
      </c>
      <c r="AC13" s="14">
        <v>0.88</v>
      </c>
      <c r="AD13" s="14">
        <v>0.79</v>
      </c>
      <c r="AE13" s="14">
        <v>0.69000000000000006</v>
      </c>
      <c r="AF13" s="14">
        <v>0.85</v>
      </c>
    </row>
    <row r="14" spans="1:32" ht="21.4" x14ac:dyDescent="0.45">
      <c r="A14" s="19"/>
      <c r="B14" s="11" t="s">
        <v>659</v>
      </c>
      <c r="C14" s="12">
        <v>3881</v>
      </c>
      <c r="D14" s="12">
        <v>194</v>
      </c>
      <c r="E14" s="12">
        <v>142</v>
      </c>
      <c r="F14" s="12">
        <v>168</v>
      </c>
      <c r="G14" s="12">
        <v>82</v>
      </c>
      <c r="H14" s="12">
        <v>163</v>
      </c>
      <c r="I14" s="12">
        <v>202</v>
      </c>
      <c r="J14" s="12">
        <v>39</v>
      </c>
      <c r="K14" s="12">
        <v>88</v>
      </c>
      <c r="L14" s="12">
        <v>50</v>
      </c>
      <c r="M14" s="12">
        <v>126</v>
      </c>
      <c r="N14" s="12">
        <v>104</v>
      </c>
      <c r="O14" s="12">
        <v>170</v>
      </c>
      <c r="P14" s="12">
        <v>179</v>
      </c>
      <c r="Q14" s="12">
        <v>191</v>
      </c>
      <c r="R14" s="12">
        <v>38</v>
      </c>
      <c r="S14" s="12">
        <v>88</v>
      </c>
      <c r="T14" s="12">
        <v>59</v>
      </c>
      <c r="U14" s="12">
        <v>28</v>
      </c>
      <c r="V14" s="12">
        <v>185</v>
      </c>
      <c r="W14" s="12">
        <v>43</v>
      </c>
      <c r="X14" s="12">
        <v>89</v>
      </c>
      <c r="Y14" s="12">
        <v>99</v>
      </c>
      <c r="Z14" s="12">
        <v>189</v>
      </c>
      <c r="AA14" s="12">
        <v>121</v>
      </c>
      <c r="AB14" s="12">
        <v>262</v>
      </c>
      <c r="AC14" s="12">
        <v>43</v>
      </c>
      <c r="AD14" s="12">
        <v>95</v>
      </c>
      <c r="AE14" s="12">
        <v>89</v>
      </c>
      <c r="AF14" s="12">
        <v>74</v>
      </c>
    </row>
    <row r="15" spans="1:32" ht="21.4" x14ac:dyDescent="0.45">
      <c r="A15" s="19"/>
      <c r="B15" s="13" t="s">
        <v>660</v>
      </c>
      <c r="C15" s="14">
        <v>0.15</v>
      </c>
      <c r="D15" s="14">
        <v>0.19</v>
      </c>
      <c r="E15" s="14">
        <v>0.14000000000000001</v>
      </c>
      <c r="F15" s="14">
        <v>0.17</v>
      </c>
      <c r="G15" s="14">
        <v>0.08</v>
      </c>
      <c r="H15" s="14">
        <v>0.13</v>
      </c>
      <c r="I15" s="14">
        <v>0.13</v>
      </c>
      <c r="J15" s="14">
        <v>0.13</v>
      </c>
      <c r="K15" s="14">
        <v>0.09</v>
      </c>
      <c r="L15" s="14">
        <v>0.05</v>
      </c>
      <c r="M15" s="14">
        <v>0.12</v>
      </c>
      <c r="N15" s="14">
        <v>0.1</v>
      </c>
      <c r="O15" s="14">
        <v>0.17</v>
      </c>
      <c r="P15" s="14">
        <v>0.18</v>
      </c>
      <c r="Q15" s="14">
        <v>0.19</v>
      </c>
      <c r="R15" s="14">
        <v>0.08</v>
      </c>
      <c r="S15" s="14">
        <v>0.09</v>
      </c>
      <c r="T15" s="14">
        <v>0.06</v>
      </c>
      <c r="U15" s="14">
        <v>0.06</v>
      </c>
      <c r="V15" s="14">
        <v>0.18</v>
      </c>
      <c r="W15" s="14">
        <v>0.08</v>
      </c>
      <c r="X15" s="14">
        <v>0.09</v>
      </c>
      <c r="Y15" s="14">
        <v>0.1</v>
      </c>
      <c r="Z15" s="14">
        <v>0.19</v>
      </c>
      <c r="AA15" s="14">
        <v>0.12</v>
      </c>
      <c r="AB15" s="14">
        <v>0.26</v>
      </c>
      <c r="AC15" s="14">
        <v>0.04</v>
      </c>
      <c r="AD15" s="14">
        <v>0.1</v>
      </c>
      <c r="AE15" s="14">
        <v>0.09</v>
      </c>
      <c r="AF15" s="14">
        <v>7.0000000000000007E-2</v>
      </c>
    </row>
    <row r="16" spans="1:32" x14ac:dyDescent="0.45">
      <c r="A16" s="19"/>
      <c r="B16" s="11" t="s">
        <v>661</v>
      </c>
      <c r="C16" s="12">
        <v>2605</v>
      </c>
      <c r="D16" s="12">
        <v>55</v>
      </c>
      <c r="E16" s="12">
        <v>175</v>
      </c>
      <c r="F16" s="12">
        <v>45</v>
      </c>
      <c r="G16" s="12">
        <v>60</v>
      </c>
      <c r="H16" s="12">
        <v>75</v>
      </c>
      <c r="I16" s="12">
        <v>114</v>
      </c>
      <c r="J16" s="12">
        <v>39</v>
      </c>
      <c r="K16" s="12">
        <v>130</v>
      </c>
      <c r="L16" s="12">
        <v>62</v>
      </c>
      <c r="M16" s="12">
        <v>98</v>
      </c>
      <c r="N16" s="12">
        <v>78</v>
      </c>
      <c r="O16" s="12">
        <v>128</v>
      </c>
      <c r="P16" s="12">
        <v>107</v>
      </c>
      <c r="Q16" s="12">
        <v>91</v>
      </c>
      <c r="R16" s="12">
        <v>50</v>
      </c>
      <c r="S16" s="12">
        <v>136</v>
      </c>
      <c r="T16" s="12">
        <v>127</v>
      </c>
      <c r="U16" s="12">
        <v>52</v>
      </c>
      <c r="V16" s="12">
        <v>171</v>
      </c>
      <c r="W16" s="12">
        <v>30</v>
      </c>
      <c r="X16" s="12">
        <v>71</v>
      </c>
      <c r="Y16" s="12">
        <v>151</v>
      </c>
      <c r="Z16" s="12">
        <v>120</v>
      </c>
      <c r="AA16" s="12">
        <v>254</v>
      </c>
      <c r="AB16" s="12">
        <v>75</v>
      </c>
      <c r="AC16" s="12">
        <v>72</v>
      </c>
      <c r="AD16" s="12">
        <v>92</v>
      </c>
      <c r="AE16" s="12">
        <v>200</v>
      </c>
      <c r="AF16" s="12">
        <v>80</v>
      </c>
    </row>
    <row r="17" spans="1:32" ht="21.4" x14ac:dyDescent="0.45">
      <c r="A17" s="19"/>
      <c r="B17" s="13" t="s">
        <v>662</v>
      </c>
      <c r="C17" s="14">
        <v>0.1</v>
      </c>
      <c r="D17" s="14">
        <v>0.05</v>
      </c>
      <c r="E17" s="14">
        <v>0.17</v>
      </c>
      <c r="F17" s="14">
        <v>0.04</v>
      </c>
      <c r="G17" s="14">
        <v>0.06</v>
      </c>
      <c r="H17" s="14">
        <v>0.06</v>
      </c>
      <c r="I17" s="14">
        <v>0.08</v>
      </c>
      <c r="J17" s="14">
        <v>0.13</v>
      </c>
      <c r="K17" s="14">
        <v>0.13</v>
      </c>
      <c r="L17" s="14">
        <v>0.06</v>
      </c>
      <c r="M17" s="14">
        <v>0.1</v>
      </c>
      <c r="N17" s="14">
        <v>0.08</v>
      </c>
      <c r="O17" s="14">
        <v>0.13</v>
      </c>
      <c r="P17" s="14">
        <v>0.1</v>
      </c>
      <c r="Q17" s="14">
        <v>0.09</v>
      </c>
      <c r="R17" s="14">
        <v>0.1</v>
      </c>
      <c r="S17" s="14">
        <v>0.13</v>
      </c>
      <c r="T17" s="14">
        <v>0.13</v>
      </c>
      <c r="U17" s="14">
        <v>0.1</v>
      </c>
      <c r="V17" s="14">
        <v>0.17</v>
      </c>
      <c r="W17" s="14">
        <v>0.06</v>
      </c>
      <c r="X17" s="14">
        <v>7.0000000000000007E-2</v>
      </c>
      <c r="Y17" s="14">
        <v>0.15</v>
      </c>
      <c r="Z17" s="14">
        <v>0.12</v>
      </c>
      <c r="AA17" s="14">
        <v>0.24</v>
      </c>
      <c r="AB17" s="14">
        <v>7.0000000000000007E-2</v>
      </c>
      <c r="AC17" s="14">
        <v>7.0000000000000007E-2</v>
      </c>
      <c r="AD17" s="14">
        <v>0.09</v>
      </c>
      <c r="AE17" s="14">
        <v>0.2</v>
      </c>
      <c r="AF17" s="14">
        <v>7.0000000000000007E-2</v>
      </c>
    </row>
    <row r="18" spans="1:32" x14ac:dyDescent="0.45">
      <c r="A18" s="19"/>
      <c r="B18" s="11" t="s">
        <v>197</v>
      </c>
      <c r="C18" s="12">
        <v>485</v>
      </c>
      <c r="D18" s="12">
        <v>6</v>
      </c>
      <c r="E18" s="12">
        <v>42</v>
      </c>
      <c r="F18" s="12">
        <v>24</v>
      </c>
      <c r="G18" s="12">
        <v>9</v>
      </c>
      <c r="H18" s="12">
        <v>31</v>
      </c>
      <c r="I18" s="12">
        <v>32</v>
      </c>
      <c r="J18" s="12">
        <v>1</v>
      </c>
      <c r="K18" s="12">
        <v>64</v>
      </c>
      <c r="L18" s="12">
        <v>13</v>
      </c>
      <c r="M18" s="12">
        <v>11</v>
      </c>
      <c r="N18" s="12">
        <v>6</v>
      </c>
      <c r="O18" s="12">
        <v>24</v>
      </c>
      <c r="P18" s="12">
        <v>20</v>
      </c>
      <c r="Q18" s="12">
        <v>13</v>
      </c>
      <c r="R18" s="12">
        <v>10</v>
      </c>
      <c r="S18" s="12">
        <v>37</v>
      </c>
      <c r="T18" s="12">
        <v>5</v>
      </c>
      <c r="U18" s="12">
        <v>6</v>
      </c>
      <c r="V18" s="12">
        <v>16</v>
      </c>
      <c r="W18" s="12">
        <v>4</v>
      </c>
      <c r="X18" s="12">
        <v>10</v>
      </c>
      <c r="Y18" s="12">
        <v>17</v>
      </c>
      <c r="Z18" s="12">
        <v>24</v>
      </c>
      <c r="AA18" s="12">
        <v>66</v>
      </c>
      <c r="AB18" s="12">
        <v>20</v>
      </c>
      <c r="AC18" s="12">
        <v>10</v>
      </c>
      <c r="AD18" s="12">
        <v>20</v>
      </c>
      <c r="AE18" s="12">
        <v>23</v>
      </c>
      <c r="AF18" s="12">
        <v>8</v>
      </c>
    </row>
    <row r="19" spans="1:32" x14ac:dyDescent="0.45">
      <c r="A19" s="19"/>
      <c r="B19" s="13" t="s">
        <v>198</v>
      </c>
      <c r="C19" s="14">
        <v>0.02</v>
      </c>
      <c r="D19" s="14">
        <v>0.01</v>
      </c>
      <c r="E19" s="14">
        <v>0.04</v>
      </c>
      <c r="F19" s="14">
        <v>0.02</v>
      </c>
      <c r="G19" s="14">
        <v>0.01</v>
      </c>
      <c r="H19" s="14">
        <v>0.03</v>
      </c>
      <c r="I19" s="14">
        <v>0.02</v>
      </c>
      <c r="J19" s="14">
        <v>0.01</v>
      </c>
      <c r="K19" s="14">
        <v>0.06</v>
      </c>
      <c r="L19" s="14">
        <v>0.01</v>
      </c>
      <c r="M19" s="14">
        <v>0.01</v>
      </c>
      <c r="N19" s="14">
        <v>0.01</v>
      </c>
      <c r="O19" s="14">
        <v>0.02</v>
      </c>
      <c r="P19" s="14">
        <v>0.02</v>
      </c>
      <c r="Q19" s="14">
        <v>0.01</v>
      </c>
      <c r="R19" s="14">
        <v>0.02</v>
      </c>
      <c r="S19" s="14">
        <v>0.04</v>
      </c>
      <c r="T19" s="15" t="s">
        <v>185</v>
      </c>
      <c r="U19" s="14">
        <v>0.01</v>
      </c>
      <c r="V19" s="14">
        <v>0.02</v>
      </c>
      <c r="W19" s="14">
        <v>0.01</v>
      </c>
      <c r="X19" s="14">
        <v>0.01</v>
      </c>
      <c r="Y19" s="14">
        <v>0.02</v>
      </c>
      <c r="Z19" s="14">
        <v>0.02</v>
      </c>
      <c r="AA19" s="14">
        <v>0.06</v>
      </c>
      <c r="AB19" s="14">
        <v>0.02</v>
      </c>
      <c r="AC19" s="14">
        <v>0.01</v>
      </c>
      <c r="AD19" s="14">
        <v>0.02</v>
      </c>
      <c r="AE19" s="14">
        <v>0.02</v>
      </c>
      <c r="AF19" s="14">
        <v>0.01</v>
      </c>
    </row>
  </sheetData>
  <mergeCells count="9">
    <mergeCell ref="H3:L3"/>
    <mergeCell ref="C8:AF8"/>
    <mergeCell ref="B3:F3"/>
    <mergeCell ref="B5:F5"/>
    <mergeCell ref="A10:A19"/>
    <mergeCell ref="H5:L5"/>
    <mergeCell ref="B10:B11"/>
    <mergeCell ref="H4:L4"/>
    <mergeCell ref="B4:F4"/>
  </mergeCells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36" customHeight="1" x14ac:dyDescent="0.45">
      <c r="B3" s="18" t="s">
        <v>121</v>
      </c>
      <c r="C3" s="18"/>
      <c r="D3" s="18"/>
      <c r="E3" s="18"/>
      <c r="F3" s="18"/>
      <c r="H3" s="18" t="s">
        <v>122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HYPERLINK("#Content!A64","&lt;&lt;Back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551</v>
      </c>
      <c r="C12" s="12">
        <v>1854</v>
      </c>
      <c r="D12" s="12">
        <v>60</v>
      </c>
      <c r="E12" s="12">
        <v>60</v>
      </c>
      <c r="F12" s="12">
        <v>37</v>
      </c>
      <c r="G12" s="12">
        <v>490</v>
      </c>
      <c r="H12" s="12">
        <v>100</v>
      </c>
      <c r="I12" s="12">
        <v>116</v>
      </c>
      <c r="J12" s="12">
        <v>16</v>
      </c>
      <c r="K12" s="12">
        <v>43</v>
      </c>
      <c r="L12" s="12">
        <v>224</v>
      </c>
      <c r="M12" s="12">
        <v>18</v>
      </c>
      <c r="N12" s="12">
        <v>70</v>
      </c>
      <c r="O12" s="12">
        <v>27</v>
      </c>
      <c r="P12" s="12">
        <v>49</v>
      </c>
      <c r="Q12" s="12">
        <v>49</v>
      </c>
      <c r="R12" s="12">
        <v>19</v>
      </c>
      <c r="S12" s="12">
        <v>73</v>
      </c>
      <c r="T12" s="12">
        <v>59</v>
      </c>
      <c r="U12" s="12">
        <v>153</v>
      </c>
      <c r="V12" s="12">
        <v>26</v>
      </c>
      <c r="W12" s="12">
        <v>48</v>
      </c>
      <c r="X12" s="12">
        <v>111</v>
      </c>
      <c r="Y12" s="12">
        <v>170</v>
      </c>
      <c r="Z12" s="12">
        <v>38</v>
      </c>
      <c r="AA12" s="12">
        <v>54</v>
      </c>
      <c r="AB12" s="12">
        <v>30</v>
      </c>
      <c r="AC12" s="12">
        <v>44</v>
      </c>
      <c r="AD12" s="12">
        <v>31</v>
      </c>
      <c r="AE12" s="12">
        <v>231</v>
      </c>
      <c r="AF12" s="12">
        <v>284</v>
      </c>
    </row>
    <row r="13" spans="1:32" x14ac:dyDescent="0.45">
      <c r="A13" s="19"/>
      <c r="B13" s="13" t="s">
        <v>552</v>
      </c>
      <c r="C13" s="14">
        <v>7.0000000000000007E-2</v>
      </c>
      <c r="D13" s="14">
        <v>0.06</v>
      </c>
      <c r="E13" s="14">
        <v>0.06</v>
      </c>
      <c r="F13" s="14">
        <v>0.04</v>
      </c>
      <c r="G13" s="14">
        <v>0.49</v>
      </c>
      <c r="H13" s="14">
        <v>0.08</v>
      </c>
      <c r="I13" s="14">
        <v>7.0000000000000007E-2</v>
      </c>
      <c r="J13" s="14">
        <v>0.05</v>
      </c>
      <c r="K13" s="14">
        <v>0.04</v>
      </c>
      <c r="L13" s="14">
        <v>0.22</v>
      </c>
      <c r="M13" s="14">
        <v>0.02</v>
      </c>
      <c r="N13" s="14">
        <v>7.0000000000000007E-2</v>
      </c>
      <c r="O13" s="14">
        <v>0.03</v>
      </c>
      <c r="P13" s="14">
        <v>0.05</v>
      </c>
      <c r="Q13" s="14">
        <v>0.05</v>
      </c>
      <c r="R13" s="14">
        <v>0.04</v>
      </c>
      <c r="S13" s="14">
        <v>7.0000000000000007E-2</v>
      </c>
      <c r="T13" s="14">
        <v>0.06</v>
      </c>
      <c r="U13" s="14">
        <v>0.31</v>
      </c>
      <c r="V13" s="14">
        <v>0.03</v>
      </c>
      <c r="W13" s="14">
        <v>0.1</v>
      </c>
      <c r="X13" s="14">
        <v>0.11</v>
      </c>
      <c r="Y13" s="14">
        <v>0.17</v>
      </c>
      <c r="Z13" s="14">
        <v>0.04</v>
      </c>
      <c r="AA13" s="14">
        <v>0.05</v>
      </c>
      <c r="AB13" s="14">
        <v>0.03</v>
      </c>
      <c r="AC13" s="14">
        <v>0.04</v>
      </c>
      <c r="AD13" s="14">
        <v>0.03</v>
      </c>
      <c r="AE13" s="14">
        <v>0.23</v>
      </c>
      <c r="AF13" s="14">
        <v>0.27</v>
      </c>
    </row>
    <row r="14" spans="1:32" x14ac:dyDescent="0.45">
      <c r="A14" s="19"/>
      <c r="B14" s="11" t="s">
        <v>675</v>
      </c>
      <c r="C14" s="12">
        <v>13351</v>
      </c>
      <c r="D14" s="12">
        <v>588</v>
      </c>
      <c r="E14" s="12">
        <v>413</v>
      </c>
      <c r="F14" s="12">
        <v>521</v>
      </c>
      <c r="G14" s="12">
        <v>407</v>
      </c>
      <c r="H14" s="12">
        <v>696</v>
      </c>
      <c r="I14" s="12">
        <v>809</v>
      </c>
      <c r="J14" s="12">
        <v>114</v>
      </c>
      <c r="K14" s="12">
        <v>480</v>
      </c>
      <c r="L14" s="12">
        <v>548</v>
      </c>
      <c r="M14" s="12">
        <v>341</v>
      </c>
      <c r="N14" s="12">
        <v>438</v>
      </c>
      <c r="O14" s="12">
        <v>459</v>
      </c>
      <c r="P14" s="12">
        <v>374</v>
      </c>
      <c r="Q14" s="12">
        <v>494</v>
      </c>
      <c r="R14" s="12">
        <v>144</v>
      </c>
      <c r="S14" s="12">
        <v>528</v>
      </c>
      <c r="T14" s="12">
        <v>537</v>
      </c>
      <c r="U14" s="12">
        <v>299</v>
      </c>
      <c r="V14" s="12">
        <v>364</v>
      </c>
      <c r="W14" s="12">
        <v>237</v>
      </c>
      <c r="X14" s="12">
        <v>579</v>
      </c>
      <c r="Y14" s="12">
        <v>475</v>
      </c>
      <c r="Z14" s="12">
        <v>737</v>
      </c>
      <c r="AA14" s="12">
        <v>675</v>
      </c>
      <c r="AB14" s="12">
        <v>440</v>
      </c>
      <c r="AC14" s="12">
        <v>479</v>
      </c>
      <c r="AD14" s="12">
        <v>373</v>
      </c>
      <c r="AE14" s="12">
        <v>631</v>
      </c>
      <c r="AF14" s="12">
        <v>625</v>
      </c>
    </row>
    <row r="15" spans="1:32" x14ac:dyDescent="0.45">
      <c r="A15" s="19"/>
      <c r="B15" s="13" t="s">
        <v>554</v>
      </c>
      <c r="C15" s="14">
        <v>0.51</v>
      </c>
      <c r="D15" s="14">
        <v>0.59</v>
      </c>
      <c r="E15" s="14">
        <v>0.39</v>
      </c>
      <c r="F15" s="14">
        <v>0.52</v>
      </c>
      <c r="G15" s="14">
        <v>0.4</v>
      </c>
      <c r="H15" s="14">
        <v>0.57000000000000006</v>
      </c>
      <c r="I15" s="14">
        <v>0.54</v>
      </c>
      <c r="J15" s="14">
        <v>0.39</v>
      </c>
      <c r="K15" s="14">
        <v>0.48</v>
      </c>
      <c r="L15" s="14">
        <v>0.54</v>
      </c>
      <c r="M15" s="14">
        <v>0.34</v>
      </c>
      <c r="N15" s="14">
        <v>0.44</v>
      </c>
      <c r="O15" s="14">
        <v>0.45</v>
      </c>
      <c r="P15" s="14">
        <v>0.37</v>
      </c>
      <c r="Q15" s="14">
        <v>0.48</v>
      </c>
      <c r="R15" s="14">
        <v>0.28999999999999998</v>
      </c>
      <c r="S15" s="14">
        <v>0.52</v>
      </c>
      <c r="T15" s="14">
        <v>0.53</v>
      </c>
      <c r="U15" s="14">
        <v>0.59</v>
      </c>
      <c r="V15" s="14">
        <v>0.36</v>
      </c>
      <c r="W15" s="14">
        <v>0.47</v>
      </c>
      <c r="X15" s="14">
        <v>0.57000000000000006</v>
      </c>
      <c r="Y15" s="14">
        <v>0.47</v>
      </c>
      <c r="Z15" s="14">
        <v>0.72</v>
      </c>
      <c r="AA15" s="14">
        <v>0.65</v>
      </c>
      <c r="AB15" s="14">
        <v>0.42</v>
      </c>
      <c r="AC15" s="14">
        <v>0.48</v>
      </c>
      <c r="AD15" s="14">
        <v>0.37</v>
      </c>
      <c r="AE15" s="14">
        <v>0.63</v>
      </c>
      <c r="AF15" s="14">
        <v>0.57999999999999996</v>
      </c>
    </row>
    <row r="16" spans="1:32" x14ac:dyDescent="0.45">
      <c r="A16" s="19"/>
      <c r="B16" s="11" t="s">
        <v>676</v>
      </c>
      <c r="C16" s="12">
        <v>8209</v>
      </c>
      <c r="D16" s="12">
        <v>283</v>
      </c>
      <c r="E16" s="12">
        <v>335</v>
      </c>
      <c r="F16" s="12">
        <v>336</v>
      </c>
      <c r="G16" s="12">
        <v>65</v>
      </c>
      <c r="H16" s="12">
        <v>363</v>
      </c>
      <c r="I16" s="12">
        <v>494</v>
      </c>
      <c r="J16" s="12">
        <v>131</v>
      </c>
      <c r="K16" s="12">
        <v>324</v>
      </c>
      <c r="L16" s="12">
        <v>155</v>
      </c>
      <c r="M16" s="12">
        <v>385</v>
      </c>
      <c r="N16" s="12">
        <v>343</v>
      </c>
      <c r="O16" s="12">
        <v>359</v>
      </c>
      <c r="P16" s="12">
        <v>448</v>
      </c>
      <c r="Q16" s="12">
        <v>367</v>
      </c>
      <c r="R16" s="12">
        <v>219</v>
      </c>
      <c r="S16" s="12">
        <v>259</v>
      </c>
      <c r="T16" s="12">
        <v>308</v>
      </c>
      <c r="U16" s="12">
        <v>41</v>
      </c>
      <c r="V16" s="12">
        <v>376</v>
      </c>
      <c r="W16" s="12">
        <v>118</v>
      </c>
      <c r="X16" s="12">
        <v>247</v>
      </c>
      <c r="Y16" s="12">
        <v>249</v>
      </c>
      <c r="Z16" s="12">
        <v>181</v>
      </c>
      <c r="AA16" s="12">
        <v>259</v>
      </c>
      <c r="AB16" s="12">
        <v>379</v>
      </c>
      <c r="AC16" s="12">
        <v>360</v>
      </c>
      <c r="AD16" s="12">
        <v>495</v>
      </c>
      <c r="AE16" s="12">
        <v>106</v>
      </c>
      <c r="AF16" s="12">
        <v>138</v>
      </c>
    </row>
    <row r="17" spans="1:32" x14ac:dyDescent="0.45">
      <c r="A17" s="19"/>
      <c r="B17" s="13" t="s">
        <v>556</v>
      </c>
      <c r="C17" s="14">
        <v>0.31</v>
      </c>
      <c r="D17" s="14">
        <v>0.28000000000000003</v>
      </c>
      <c r="E17" s="14">
        <v>0.32</v>
      </c>
      <c r="F17" s="14">
        <v>0.33</v>
      </c>
      <c r="G17" s="14">
        <v>0.06</v>
      </c>
      <c r="H17" s="14">
        <v>0.3</v>
      </c>
      <c r="I17" s="14">
        <v>0.33</v>
      </c>
      <c r="J17" s="14">
        <v>0.45</v>
      </c>
      <c r="K17" s="14">
        <v>0.32</v>
      </c>
      <c r="L17" s="14">
        <v>0.16</v>
      </c>
      <c r="M17" s="14">
        <v>0.38</v>
      </c>
      <c r="N17" s="14">
        <v>0.34</v>
      </c>
      <c r="O17" s="14">
        <v>0.36</v>
      </c>
      <c r="P17" s="14">
        <v>0.44</v>
      </c>
      <c r="Q17" s="14">
        <v>0.36</v>
      </c>
      <c r="R17" s="14">
        <v>0.43</v>
      </c>
      <c r="S17" s="14">
        <v>0.26</v>
      </c>
      <c r="T17" s="14">
        <v>0.31</v>
      </c>
      <c r="U17" s="14">
        <v>0.08</v>
      </c>
      <c r="V17" s="14">
        <v>0.37</v>
      </c>
      <c r="W17" s="14">
        <v>0.24</v>
      </c>
      <c r="X17" s="14">
        <v>0.24</v>
      </c>
      <c r="Y17" s="14">
        <v>0.25</v>
      </c>
      <c r="Z17" s="14">
        <v>0.18</v>
      </c>
      <c r="AA17" s="14">
        <v>0.25</v>
      </c>
      <c r="AB17" s="14">
        <v>0.37</v>
      </c>
      <c r="AC17" s="14">
        <v>0.36</v>
      </c>
      <c r="AD17" s="14">
        <v>0.5</v>
      </c>
      <c r="AE17" s="14">
        <v>0.1</v>
      </c>
      <c r="AF17" s="14">
        <v>0.13</v>
      </c>
    </row>
    <row r="18" spans="1:32" x14ac:dyDescent="0.45">
      <c r="A18" s="19"/>
      <c r="B18" s="11" t="s">
        <v>557</v>
      </c>
      <c r="C18" s="12">
        <v>2592</v>
      </c>
      <c r="D18" s="12">
        <v>73</v>
      </c>
      <c r="E18" s="12">
        <v>215</v>
      </c>
      <c r="F18" s="12">
        <v>92</v>
      </c>
      <c r="G18" s="12">
        <v>36</v>
      </c>
      <c r="H18" s="12">
        <v>42</v>
      </c>
      <c r="I18" s="12">
        <v>74</v>
      </c>
      <c r="J18" s="12">
        <v>32</v>
      </c>
      <c r="K18" s="12">
        <v>112</v>
      </c>
      <c r="L18" s="12">
        <v>50</v>
      </c>
      <c r="M18" s="12">
        <v>261</v>
      </c>
      <c r="N18" s="12">
        <v>130</v>
      </c>
      <c r="O18" s="12">
        <v>140</v>
      </c>
      <c r="P18" s="12">
        <v>138</v>
      </c>
      <c r="Q18" s="12">
        <v>109</v>
      </c>
      <c r="R18" s="12">
        <v>114</v>
      </c>
      <c r="S18" s="12">
        <v>98</v>
      </c>
      <c r="T18" s="12">
        <v>48</v>
      </c>
      <c r="U18" s="12">
        <v>6</v>
      </c>
      <c r="V18" s="12">
        <v>224</v>
      </c>
      <c r="W18" s="12">
        <v>92</v>
      </c>
      <c r="X18" s="12">
        <v>77</v>
      </c>
      <c r="Y18" s="12">
        <v>98</v>
      </c>
      <c r="Z18" s="12">
        <v>41</v>
      </c>
      <c r="AA18" s="12">
        <v>32</v>
      </c>
      <c r="AB18" s="12">
        <v>165</v>
      </c>
      <c r="AC18" s="12">
        <v>108</v>
      </c>
      <c r="AD18" s="12">
        <v>93</v>
      </c>
      <c r="AE18" s="12">
        <v>17</v>
      </c>
      <c r="AF18" s="12">
        <v>25</v>
      </c>
    </row>
    <row r="19" spans="1:32" x14ac:dyDescent="0.45">
      <c r="A19" s="19"/>
      <c r="B19" s="13" t="s">
        <v>558</v>
      </c>
      <c r="C19" s="14">
        <v>0.1</v>
      </c>
      <c r="D19" s="14">
        <v>7.0000000000000007E-2</v>
      </c>
      <c r="E19" s="14">
        <v>0.21</v>
      </c>
      <c r="F19" s="14">
        <v>0.09</v>
      </c>
      <c r="G19" s="14">
        <v>0.04</v>
      </c>
      <c r="H19" s="14">
        <v>0.04</v>
      </c>
      <c r="I19" s="14">
        <v>0.05</v>
      </c>
      <c r="J19" s="14">
        <v>0.11</v>
      </c>
      <c r="K19" s="14">
        <v>0.11</v>
      </c>
      <c r="L19" s="14">
        <v>0.05</v>
      </c>
      <c r="M19" s="14">
        <v>0.26</v>
      </c>
      <c r="N19" s="14">
        <v>0.13</v>
      </c>
      <c r="O19" s="14">
        <v>0.14000000000000001</v>
      </c>
      <c r="P19" s="14">
        <v>0.14000000000000001</v>
      </c>
      <c r="Q19" s="14">
        <v>0.11</v>
      </c>
      <c r="R19" s="14">
        <v>0.23</v>
      </c>
      <c r="S19" s="14">
        <v>0.1</v>
      </c>
      <c r="T19" s="14">
        <v>0.05</v>
      </c>
      <c r="U19" s="14">
        <v>0.01</v>
      </c>
      <c r="V19" s="14">
        <v>0.22</v>
      </c>
      <c r="W19" s="14">
        <v>0.18</v>
      </c>
      <c r="X19" s="14">
        <v>0.08</v>
      </c>
      <c r="Y19" s="14">
        <v>0.1</v>
      </c>
      <c r="Z19" s="14">
        <v>0.04</v>
      </c>
      <c r="AA19" s="14">
        <v>0.03</v>
      </c>
      <c r="AB19" s="14">
        <v>0.16</v>
      </c>
      <c r="AC19" s="14">
        <v>0.11</v>
      </c>
      <c r="AD19" s="14">
        <v>0.09</v>
      </c>
      <c r="AE19" s="14">
        <v>0.02</v>
      </c>
      <c r="AF19" s="14">
        <v>0.02</v>
      </c>
    </row>
    <row r="20" spans="1:32" x14ac:dyDescent="0.45">
      <c r="A20" s="19"/>
      <c r="B20" s="11" t="s">
        <v>197</v>
      </c>
      <c r="C20" s="12">
        <v>347</v>
      </c>
      <c r="D20" s="12">
        <v>2</v>
      </c>
      <c r="E20" s="12">
        <v>21</v>
      </c>
      <c r="F20" s="12">
        <v>20</v>
      </c>
      <c r="G20" s="12">
        <v>6</v>
      </c>
      <c r="H20" s="12">
        <v>10</v>
      </c>
      <c r="I20" s="12">
        <v>11</v>
      </c>
      <c r="J20" s="12">
        <v>1</v>
      </c>
      <c r="K20" s="12">
        <v>45</v>
      </c>
      <c r="L20" s="12">
        <v>30</v>
      </c>
      <c r="M20" s="12">
        <v>5</v>
      </c>
      <c r="N20" s="12">
        <v>19</v>
      </c>
      <c r="O20" s="12">
        <v>21</v>
      </c>
      <c r="P20" s="12">
        <v>2</v>
      </c>
      <c r="Q20" s="12">
        <v>5</v>
      </c>
      <c r="R20" s="12">
        <v>5</v>
      </c>
      <c r="S20" s="12">
        <v>48</v>
      </c>
      <c r="T20" s="12">
        <v>53</v>
      </c>
      <c r="U20" s="12">
        <v>3</v>
      </c>
      <c r="V20" s="12">
        <v>21</v>
      </c>
      <c r="W20" s="12">
        <v>7</v>
      </c>
      <c r="X20" s="12">
        <v>2</v>
      </c>
      <c r="Y20" s="12">
        <v>14</v>
      </c>
      <c r="Z20" s="12">
        <v>20</v>
      </c>
      <c r="AA20" s="12">
        <v>19</v>
      </c>
      <c r="AB20" s="12">
        <v>17</v>
      </c>
      <c r="AC20" s="12">
        <v>14</v>
      </c>
      <c r="AD20" s="12">
        <v>9</v>
      </c>
      <c r="AE20" s="12">
        <v>23</v>
      </c>
      <c r="AF20" s="12">
        <v>2</v>
      </c>
    </row>
    <row r="21" spans="1:32" x14ac:dyDescent="0.45">
      <c r="A21" s="19"/>
      <c r="B21" s="13" t="s">
        <v>198</v>
      </c>
      <c r="C21" s="14">
        <v>0.01</v>
      </c>
      <c r="D21" s="15" t="s">
        <v>185</v>
      </c>
      <c r="E21" s="14">
        <v>0.02</v>
      </c>
      <c r="F21" s="14">
        <v>0.02</v>
      </c>
      <c r="G21" s="14">
        <v>0.01</v>
      </c>
      <c r="H21" s="14">
        <v>0.01</v>
      </c>
      <c r="I21" s="14">
        <v>0.01</v>
      </c>
      <c r="J21" s="15" t="s">
        <v>185</v>
      </c>
      <c r="K21" s="14">
        <v>0.05</v>
      </c>
      <c r="L21" s="14">
        <v>0.03</v>
      </c>
      <c r="M21" s="15" t="s">
        <v>185</v>
      </c>
      <c r="N21" s="14">
        <v>0.02</v>
      </c>
      <c r="O21" s="14">
        <v>0.02</v>
      </c>
      <c r="P21" s="15" t="s">
        <v>185</v>
      </c>
      <c r="Q21" s="15" t="s">
        <v>185</v>
      </c>
      <c r="R21" s="14">
        <v>0.01</v>
      </c>
      <c r="S21" s="14">
        <v>0.05</v>
      </c>
      <c r="T21" s="14">
        <v>0.05</v>
      </c>
      <c r="U21" s="14">
        <v>0.01</v>
      </c>
      <c r="V21" s="14">
        <v>0.02</v>
      </c>
      <c r="W21" s="14">
        <v>0.01</v>
      </c>
      <c r="X21" s="15" t="s">
        <v>185</v>
      </c>
      <c r="Y21" s="14">
        <v>0.01</v>
      </c>
      <c r="Z21" s="14">
        <v>0.02</v>
      </c>
      <c r="AA21" s="14">
        <v>0.02</v>
      </c>
      <c r="AB21" s="14">
        <v>0.02</v>
      </c>
      <c r="AC21" s="14">
        <v>0.01</v>
      </c>
      <c r="AD21" s="14">
        <v>0.01</v>
      </c>
      <c r="AE21" s="14">
        <v>0.02</v>
      </c>
      <c r="AF21" s="15" t="s">
        <v>185</v>
      </c>
    </row>
    <row r="22" spans="1:32" x14ac:dyDescent="0.45">
      <c r="A22" s="19"/>
      <c r="B22" s="11" t="s">
        <v>559</v>
      </c>
      <c r="C22" s="12">
        <v>15205</v>
      </c>
      <c r="D22" s="12">
        <v>648</v>
      </c>
      <c r="E22" s="12">
        <v>473</v>
      </c>
      <c r="F22" s="12">
        <v>558</v>
      </c>
      <c r="G22" s="12">
        <v>897</v>
      </c>
      <c r="H22" s="12">
        <v>796</v>
      </c>
      <c r="I22" s="12">
        <v>925</v>
      </c>
      <c r="J22" s="12">
        <v>130</v>
      </c>
      <c r="K22" s="12">
        <v>523</v>
      </c>
      <c r="L22" s="12">
        <v>772</v>
      </c>
      <c r="M22" s="12">
        <v>359</v>
      </c>
      <c r="N22" s="12">
        <v>508</v>
      </c>
      <c r="O22" s="12">
        <v>486</v>
      </c>
      <c r="P22" s="12">
        <v>423</v>
      </c>
      <c r="Q22" s="12">
        <v>543</v>
      </c>
      <c r="R22" s="12">
        <v>163</v>
      </c>
      <c r="S22" s="12">
        <v>601</v>
      </c>
      <c r="T22" s="12">
        <v>596</v>
      </c>
      <c r="U22" s="12">
        <v>452</v>
      </c>
      <c r="V22" s="12">
        <v>390</v>
      </c>
      <c r="W22" s="12">
        <v>285</v>
      </c>
      <c r="X22" s="12">
        <v>690</v>
      </c>
      <c r="Y22" s="12">
        <v>645</v>
      </c>
      <c r="Z22" s="12">
        <v>775</v>
      </c>
      <c r="AA22" s="12">
        <v>729</v>
      </c>
      <c r="AB22" s="12">
        <v>470</v>
      </c>
      <c r="AC22" s="12">
        <v>523</v>
      </c>
      <c r="AD22" s="12">
        <v>404</v>
      </c>
      <c r="AE22" s="12">
        <v>862</v>
      </c>
      <c r="AF22" s="12">
        <v>909</v>
      </c>
    </row>
    <row r="23" spans="1:32" x14ac:dyDescent="0.45">
      <c r="A23" s="19"/>
      <c r="B23" s="13" t="s">
        <v>560</v>
      </c>
      <c r="C23" s="14">
        <v>0.57999999999999996</v>
      </c>
      <c r="D23" s="14">
        <v>0.65</v>
      </c>
      <c r="E23" s="14">
        <v>0.45</v>
      </c>
      <c r="F23" s="14">
        <v>0.56000000000000005</v>
      </c>
      <c r="G23" s="14">
        <v>0.89</v>
      </c>
      <c r="H23" s="14">
        <v>0.65</v>
      </c>
      <c r="I23" s="14">
        <v>0.61</v>
      </c>
      <c r="J23" s="14">
        <v>0.44</v>
      </c>
      <c r="K23" s="14">
        <v>0.52</v>
      </c>
      <c r="L23" s="14">
        <v>0.76</v>
      </c>
      <c r="M23" s="14">
        <v>0.36</v>
      </c>
      <c r="N23" s="14">
        <v>0.51</v>
      </c>
      <c r="O23" s="14">
        <v>0.48</v>
      </c>
      <c r="P23" s="14">
        <v>0.42</v>
      </c>
      <c r="Q23" s="14">
        <v>0.53</v>
      </c>
      <c r="R23" s="14">
        <v>0.33</v>
      </c>
      <c r="S23" s="14">
        <v>0.59</v>
      </c>
      <c r="T23" s="14">
        <v>0.59</v>
      </c>
      <c r="U23" s="14">
        <v>0.9</v>
      </c>
      <c r="V23" s="14">
        <v>0.39</v>
      </c>
      <c r="W23" s="14">
        <v>0.57000000000000006</v>
      </c>
      <c r="X23" s="14">
        <v>0.68</v>
      </c>
      <c r="Y23" s="14">
        <v>0.64</v>
      </c>
      <c r="Z23" s="14">
        <v>0.76</v>
      </c>
      <c r="AA23" s="14">
        <v>0.70000000000000007</v>
      </c>
      <c r="AB23" s="14">
        <v>0.45</v>
      </c>
      <c r="AC23" s="14">
        <v>0.52</v>
      </c>
      <c r="AD23" s="14">
        <v>0.4</v>
      </c>
      <c r="AE23" s="14">
        <v>0.86</v>
      </c>
      <c r="AF23" s="14">
        <v>0.85</v>
      </c>
    </row>
    <row r="24" spans="1:32" x14ac:dyDescent="0.45">
      <c r="A24" s="19"/>
      <c r="B24" s="11" t="s">
        <v>561</v>
      </c>
      <c r="C24" s="12">
        <v>10801</v>
      </c>
      <c r="D24" s="12">
        <v>356</v>
      </c>
      <c r="E24" s="12">
        <v>550</v>
      </c>
      <c r="F24" s="12">
        <v>428</v>
      </c>
      <c r="G24" s="12">
        <v>101</v>
      </c>
      <c r="H24" s="12">
        <v>405</v>
      </c>
      <c r="I24" s="12">
        <v>568</v>
      </c>
      <c r="J24" s="12">
        <v>163</v>
      </c>
      <c r="K24" s="12">
        <v>436</v>
      </c>
      <c r="L24" s="12">
        <v>205</v>
      </c>
      <c r="M24" s="12">
        <v>646</v>
      </c>
      <c r="N24" s="12">
        <v>473</v>
      </c>
      <c r="O24" s="12">
        <v>499</v>
      </c>
      <c r="P24" s="12">
        <v>586</v>
      </c>
      <c r="Q24" s="12">
        <v>476</v>
      </c>
      <c r="R24" s="12">
        <v>333</v>
      </c>
      <c r="S24" s="12">
        <v>357</v>
      </c>
      <c r="T24" s="12">
        <v>356</v>
      </c>
      <c r="U24" s="12">
        <v>47</v>
      </c>
      <c r="V24" s="12">
        <v>600</v>
      </c>
      <c r="W24" s="12">
        <v>210</v>
      </c>
      <c r="X24" s="12">
        <v>324</v>
      </c>
      <c r="Y24" s="12">
        <v>347</v>
      </c>
      <c r="Z24" s="12">
        <v>222</v>
      </c>
      <c r="AA24" s="12">
        <v>291</v>
      </c>
      <c r="AB24" s="12">
        <v>544</v>
      </c>
      <c r="AC24" s="12">
        <v>468</v>
      </c>
      <c r="AD24" s="12">
        <v>588</v>
      </c>
      <c r="AE24" s="12">
        <v>123</v>
      </c>
      <c r="AF24" s="12">
        <v>163</v>
      </c>
    </row>
    <row r="25" spans="1:32" x14ac:dyDescent="0.45">
      <c r="A25" s="19"/>
      <c r="B25" s="13" t="s">
        <v>677</v>
      </c>
      <c r="C25" s="14">
        <v>0.41</v>
      </c>
      <c r="D25" s="14">
        <v>0.35</v>
      </c>
      <c r="E25" s="14">
        <v>0.53</v>
      </c>
      <c r="F25" s="14">
        <v>0.42</v>
      </c>
      <c r="G25" s="14">
        <v>0.1</v>
      </c>
      <c r="H25" s="14">
        <v>0.34</v>
      </c>
      <c r="I25" s="14">
        <v>0.38</v>
      </c>
      <c r="J25" s="14">
        <v>0.56000000000000005</v>
      </c>
      <c r="K25" s="14">
        <v>0.43</v>
      </c>
      <c r="L25" s="14">
        <v>0.21</v>
      </c>
      <c r="M25" s="14">
        <v>0.64</v>
      </c>
      <c r="N25" s="14">
        <v>0.47</v>
      </c>
      <c r="O25" s="14">
        <v>0.5</v>
      </c>
      <c r="P25" s="14">
        <v>0.57999999999999996</v>
      </c>
      <c r="Q25" s="14">
        <v>0.47</v>
      </c>
      <c r="R25" s="14">
        <v>0.66</v>
      </c>
      <c r="S25" s="14">
        <v>0.36</v>
      </c>
      <c r="T25" s="14">
        <v>0.36</v>
      </c>
      <c r="U25" s="14">
        <v>0.09</v>
      </c>
      <c r="V25" s="14">
        <v>0.59</v>
      </c>
      <c r="W25" s="14">
        <v>0.42</v>
      </c>
      <c r="X25" s="14">
        <v>0.32</v>
      </c>
      <c r="Y25" s="14">
        <v>0.35</v>
      </c>
      <c r="Z25" s="14">
        <v>0.22</v>
      </c>
      <c r="AA25" s="14">
        <v>0.28000000000000003</v>
      </c>
      <c r="AB25" s="14">
        <v>0.53</v>
      </c>
      <c r="AC25" s="14">
        <v>0.47</v>
      </c>
      <c r="AD25" s="14">
        <v>0.59</v>
      </c>
      <c r="AE25" s="14">
        <v>0.12</v>
      </c>
      <c r="AF25" s="14">
        <v>0.15</v>
      </c>
    </row>
  </sheetData>
  <mergeCells count="10">
    <mergeCell ref="A22:A25"/>
    <mergeCell ref="B4:F4"/>
    <mergeCell ref="H3:L3"/>
    <mergeCell ref="A10:A21"/>
    <mergeCell ref="C8:AF8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123</v>
      </c>
      <c r="C3" s="18"/>
      <c r="D3" s="18"/>
      <c r="E3" s="18"/>
      <c r="F3" s="18"/>
      <c r="H3" s="18" t="s">
        <v>124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HYPERLINK("#Content!A65","&lt;&lt;Back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551</v>
      </c>
      <c r="C12" s="12">
        <v>1217</v>
      </c>
      <c r="D12" s="12">
        <v>44</v>
      </c>
      <c r="E12" s="12">
        <v>138</v>
      </c>
      <c r="F12" s="12">
        <v>32</v>
      </c>
      <c r="G12" s="12">
        <v>182</v>
      </c>
      <c r="H12" s="12">
        <v>51</v>
      </c>
      <c r="I12" s="12">
        <v>58</v>
      </c>
      <c r="J12" s="12">
        <v>7</v>
      </c>
      <c r="K12" s="12">
        <v>49</v>
      </c>
      <c r="L12" s="12">
        <v>180</v>
      </c>
      <c r="M12" s="12">
        <v>12</v>
      </c>
      <c r="N12" s="12">
        <v>48</v>
      </c>
      <c r="O12" s="12">
        <v>17</v>
      </c>
      <c r="P12" s="12">
        <v>62</v>
      </c>
      <c r="Q12" s="12">
        <v>31</v>
      </c>
      <c r="R12" s="12">
        <v>18</v>
      </c>
      <c r="S12" s="12">
        <v>68</v>
      </c>
      <c r="T12" s="12">
        <v>42</v>
      </c>
      <c r="U12" s="12">
        <v>58</v>
      </c>
      <c r="V12" s="12">
        <v>26</v>
      </c>
      <c r="W12" s="12">
        <v>35</v>
      </c>
      <c r="X12" s="12">
        <v>58</v>
      </c>
      <c r="Y12" s="12">
        <v>134</v>
      </c>
      <c r="Z12" s="12">
        <v>51</v>
      </c>
      <c r="AA12" s="12">
        <v>61</v>
      </c>
      <c r="AB12" s="12">
        <v>63</v>
      </c>
      <c r="AC12" s="12">
        <v>39</v>
      </c>
      <c r="AD12" s="12">
        <v>49</v>
      </c>
      <c r="AE12" s="12">
        <v>66</v>
      </c>
      <c r="AF12" s="12">
        <v>99</v>
      </c>
    </row>
    <row r="13" spans="1:32" x14ac:dyDescent="0.45">
      <c r="A13" s="19"/>
      <c r="B13" s="13" t="s">
        <v>552</v>
      </c>
      <c r="C13" s="14">
        <v>0.05</v>
      </c>
      <c r="D13" s="14">
        <v>0.04</v>
      </c>
      <c r="E13" s="14">
        <v>0.13</v>
      </c>
      <c r="F13" s="14">
        <v>0.03</v>
      </c>
      <c r="G13" s="14">
        <v>0.18</v>
      </c>
      <c r="H13" s="14">
        <v>0.04</v>
      </c>
      <c r="I13" s="14">
        <v>0.04</v>
      </c>
      <c r="J13" s="14">
        <v>0.02</v>
      </c>
      <c r="K13" s="14">
        <v>0.05</v>
      </c>
      <c r="L13" s="14">
        <v>0.18</v>
      </c>
      <c r="M13" s="14">
        <v>0.01</v>
      </c>
      <c r="N13" s="14">
        <v>0.05</v>
      </c>
      <c r="O13" s="14">
        <v>0.02</v>
      </c>
      <c r="P13" s="14">
        <v>0.06</v>
      </c>
      <c r="Q13" s="14">
        <v>0.03</v>
      </c>
      <c r="R13" s="14">
        <v>0.04</v>
      </c>
      <c r="S13" s="14">
        <v>7.0000000000000007E-2</v>
      </c>
      <c r="T13" s="14">
        <v>0.04</v>
      </c>
      <c r="U13" s="14">
        <v>0.12</v>
      </c>
      <c r="V13" s="14">
        <v>0.02</v>
      </c>
      <c r="W13" s="14">
        <v>7.0000000000000007E-2</v>
      </c>
      <c r="X13" s="14">
        <v>0.06</v>
      </c>
      <c r="Y13" s="14">
        <v>0.13</v>
      </c>
      <c r="Z13" s="14">
        <v>0.05</v>
      </c>
      <c r="AA13" s="14">
        <v>0.06</v>
      </c>
      <c r="AB13" s="14">
        <v>0.06</v>
      </c>
      <c r="AC13" s="14">
        <v>0.04</v>
      </c>
      <c r="AD13" s="14">
        <v>0.05</v>
      </c>
      <c r="AE13" s="14">
        <v>7.0000000000000007E-2</v>
      </c>
      <c r="AF13" s="14">
        <v>0.09</v>
      </c>
    </row>
    <row r="14" spans="1:32" x14ac:dyDescent="0.45">
      <c r="A14" s="19"/>
      <c r="B14" s="11" t="s">
        <v>675</v>
      </c>
      <c r="C14" s="12">
        <v>13246</v>
      </c>
      <c r="D14" s="12">
        <v>552</v>
      </c>
      <c r="E14" s="12">
        <v>452</v>
      </c>
      <c r="F14" s="12">
        <v>482</v>
      </c>
      <c r="G14" s="12">
        <v>599</v>
      </c>
      <c r="H14" s="12">
        <v>618</v>
      </c>
      <c r="I14" s="12">
        <v>720</v>
      </c>
      <c r="J14" s="12">
        <v>102</v>
      </c>
      <c r="K14" s="12">
        <v>459</v>
      </c>
      <c r="L14" s="12">
        <v>552</v>
      </c>
      <c r="M14" s="12">
        <v>374</v>
      </c>
      <c r="N14" s="12">
        <v>456</v>
      </c>
      <c r="O14" s="12">
        <v>442</v>
      </c>
      <c r="P14" s="12">
        <v>510</v>
      </c>
      <c r="Q14" s="12">
        <v>556</v>
      </c>
      <c r="R14" s="12">
        <v>195</v>
      </c>
      <c r="S14" s="12">
        <v>527</v>
      </c>
      <c r="T14" s="12">
        <v>574</v>
      </c>
      <c r="U14" s="12">
        <v>271</v>
      </c>
      <c r="V14" s="12">
        <v>477</v>
      </c>
      <c r="W14" s="12">
        <v>259</v>
      </c>
      <c r="X14" s="12">
        <v>554</v>
      </c>
      <c r="Y14" s="12">
        <v>428</v>
      </c>
      <c r="Z14" s="12">
        <v>671</v>
      </c>
      <c r="AA14" s="12">
        <v>640</v>
      </c>
      <c r="AB14" s="12">
        <v>473</v>
      </c>
      <c r="AC14" s="12">
        <v>499</v>
      </c>
      <c r="AD14" s="12">
        <v>439</v>
      </c>
      <c r="AE14" s="12">
        <v>605</v>
      </c>
      <c r="AF14" s="12">
        <v>613</v>
      </c>
    </row>
    <row r="15" spans="1:32" x14ac:dyDescent="0.45">
      <c r="A15" s="19"/>
      <c r="B15" s="13" t="s">
        <v>554</v>
      </c>
      <c r="C15" s="14">
        <v>0.5</v>
      </c>
      <c r="D15" s="14">
        <v>0.55000000000000004</v>
      </c>
      <c r="E15" s="14">
        <v>0.43</v>
      </c>
      <c r="F15" s="14">
        <v>0.48</v>
      </c>
      <c r="G15" s="14">
        <v>0.6</v>
      </c>
      <c r="H15" s="14">
        <v>0.51</v>
      </c>
      <c r="I15" s="14">
        <v>0.48</v>
      </c>
      <c r="J15" s="14">
        <v>0.35</v>
      </c>
      <c r="K15" s="14">
        <v>0.46</v>
      </c>
      <c r="L15" s="14">
        <v>0.55000000000000004</v>
      </c>
      <c r="M15" s="14">
        <v>0.37</v>
      </c>
      <c r="N15" s="14">
        <v>0.45</v>
      </c>
      <c r="O15" s="14">
        <v>0.44</v>
      </c>
      <c r="P15" s="14">
        <v>0.51</v>
      </c>
      <c r="Q15" s="14">
        <v>0.54</v>
      </c>
      <c r="R15" s="14">
        <v>0.39</v>
      </c>
      <c r="S15" s="14">
        <v>0.52</v>
      </c>
      <c r="T15" s="14">
        <v>0.57000000000000006</v>
      </c>
      <c r="U15" s="14">
        <v>0.54</v>
      </c>
      <c r="V15" s="14">
        <v>0.47</v>
      </c>
      <c r="W15" s="14">
        <v>0.52</v>
      </c>
      <c r="X15" s="14">
        <v>0.54</v>
      </c>
      <c r="Y15" s="14">
        <v>0.43</v>
      </c>
      <c r="Z15" s="14">
        <v>0.66</v>
      </c>
      <c r="AA15" s="14">
        <v>0.61</v>
      </c>
      <c r="AB15" s="14">
        <v>0.46</v>
      </c>
      <c r="AC15" s="14">
        <v>0.5</v>
      </c>
      <c r="AD15" s="14">
        <v>0.44</v>
      </c>
      <c r="AE15" s="14">
        <v>0.6</v>
      </c>
      <c r="AF15" s="14">
        <v>0.57000000000000006</v>
      </c>
    </row>
    <row r="16" spans="1:32" x14ac:dyDescent="0.45">
      <c r="A16" s="19"/>
      <c r="B16" s="11" t="s">
        <v>676</v>
      </c>
      <c r="C16" s="12">
        <v>8253</v>
      </c>
      <c r="D16" s="12">
        <v>324</v>
      </c>
      <c r="E16" s="12">
        <v>204</v>
      </c>
      <c r="F16" s="12">
        <v>342</v>
      </c>
      <c r="G16" s="12">
        <v>143</v>
      </c>
      <c r="H16" s="12">
        <v>461</v>
      </c>
      <c r="I16" s="12">
        <v>603</v>
      </c>
      <c r="J16" s="12">
        <v>142</v>
      </c>
      <c r="K16" s="12">
        <v>259</v>
      </c>
      <c r="L16" s="12">
        <v>159</v>
      </c>
      <c r="M16" s="12">
        <v>363</v>
      </c>
      <c r="N16" s="12">
        <v>323</v>
      </c>
      <c r="O16" s="12">
        <v>323</v>
      </c>
      <c r="P16" s="12">
        <v>327</v>
      </c>
      <c r="Q16" s="12">
        <v>320</v>
      </c>
      <c r="R16" s="12">
        <v>201</v>
      </c>
      <c r="S16" s="12">
        <v>209</v>
      </c>
      <c r="T16" s="12">
        <v>245</v>
      </c>
      <c r="U16" s="12">
        <v>128</v>
      </c>
      <c r="V16" s="12">
        <v>342</v>
      </c>
      <c r="W16" s="12">
        <v>129</v>
      </c>
      <c r="X16" s="12">
        <v>293</v>
      </c>
      <c r="Y16" s="12">
        <v>276</v>
      </c>
      <c r="Z16" s="12">
        <v>214</v>
      </c>
      <c r="AA16" s="12">
        <v>237</v>
      </c>
      <c r="AB16" s="12">
        <v>323</v>
      </c>
      <c r="AC16" s="12">
        <v>340</v>
      </c>
      <c r="AD16" s="12">
        <v>357</v>
      </c>
      <c r="AE16" s="12">
        <v>232</v>
      </c>
      <c r="AF16" s="12">
        <v>241</v>
      </c>
    </row>
    <row r="17" spans="1:32" x14ac:dyDescent="0.45">
      <c r="A17" s="19"/>
      <c r="B17" s="13" t="s">
        <v>556</v>
      </c>
      <c r="C17" s="14">
        <v>0.31</v>
      </c>
      <c r="D17" s="14">
        <v>0.32</v>
      </c>
      <c r="E17" s="14">
        <v>0.2</v>
      </c>
      <c r="F17" s="14">
        <v>0.34</v>
      </c>
      <c r="G17" s="14">
        <v>0.14000000000000001</v>
      </c>
      <c r="H17" s="14">
        <v>0.38</v>
      </c>
      <c r="I17" s="14">
        <v>0.4</v>
      </c>
      <c r="J17" s="14">
        <v>0.48</v>
      </c>
      <c r="K17" s="14">
        <v>0.26</v>
      </c>
      <c r="L17" s="14">
        <v>0.16</v>
      </c>
      <c r="M17" s="14">
        <v>0.36</v>
      </c>
      <c r="N17" s="14">
        <v>0.32</v>
      </c>
      <c r="O17" s="14">
        <v>0.32</v>
      </c>
      <c r="P17" s="14">
        <v>0.32</v>
      </c>
      <c r="Q17" s="14">
        <v>0.31</v>
      </c>
      <c r="R17" s="14">
        <v>0.4</v>
      </c>
      <c r="S17" s="14">
        <v>0.21</v>
      </c>
      <c r="T17" s="14">
        <v>0.24</v>
      </c>
      <c r="U17" s="14">
        <v>0.25</v>
      </c>
      <c r="V17" s="14">
        <v>0.34</v>
      </c>
      <c r="W17" s="14">
        <v>0.26</v>
      </c>
      <c r="X17" s="14">
        <v>0.28999999999999998</v>
      </c>
      <c r="Y17" s="14">
        <v>0.27</v>
      </c>
      <c r="Z17" s="14">
        <v>0.21</v>
      </c>
      <c r="AA17" s="14">
        <v>0.23</v>
      </c>
      <c r="AB17" s="14">
        <v>0.31</v>
      </c>
      <c r="AC17" s="14">
        <v>0.34</v>
      </c>
      <c r="AD17" s="14">
        <v>0.36</v>
      </c>
      <c r="AE17" s="14">
        <v>0.23</v>
      </c>
      <c r="AF17" s="14">
        <v>0.23</v>
      </c>
    </row>
    <row r="18" spans="1:32" x14ac:dyDescent="0.45">
      <c r="A18" s="19"/>
      <c r="B18" s="11" t="s">
        <v>557</v>
      </c>
      <c r="C18" s="12">
        <v>2392</v>
      </c>
      <c r="D18" s="12">
        <v>78</v>
      </c>
      <c r="E18" s="12">
        <v>146</v>
      </c>
      <c r="F18" s="12">
        <v>115</v>
      </c>
      <c r="G18" s="12">
        <v>46</v>
      </c>
      <c r="H18" s="12">
        <v>53</v>
      </c>
      <c r="I18" s="12">
        <v>84</v>
      </c>
      <c r="J18" s="12">
        <v>31</v>
      </c>
      <c r="K18" s="12">
        <v>98</v>
      </c>
      <c r="L18" s="12">
        <v>59</v>
      </c>
      <c r="M18" s="12">
        <v>213</v>
      </c>
      <c r="N18" s="12">
        <v>97</v>
      </c>
      <c r="O18" s="12">
        <v>153</v>
      </c>
      <c r="P18" s="12">
        <v>64</v>
      </c>
      <c r="Q18" s="12">
        <v>91</v>
      </c>
      <c r="R18" s="12">
        <v>53</v>
      </c>
      <c r="S18" s="12">
        <v>73</v>
      </c>
      <c r="T18" s="12">
        <v>25</v>
      </c>
      <c r="U18" s="12">
        <v>39</v>
      </c>
      <c r="V18" s="12">
        <v>108</v>
      </c>
      <c r="W18" s="12">
        <v>22</v>
      </c>
      <c r="X18" s="12">
        <v>78</v>
      </c>
      <c r="Y18" s="12">
        <v>146</v>
      </c>
      <c r="Z18" s="12">
        <v>47</v>
      </c>
      <c r="AA18" s="12">
        <v>31</v>
      </c>
      <c r="AB18" s="12">
        <v>115</v>
      </c>
      <c r="AC18" s="12">
        <v>103</v>
      </c>
      <c r="AD18" s="12">
        <v>86</v>
      </c>
      <c r="AE18" s="12">
        <v>22</v>
      </c>
      <c r="AF18" s="12">
        <v>64</v>
      </c>
    </row>
    <row r="19" spans="1:32" x14ac:dyDescent="0.45">
      <c r="A19" s="19"/>
      <c r="B19" s="13" t="s">
        <v>558</v>
      </c>
      <c r="C19" s="14">
        <v>0.09</v>
      </c>
      <c r="D19" s="14">
        <v>0.08</v>
      </c>
      <c r="E19" s="14">
        <v>0.14000000000000001</v>
      </c>
      <c r="F19" s="14">
        <v>0.11</v>
      </c>
      <c r="G19" s="14">
        <v>0.05</v>
      </c>
      <c r="H19" s="14">
        <v>0.05</v>
      </c>
      <c r="I19" s="14">
        <v>0.05</v>
      </c>
      <c r="J19" s="14">
        <v>0.11</v>
      </c>
      <c r="K19" s="14">
        <v>0.09</v>
      </c>
      <c r="L19" s="14">
        <v>0.06</v>
      </c>
      <c r="M19" s="14">
        <v>0.21</v>
      </c>
      <c r="N19" s="14">
        <v>0.1</v>
      </c>
      <c r="O19" s="14">
        <v>0.15</v>
      </c>
      <c r="P19" s="14">
        <v>0.06</v>
      </c>
      <c r="Q19" s="14">
        <v>0.09</v>
      </c>
      <c r="R19" s="14">
        <v>0.1</v>
      </c>
      <c r="S19" s="14">
        <v>7.0000000000000007E-2</v>
      </c>
      <c r="T19" s="14">
        <v>0.03</v>
      </c>
      <c r="U19" s="14">
        <v>0.08</v>
      </c>
      <c r="V19" s="14">
        <v>0.11</v>
      </c>
      <c r="W19" s="14">
        <v>0.04</v>
      </c>
      <c r="X19" s="14">
        <v>0.08</v>
      </c>
      <c r="Y19" s="14">
        <v>0.15</v>
      </c>
      <c r="Z19" s="14">
        <v>0.05</v>
      </c>
      <c r="AA19" s="14">
        <v>0.03</v>
      </c>
      <c r="AB19" s="14">
        <v>0.11</v>
      </c>
      <c r="AC19" s="14">
        <v>0.1</v>
      </c>
      <c r="AD19" s="14">
        <v>0.08</v>
      </c>
      <c r="AE19" s="14">
        <v>0.02</v>
      </c>
      <c r="AF19" s="14">
        <v>0.06</v>
      </c>
    </row>
    <row r="20" spans="1:32" x14ac:dyDescent="0.45">
      <c r="A20" s="19"/>
      <c r="B20" s="11" t="s">
        <v>197</v>
      </c>
      <c r="C20" s="12">
        <v>1246</v>
      </c>
      <c r="D20" s="12">
        <v>8</v>
      </c>
      <c r="E20" s="12">
        <v>103</v>
      </c>
      <c r="F20" s="12">
        <v>36</v>
      </c>
      <c r="G20" s="12">
        <v>33</v>
      </c>
      <c r="H20" s="12">
        <v>28</v>
      </c>
      <c r="I20" s="12">
        <v>39</v>
      </c>
      <c r="J20" s="12">
        <v>11</v>
      </c>
      <c r="K20" s="12">
        <v>139</v>
      </c>
      <c r="L20" s="12">
        <v>58</v>
      </c>
      <c r="M20" s="12">
        <v>49</v>
      </c>
      <c r="N20" s="12">
        <v>76</v>
      </c>
      <c r="O20" s="12">
        <v>71</v>
      </c>
      <c r="P20" s="12">
        <v>49</v>
      </c>
      <c r="Q20" s="12">
        <v>28</v>
      </c>
      <c r="R20" s="12">
        <v>35</v>
      </c>
      <c r="S20" s="12">
        <v>128</v>
      </c>
      <c r="T20" s="12">
        <v>117</v>
      </c>
      <c r="U20" s="12">
        <v>6</v>
      </c>
      <c r="V20" s="12">
        <v>58</v>
      </c>
      <c r="W20" s="12">
        <v>58</v>
      </c>
      <c r="X20" s="12">
        <v>33</v>
      </c>
      <c r="Y20" s="12">
        <v>23</v>
      </c>
      <c r="Z20" s="12">
        <v>34</v>
      </c>
      <c r="AA20" s="12">
        <v>71</v>
      </c>
      <c r="AB20" s="12">
        <v>57</v>
      </c>
      <c r="AC20" s="12">
        <v>24</v>
      </c>
      <c r="AD20" s="12">
        <v>70</v>
      </c>
      <c r="AE20" s="12">
        <v>83</v>
      </c>
      <c r="AF20" s="12">
        <v>56</v>
      </c>
    </row>
    <row r="21" spans="1:32" x14ac:dyDescent="0.45">
      <c r="A21" s="19"/>
      <c r="B21" s="13" t="s">
        <v>198</v>
      </c>
      <c r="C21" s="14">
        <v>0.05</v>
      </c>
      <c r="D21" s="14">
        <v>0.01</v>
      </c>
      <c r="E21" s="14">
        <v>0.1</v>
      </c>
      <c r="F21" s="14">
        <v>0.04</v>
      </c>
      <c r="G21" s="14">
        <v>0.03</v>
      </c>
      <c r="H21" s="14">
        <v>0.02</v>
      </c>
      <c r="I21" s="14">
        <v>0.03</v>
      </c>
      <c r="J21" s="14">
        <v>0.04</v>
      </c>
      <c r="K21" s="14">
        <v>0.14000000000000001</v>
      </c>
      <c r="L21" s="14">
        <v>0.05</v>
      </c>
      <c r="M21" s="14">
        <v>0.05</v>
      </c>
      <c r="N21" s="14">
        <v>0.08</v>
      </c>
      <c r="O21" s="14">
        <v>7.0000000000000007E-2</v>
      </c>
      <c r="P21" s="14">
        <v>0.05</v>
      </c>
      <c r="Q21" s="14">
        <v>0.03</v>
      </c>
      <c r="R21" s="14">
        <v>7.0000000000000007E-2</v>
      </c>
      <c r="S21" s="14">
        <v>0.13</v>
      </c>
      <c r="T21" s="14">
        <v>0.12</v>
      </c>
      <c r="U21" s="14">
        <v>0.01</v>
      </c>
      <c r="V21" s="14">
        <v>0.06</v>
      </c>
      <c r="W21" s="14">
        <v>0.11</v>
      </c>
      <c r="X21" s="14">
        <v>0.03</v>
      </c>
      <c r="Y21" s="14">
        <v>0.02</v>
      </c>
      <c r="Z21" s="14">
        <v>0.03</v>
      </c>
      <c r="AA21" s="14">
        <v>7.0000000000000007E-2</v>
      </c>
      <c r="AB21" s="14">
        <v>0.06</v>
      </c>
      <c r="AC21" s="14">
        <v>0.02</v>
      </c>
      <c r="AD21" s="14">
        <v>7.0000000000000007E-2</v>
      </c>
      <c r="AE21" s="14">
        <v>0.08</v>
      </c>
      <c r="AF21" s="14">
        <v>0.05</v>
      </c>
    </row>
    <row r="22" spans="1:32" x14ac:dyDescent="0.45">
      <c r="A22" s="19"/>
      <c r="B22" s="11" t="s">
        <v>559</v>
      </c>
      <c r="C22" s="12">
        <v>14463</v>
      </c>
      <c r="D22" s="12">
        <v>596</v>
      </c>
      <c r="E22" s="12">
        <v>590</v>
      </c>
      <c r="F22" s="12">
        <v>514</v>
      </c>
      <c r="G22" s="12">
        <v>781</v>
      </c>
      <c r="H22" s="12">
        <v>669</v>
      </c>
      <c r="I22" s="12">
        <v>778</v>
      </c>
      <c r="J22" s="12">
        <v>109</v>
      </c>
      <c r="K22" s="12">
        <v>508</v>
      </c>
      <c r="L22" s="12">
        <v>732</v>
      </c>
      <c r="M22" s="12">
        <v>386</v>
      </c>
      <c r="N22" s="12">
        <v>504</v>
      </c>
      <c r="O22" s="12">
        <v>459</v>
      </c>
      <c r="P22" s="12">
        <v>572</v>
      </c>
      <c r="Q22" s="12">
        <v>587</v>
      </c>
      <c r="R22" s="12">
        <v>213</v>
      </c>
      <c r="S22" s="12">
        <v>595</v>
      </c>
      <c r="T22" s="12">
        <v>616</v>
      </c>
      <c r="U22" s="12">
        <v>329</v>
      </c>
      <c r="V22" s="12">
        <v>503</v>
      </c>
      <c r="W22" s="12">
        <v>294</v>
      </c>
      <c r="X22" s="12">
        <v>612</v>
      </c>
      <c r="Y22" s="12">
        <v>562</v>
      </c>
      <c r="Z22" s="12">
        <v>722</v>
      </c>
      <c r="AA22" s="12">
        <v>701</v>
      </c>
      <c r="AB22" s="12">
        <v>536</v>
      </c>
      <c r="AC22" s="12">
        <v>538</v>
      </c>
      <c r="AD22" s="12">
        <v>488</v>
      </c>
      <c r="AE22" s="12">
        <v>671</v>
      </c>
      <c r="AF22" s="12">
        <v>712</v>
      </c>
    </row>
    <row r="23" spans="1:32" x14ac:dyDescent="0.45">
      <c r="A23" s="19"/>
      <c r="B23" s="13" t="s">
        <v>560</v>
      </c>
      <c r="C23" s="14">
        <v>0.55000000000000004</v>
      </c>
      <c r="D23" s="14">
        <v>0.59</v>
      </c>
      <c r="E23" s="14">
        <v>0.56000000000000005</v>
      </c>
      <c r="F23" s="14">
        <v>0.51</v>
      </c>
      <c r="G23" s="14">
        <v>0.78</v>
      </c>
      <c r="H23" s="14">
        <v>0.55000000000000004</v>
      </c>
      <c r="I23" s="14">
        <v>0.52</v>
      </c>
      <c r="J23" s="14">
        <v>0.37</v>
      </c>
      <c r="K23" s="14">
        <v>0.51</v>
      </c>
      <c r="L23" s="14">
        <v>0.73</v>
      </c>
      <c r="M23" s="14">
        <v>0.38</v>
      </c>
      <c r="N23" s="14">
        <v>0.5</v>
      </c>
      <c r="O23" s="14">
        <v>0.46</v>
      </c>
      <c r="P23" s="14">
        <v>0.57000000000000006</v>
      </c>
      <c r="Q23" s="14">
        <v>0.57000000000000006</v>
      </c>
      <c r="R23" s="14">
        <v>0.43</v>
      </c>
      <c r="S23" s="14">
        <v>0.59</v>
      </c>
      <c r="T23" s="14">
        <v>0.61</v>
      </c>
      <c r="U23" s="14">
        <v>0.66</v>
      </c>
      <c r="V23" s="14">
        <v>0.49</v>
      </c>
      <c r="W23" s="14">
        <v>0.59</v>
      </c>
      <c r="X23" s="14">
        <v>0.6</v>
      </c>
      <c r="Y23" s="14">
        <v>0.56000000000000005</v>
      </c>
      <c r="Z23" s="14">
        <v>0.71</v>
      </c>
      <c r="AA23" s="14">
        <v>0.67</v>
      </c>
      <c r="AB23" s="14">
        <v>0.52</v>
      </c>
      <c r="AC23" s="14">
        <v>0.54</v>
      </c>
      <c r="AD23" s="14">
        <v>0.49</v>
      </c>
      <c r="AE23" s="14">
        <v>0.67</v>
      </c>
      <c r="AF23" s="14">
        <v>0.66</v>
      </c>
    </row>
    <row r="24" spans="1:32" x14ac:dyDescent="0.45">
      <c r="A24" s="19"/>
      <c r="B24" s="11" t="s">
        <v>561</v>
      </c>
      <c r="C24" s="12">
        <v>10645</v>
      </c>
      <c r="D24" s="12">
        <v>402</v>
      </c>
      <c r="E24" s="12">
        <v>350</v>
      </c>
      <c r="F24" s="12">
        <v>457</v>
      </c>
      <c r="G24" s="12">
        <v>189</v>
      </c>
      <c r="H24" s="12">
        <v>514</v>
      </c>
      <c r="I24" s="12">
        <v>687</v>
      </c>
      <c r="J24" s="12">
        <v>173</v>
      </c>
      <c r="K24" s="12">
        <v>357</v>
      </c>
      <c r="L24" s="12">
        <v>218</v>
      </c>
      <c r="M24" s="12">
        <v>576</v>
      </c>
      <c r="N24" s="12">
        <v>420</v>
      </c>
      <c r="O24" s="12">
        <v>476</v>
      </c>
      <c r="P24" s="12">
        <v>391</v>
      </c>
      <c r="Q24" s="12">
        <v>411</v>
      </c>
      <c r="R24" s="12">
        <v>254</v>
      </c>
      <c r="S24" s="12">
        <v>282</v>
      </c>
      <c r="T24" s="12">
        <v>270</v>
      </c>
      <c r="U24" s="12">
        <v>167</v>
      </c>
      <c r="V24" s="12">
        <v>450</v>
      </c>
      <c r="W24" s="12">
        <v>151</v>
      </c>
      <c r="X24" s="12">
        <v>371</v>
      </c>
      <c r="Y24" s="12">
        <v>422</v>
      </c>
      <c r="Z24" s="12">
        <v>261</v>
      </c>
      <c r="AA24" s="12">
        <v>268</v>
      </c>
      <c r="AB24" s="12">
        <v>438</v>
      </c>
      <c r="AC24" s="12">
        <v>443</v>
      </c>
      <c r="AD24" s="12">
        <v>443</v>
      </c>
      <c r="AE24" s="12">
        <v>254</v>
      </c>
      <c r="AF24" s="12">
        <v>305</v>
      </c>
    </row>
    <row r="25" spans="1:32" x14ac:dyDescent="0.45">
      <c r="A25" s="19"/>
      <c r="B25" s="13" t="s">
        <v>562</v>
      </c>
      <c r="C25" s="14">
        <v>0.4</v>
      </c>
      <c r="D25" s="14">
        <v>0.4</v>
      </c>
      <c r="E25" s="14">
        <v>0.34</v>
      </c>
      <c r="F25" s="14">
        <v>0.45</v>
      </c>
      <c r="G25" s="14">
        <v>0.19</v>
      </c>
      <c r="H25" s="14">
        <v>0.43</v>
      </c>
      <c r="I25" s="14">
        <v>0.45</v>
      </c>
      <c r="J25" s="14">
        <v>0.59</v>
      </c>
      <c r="K25" s="14">
        <v>0.35</v>
      </c>
      <c r="L25" s="14">
        <v>0.22</v>
      </c>
      <c r="M25" s="14">
        <v>0.57000000000000006</v>
      </c>
      <c r="N25" s="14">
        <v>0.42</v>
      </c>
      <c r="O25" s="14">
        <v>0.47</v>
      </c>
      <c r="P25" s="14">
        <v>0.38</v>
      </c>
      <c r="Q25" s="14">
        <v>0.4</v>
      </c>
      <c r="R25" s="14">
        <v>0.5</v>
      </c>
      <c r="S25" s="14">
        <v>0.28000000000000003</v>
      </c>
      <c r="T25" s="14">
        <v>0.27</v>
      </c>
      <c r="U25" s="14">
        <v>0.33</v>
      </c>
      <c r="V25" s="14">
        <v>0.45</v>
      </c>
      <c r="W25" s="14">
        <v>0.3</v>
      </c>
      <c r="X25" s="14">
        <v>0.37</v>
      </c>
      <c r="Y25" s="14">
        <v>0.42</v>
      </c>
      <c r="Z25" s="14">
        <v>0.26</v>
      </c>
      <c r="AA25" s="14">
        <v>0.26</v>
      </c>
      <c r="AB25" s="14">
        <v>0.42</v>
      </c>
      <c r="AC25" s="14">
        <v>0.44</v>
      </c>
      <c r="AD25" s="14">
        <v>0.44</v>
      </c>
      <c r="AE25" s="14">
        <v>0.25</v>
      </c>
      <c r="AF25" s="14">
        <v>0.28999999999999998</v>
      </c>
    </row>
  </sheetData>
  <mergeCells count="10">
    <mergeCell ref="A22:A25"/>
    <mergeCell ref="B4:F4"/>
    <mergeCell ref="H3:L3"/>
    <mergeCell ref="A10:A21"/>
    <mergeCell ref="C8:AF8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17</v>
      </c>
      <c r="C3" s="18"/>
      <c r="D3" s="18"/>
      <c r="E3" s="18"/>
      <c r="F3" s="18"/>
      <c r="H3" s="18" t="s">
        <v>18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HYPERLINK("#Content!A10","&lt;&lt;Back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210</v>
      </c>
      <c r="C12" s="12">
        <v>4874</v>
      </c>
      <c r="D12" s="12">
        <v>158</v>
      </c>
      <c r="E12" s="12">
        <v>230</v>
      </c>
      <c r="F12" s="12">
        <v>196</v>
      </c>
      <c r="G12" s="12">
        <v>253</v>
      </c>
      <c r="H12" s="12">
        <v>289</v>
      </c>
      <c r="I12" s="12">
        <v>344</v>
      </c>
      <c r="J12" s="12">
        <v>55</v>
      </c>
      <c r="K12" s="12">
        <v>191</v>
      </c>
      <c r="L12" s="12">
        <v>263</v>
      </c>
      <c r="M12" s="12">
        <v>333</v>
      </c>
      <c r="N12" s="12">
        <v>234</v>
      </c>
      <c r="O12" s="12">
        <v>160</v>
      </c>
      <c r="P12" s="12">
        <v>150</v>
      </c>
      <c r="Q12" s="12">
        <v>106</v>
      </c>
      <c r="R12" s="12">
        <v>155</v>
      </c>
      <c r="S12" s="12">
        <v>200</v>
      </c>
      <c r="T12" s="12">
        <v>134</v>
      </c>
      <c r="U12" s="12">
        <v>163</v>
      </c>
      <c r="V12" s="12">
        <v>154</v>
      </c>
      <c r="W12" s="12">
        <v>129</v>
      </c>
      <c r="X12" s="12">
        <v>206</v>
      </c>
      <c r="Y12" s="12">
        <v>237</v>
      </c>
      <c r="Z12" s="12">
        <v>152</v>
      </c>
      <c r="AA12" s="12">
        <v>169</v>
      </c>
      <c r="AB12" s="12">
        <v>179</v>
      </c>
      <c r="AC12" s="12">
        <v>272</v>
      </c>
      <c r="AD12" s="12">
        <v>177</v>
      </c>
      <c r="AE12" s="12">
        <v>121</v>
      </c>
      <c r="AF12" s="12">
        <v>165</v>
      </c>
    </row>
    <row r="13" spans="1:32" x14ac:dyDescent="0.45">
      <c r="A13" s="19"/>
      <c r="B13" s="13" t="s">
        <v>211</v>
      </c>
      <c r="C13" s="14">
        <v>0.19</v>
      </c>
      <c r="D13" s="14">
        <v>0.16</v>
      </c>
      <c r="E13" s="14">
        <v>0.22</v>
      </c>
      <c r="F13" s="14">
        <v>0.19</v>
      </c>
      <c r="G13" s="14">
        <v>0.25</v>
      </c>
      <c r="H13" s="14">
        <v>0.24</v>
      </c>
      <c r="I13" s="14">
        <v>0.23</v>
      </c>
      <c r="J13" s="14">
        <v>0.19</v>
      </c>
      <c r="K13" s="14">
        <v>0.19</v>
      </c>
      <c r="L13" s="14">
        <v>0.26</v>
      </c>
      <c r="M13" s="14">
        <v>0.33</v>
      </c>
      <c r="N13" s="14">
        <v>0.24</v>
      </c>
      <c r="O13" s="14">
        <v>0.16</v>
      </c>
      <c r="P13" s="14">
        <v>0.15</v>
      </c>
      <c r="Q13" s="14">
        <v>0.1</v>
      </c>
      <c r="R13" s="14">
        <v>0.31</v>
      </c>
      <c r="S13" s="14">
        <v>0.2</v>
      </c>
      <c r="T13" s="14">
        <v>0.13</v>
      </c>
      <c r="U13" s="14">
        <v>0.32</v>
      </c>
      <c r="V13" s="14">
        <v>0.15</v>
      </c>
      <c r="W13" s="14">
        <v>0.26</v>
      </c>
      <c r="X13" s="14">
        <v>0.2</v>
      </c>
      <c r="Y13" s="14">
        <v>0.23</v>
      </c>
      <c r="Z13" s="14">
        <v>0.15</v>
      </c>
      <c r="AA13" s="14">
        <v>0.16</v>
      </c>
      <c r="AB13" s="14">
        <v>0.17</v>
      </c>
      <c r="AC13" s="14">
        <v>0.27</v>
      </c>
      <c r="AD13" s="14">
        <v>0.18</v>
      </c>
      <c r="AE13" s="14">
        <v>0.12</v>
      </c>
      <c r="AF13" s="14">
        <v>0.15</v>
      </c>
    </row>
    <row r="14" spans="1:32" ht="21.4" x14ac:dyDescent="0.45">
      <c r="A14" s="19"/>
      <c r="B14" s="11" t="s">
        <v>212</v>
      </c>
      <c r="C14" s="12">
        <v>14053</v>
      </c>
      <c r="D14" s="12">
        <v>594</v>
      </c>
      <c r="E14" s="12">
        <v>446</v>
      </c>
      <c r="F14" s="12">
        <v>482</v>
      </c>
      <c r="G14" s="12">
        <v>516</v>
      </c>
      <c r="H14" s="12">
        <v>693</v>
      </c>
      <c r="I14" s="12">
        <v>858</v>
      </c>
      <c r="J14" s="12">
        <v>165</v>
      </c>
      <c r="K14" s="12">
        <v>480</v>
      </c>
      <c r="L14" s="12">
        <v>488</v>
      </c>
      <c r="M14" s="12">
        <v>485</v>
      </c>
      <c r="N14" s="12">
        <v>434</v>
      </c>
      <c r="O14" s="12">
        <v>502</v>
      </c>
      <c r="P14" s="12">
        <v>463</v>
      </c>
      <c r="Q14" s="12">
        <v>511</v>
      </c>
      <c r="R14" s="12">
        <v>278</v>
      </c>
      <c r="S14" s="12">
        <v>392</v>
      </c>
      <c r="T14" s="12">
        <v>502</v>
      </c>
      <c r="U14" s="12">
        <v>255</v>
      </c>
      <c r="V14" s="12">
        <v>571</v>
      </c>
      <c r="W14" s="12">
        <v>278</v>
      </c>
      <c r="X14" s="12">
        <v>605</v>
      </c>
      <c r="Y14" s="12">
        <v>506</v>
      </c>
      <c r="Z14" s="12">
        <v>662</v>
      </c>
      <c r="AA14" s="12">
        <v>687</v>
      </c>
      <c r="AB14" s="12">
        <v>542</v>
      </c>
      <c r="AC14" s="12">
        <v>509</v>
      </c>
      <c r="AD14" s="12">
        <v>644</v>
      </c>
      <c r="AE14" s="12">
        <v>641</v>
      </c>
      <c r="AF14" s="12">
        <v>629</v>
      </c>
    </row>
    <row r="15" spans="1:32" x14ac:dyDescent="0.45">
      <c r="A15" s="19"/>
      <c r="B15" s="13" t="s">
        <v>213</v>
      </c>
      <c r="C15" s="14">
        <v>0.53</v>
      </c>
      <c r="D15" s="14">
        <v>0.59</v>
      </c>
      <c r="E15" s="14">
        <v>0.43</v>
      </c>
      <c r="F15" s="14">
        <v>0.48</v>
      </c>
      <c r="G15" s="14">
        <v>0.51</v>
      </c>
      <c r="H15" s="14">
        <v>0.57000000000000006</v>
      </c>
      <c r="I15" s="14">
        <v>0.57000000000000006</v>
      </c>
      <c r="J15" s="14">
        <v>0.56000000000000005</v>
      </c>
      <c r="K15" s="14">
        <v>0.48</v>
      </c>
      <c r="L15" s="14">
        <v>0.48</v>
      </c>
      <c r="M15" s="14">
        <v>0.48</v>
      </c>
      <c r="N15" s="14">
        <v>0.43</v>
      </c>
      <c r="O15" s="14">
        <v>0.5</v>
      </c>
      <c r="P15" s="14">
        <v>0.46</v>
      </c>
      <c r="Q15" s="14">
        <v>0.5</v>
      </c>
      <c r="R15" s="14">
        <v>0.55000000000000004</v>
      </c>
      <c r="S15" s="14">
        <v>0.39</v>
      </c>
      <c r="T15" s="14">
        <v>0.5</v>
      </c>
      <c r="U15" s="14">
        <v>0.51</v>
      </c>
      <c r="V15" s="14">
        <v>0.57000000000000006</v>
      </c>
      <c r="W15" s="14">
        <v>0.55000000000000004</v>
      </c>
      <c r="X15" s="14">
        <v>0.6</v>
      </c>
      <c r="Y15" s="14">
        <v>0.5</v>
      </c>
      <c r="Z15" s="14">
        <v>0.65</v>
      </c>
      <c r="AA15" s="14">
        <v>0.66</v>
      </c>
      <c r="AB15" s="14">
        <v>0.53</v>
      </c>
      <c r="AC15" s="14">
        <v>0.5</v>
      </c>
      <c r="AD15" s="14">
        <v>0.64</v>
      </c>
      <c r="AE15" s="14">
        <v>0.64</v>
      </c>
      <c r="AF15" s="14">
        <v>0.59</v>
      </c>
    </row>
    <row r="16" spans="1:32" x14ac:dyDescent="0.45">
      <c r="A16" s="19"/>
      <c r="B16" s="11" t="s">
        <v>214</v>
      </c>
      <c r="C16" s="12">
        <v>5361</v>
      </c>
      <c r="D16" s="12">
        <v>197</v>
      </c>
      <c r="E16" s="12">
        <v>214</v>
      </c>
      <c r="F16" s="12">
        <v>237</v>
      </c>
      <c r="G16" s="12">
        <v>151</v>
      </c>
      <c r="H16" s="12">
        <v>181</v>
      </c>
      <c r="I16" s="12">
        <v>233</v>
      </c>
      <c r="J16" s="12">
        <v>52</v>
      </c>
      <c r="K16" s="12">
        <v>219</v>
      </c>
      <c r="L16" s="12">
        <v>188</v>
      </c>
      <c r="M16" s="12">
        <v>139</v>
      </c>
      <c r="N16" s="12">
        <v>210</v>
      </c>
      <c r="O16" s="12">
        <v>248</v>
      </c>
      <c r="P16" s="12">
        <v>232</v>
      </c>
      <c r="Q16" s="12">
        <v>281</v>
      </c>
      <c r="R16" s="12">
        <v>53</v>
      </c>
      <c r="S16" s="12">
        <v>289</v>
      </c>
      <c r="T16" s="12">
        <v>236</v>
      </c>
      <c r="U16" s="12">
        <v>67</v>
      </c>
      <c r="V16" s="12">
        <v>204</v>
      </c>
      <c r="W16" s="12">
        <v>80</v>
      </c>
      <c r="X16" s="12">
        <v>170</v>
      </c>
      <c r="Y16" s="12">
        <v>199</v>
      </c>
      <c r="Z16" s="12">
        <v>181</v>
      </c>
      <c r="AA16" s="12">
        <v>118</v>
      </c>
      <c r="AB16" s="12">
        <v>228</v>
      </c>
      <c r="AC16" s="12">
        <v>168</v>
      </c>
      <c r="AD16" s="12">
        <v>151</v>
      </c>
      <c r="AE16" s="12">
        <v>182</v>
      </c>
      <c r="AF16" s="12">
        <v>221</v>
      </c>
    </row>
    <row r="17" spans="1:32" x14ac:dyDescent="0.45">
      <c r="A17" s="19"/>
      <c r="B17" s="13" t="s">
        <v>215</v>
      </c>
      <c r="C17" s="14">
        <v>0.2</v>
      </c>
      <c r="D17" s="14">
        <v>0.2</v>
      </c>
      <c r="E17" s="14">
        <v>0.21</v>
      </c>
      <c r="F17" s="14">
        <v>0.24</v>
      </c>
      <c r="G17" s="14">
        <v>0.15</v>
      </c>
      <c r="H17" s="14">
        <v>0.15</v>
      </c>
      <c r="I17" s="14">
        <v>0.15</v>
      </c>
      <c r="J17" s="14">
        <v>0.18</v>
      </c>
      <c r="K17" s="14">
        <v>0.22</v>
      </c>
      <c r="L17" s="14">
        <v>0.19</v>
      </c>
      <c r="M17" s="14">
        <v>0.14000000000000001</v>
      </c>
      <c r="N17" s="14">
        <v>0.21</v>
      </c>
      <c r="O17" s="14">
        <v>0.25</v>
      </c>
      <c r="P17" s="14">
        <v>0.23</v>
      </c>
      <c r="Q17" s="14">
        <v>0.28000000000000003</v>
      </c>
      <c r="R17" s="14">
        <v>0.1</v>
      </c>
      <c r="S17" s="14">
        <v>0.28999999999999998</v>
      </c>
      <c r="T17" s="14">
        <v>0.23</v>
      </c>
      <c r="U17" s="14">
        <v>0.13</v>
      </c>
      <c r="V17" s="14">
        <v>0.2</v>
      </c>
      <c r="W17" s="14">
        <v>0.16</v>
      </c>
      <c r="X17" s="14">
        <v>0.17</v>
      </c>
      <c r="Y17" s="14">
        <v>0.2</v>
      </c>
      <c r="Z17" s="14">
        <v>0.18</v>
      </c>
      <c r="AA17" s="14">
        <v>0.11</v>
      </c>
      <c r="AB17" s="14">
        <v>0.22</v>
      </c>
      <c r="AC17" s="14">
        <v>0.17</v>
      </c>
      <c r="AD17" s="14">
        <v>0.15</v>
      </c>
      <c r="AE17" s="14">
        <v>0.18</v>
      </c>
      <c r="AF17" s="14">
        <v>0.2</v>
      </c>
    </row>
    <row r="18" spans="1:32" x14ac:dyDescent="0.45">
      <c r="A18" s="19"/>
      <c r="B18" s="11" t="s">
        <v>216</v>
      </c>
      <c r="C18" s="12">
        <v>1698</v>
      </c>
      <c r="D18" s="12">
        <v>44</v>
      </c>
      <c r="E18" s="12">
        <v>120</v>
      </c>
      <c r="F18" s="12">
        <v>77</v>
      </c>
      <c r="G18" s="12">
        <v>66</v>
      </c>
      <c r="H18" s="12">
        <v>37</v>
      </c>
      <c r="I18" s="12">
        <v>56</v>
      </c>
      <c r="J18" s="12">
        <v>19</v>
      </c>
      <c r="K18" s="12">
        <v>106</v>
      </c>
      <c r="L18" s="12">
        <v>56</v>
      </c>
      <c r="M18" s="12">
        <v>39</v>
      </c>
      <c r="N18" s="12">
        <v>100</v>
      </c>
      <c r="O18" s="12">
        <v>83</v>
      </c>
      <c r="P18" s="12">
        <v>165</v>
      </c>
      <c r="Q18" s="12">
        <v>107</v>
      </c>
      <c r="R18" s="12">
        <v>13</v>
      </c>
      <c r="S18" s="12">
        <v>105</v>
      </c>
      <c r="T18" s="12">
        <v>106</v>
      </c>
      <c r="U18" s="12">
        <v>14</v>
      </c>
      <c r="V18" s="12">
        <v>75</v>
      </c>
      <c r="W18" s="12">
        <v>12</v>
      </c>
      <c r="X18" s="12">
        <v>30</v>
      </c>
      <c r="Y18" s="12">
        <v>58</v>
      </c>
      <c r="Z18" s="12">
        <v>6</v>
      </c>
      <c r="AA18" s="12">
        <v>31</v>
      </c>
      <c r="AB18" s="12">
        <v>71</v>
      </c>
      <c r="AC18" s="12">
        <v>47</v>
      </c>
      <c r="AD18" s="12">
        <v>26</v>
      </c>
      <c r="AE18" s="12">
        <v>54</v>
      </c>
      <c r="AF18" s="12">
        <v>50</v>
      </c>
    </row>
    <row r="19" spans="1:32" x14ac:dyDescent="0.45">
      <c r="A19" s="19"/>
      <c r="B19" s="13" t="s">
        <v>217</v>
      </c>
      <c r="C19" s="14">
        <v>7.0000000000000007E-2</v>
      </c>
      <c r="D19" s="14">
        <v>0.04</v>
      </c>
      <c r="E19" s="14">
        <v>0.11</v>
      </c>
      <c r="F19" s="14">
        <v>0.08</v>
      </c>
      <c r="G19" s="14">
        <v>7.0000000000000007E-2</v>
      </c>
      <c r="H19" s="14">
        <v>0.03</v>
      </c>
      <c r="I19" s="14">
        <v>0.04</v>
      </c>
      <c r="J19" s="14">
        <v>0.06</v>
      </c>
      <c r="K19" s="14">
        <v>0.1</v>
      </c>
      <c r="L19" s="14">
        <v>0.06</v>
      </c>
      <c r="M19" s="14">
        <v>0.04</v>
      </c>
      <c r="N19" s="14">
        <v>0.1</v>
      </c>
      <c r="O19" s="14">
        <v>0.08</v>
      </c>
      <c r="P19" s="14">
        <v>0.16</v>
      </c>
      <c r="Q19" s="14">
        <v>0.1</v>
      </c>
      <c r="R19" s="14">
        <v>0.03</v>
      </c>
      <c r="S19" s="14">
        <v>0.1</v>
      </c>
      <c r="T19" s="14">
        <v>0.11</v>
      </c>
      <c r="U19" s="14">
        <v>0.03</v>
      </c>
      <c r="V19" s="14">
        <v>7.0000000000000007E-2</v>
      </c>
      <c r="W19" s="14">
        <v>0.02</v>
      </c>
      <c r="X19" s="14">
        <v>0.03</v>
      </c>
      <c r="Y19" s="14">
        <v>0.06</v>
      </c>
      <c r="Z19" s="14">
        <v>0.01</v>
      </c>
      <c r="AA19" s="14">
        <v>0.03</v>
      </c>
      <c r="AB19" s="14">
        <v>7.0000000000000007E-2</v>
      </c>
      <c r="AC19" s="14">
        <v>0.05</v>
      </c>
      <c r="AD19" s="14">
        <v>0.03</v>
      </c>
      <c r="AE19" s="14">
        <v>0.05</v>
      </c>
      <c r="AF19" s="14">
        <v>0.05</v>
      </c>
    </row>
    <row r="20" spans="1:32" x14ac:dyDescent="0.45">
      <c r="A20" s="19"/>
      <c r="B20" s="11" t="s">
        <v>197</v>
      </c>
      <c r="C20" s="12">
        <v>369</v>
      </c>
      <c r="D20" s="12">
        <v>13</v>
      </c>
      <c r="E20" s="12">
        <v>34</v>
      </c>
      <c r="F20" s="12">
        <v>14</v>
      </c>
      <c r="G20" s="12">
        <v>17</v>
      </c>
      <c r="H20" s="12">
        <v>11</v>
      </c>
      <c r="I20" s="12">
        <v>13</v>
      </c>
      <c r="J20" s="12">
        <v>2</v>
      </c>
      <c r="K20" s="12">
        <v>8</v>
      </c>
      <c r="L20" s="12">
        <v>11</v>
      </c>
      <c r="M20" s="12">
        <v>14</v>
      </c>
      <c r="N20" s="12">
        <v>23</v>
      </c>
      <c r="O20" s="12">
        <v>13</v>
      </c>
      <c r="P20" s="12">
        <v>1</v>
      </c>
      <c r="Q20" s="12">
        <v>19</v>
      </c>
      <c r="R20" s="12">
        <v>4</v>
      </c>
      <c r="S20" s="12">
        <v>18</v>
      </c>
      <c r="T20" s="12">
        <v>26</v>
      </c>
      <c r="U20" s="12">
        <v>3</v>
      </c>
      <c r="V20" s="12">
        <v>7</v>
      </c>
      <c r="W20" s="12">
        <v>3</v>
      </c>
      <c r="X20" s="12">
        <v>5</v>
      </c>
      <c r="Y20" s="12">
        <v>7</v>
      </c>
      <c r="Z20" s="12">
        <v>15</v>
      </c>
      <c r="AA20" s="12">
        <v>35</v>
      </c>
      <c r="AB20" s="12">
        <v>11</v>
      </c>
      <c r="AC20" s="12">
        <v>9</v>
      </c>
      <c r="AD20" s="12">
        <v>5</v>
      </c>
      <c r="AE20" s="12">
        <v>10</v>
      </c>
      <c r="AF20" s="12">
        <v>8</v>
      </c>
    </row>
    <row r="21" spans="1:32" x14ac:dyDescent="0.45">
      <c r="A21" s="19"/>
      <c r="B21" s="13" t="s">
        <v>198</v>
      </c>
      <c r="C21" s="14">
        <v>0.01</v>
      </c>
      <c r="D21" s="14">
        <v>0.01</v>
      </c>
      <c r="E21" s="14">
        <v>0.03</v>
      </c>
      <c r="F21" s="14">
        <v>0.01</v>
      </c>
      <c r="G21" s="14">
        <v>0.02</v>
      </c>
      <c r="H21" s="14">
        <v>0.01</v>
      </c>
      <c r="I21" s="14">
        <v>0.01</v>
      </c>
      <c r="J21" s="14">
        <v>0.01</v>
      </c>
      <c r="K21" s="14">
        <v>0.01</v>
      </c>
      <c r="L21" s="14">
        <v>0.01</v>
      </c>
      <c r="M21" s="14">
        <v>0.01</v>
      </c>
      <c r="N21" s="14">
        <v>0.02</v>
      </c>
      <c r="O21" s="14">
        <v>0.01</v>
      </c>
      <c r="P21" s="15" t="s">
        <v>185</v>
      </c>
      <c r="Q21" s="14">
        <v>0.02</v>
      </c>
      <c r="R21" s="14">
        <v>0.01</v>
      </c>
      <c r="S21" s="14">
        <v>0.02</v>
      </c>
      <c r="T21" s="14">
        <v>0.03</v>
      </c>
      <c r="U21" s="14">
        <v>0.01</v>
      </c>
      <c r="V21" s="14">
        <v>0.01</v>
      </c>
      <c r="W21" s="14">
        <v>0.01</v>
      </c>
      <c r="X21" s="15" t="s">
        <v>185</v>
      </c>
      <c r="Y21" s="14">
        <v>0.01</v>
      </c>
      <c r="Z21" s="14">
        <v>0.01</v>
      </c>
      <c r="AA21" s="14">
        <v>0.04</v>
      </c>
      <c r="AB21" s="14">
        <v>0.01</v>
      </c>
      <c r="AC21" s="14">
        <v>0.01</v>
      </c>
      <c r="AD21" s="15" t="s">
        <v>185</v>
      </c>
      <c r="AE21" s="14">
        <v>0.01</v>
      </c>
      <c r="AF21" s="14">
        <v>0.01</v>
      </c>
    </row>
    <row r="22" spans="1:32" x14ac:dyDescent="0.45">
      <c r="A22" s="19"/>
      <c r="B22" s="11" t="s">
        <v>218</v>
      </c>
      <c r="C22" s="12">
        <v>18927</v>
      </c>
      <c r="D22" s="12">
        <v>752</v>
      </c>
      <c r="E22" s="12">
        <v>676</v>
      </c>
      <c r="F22" s="12">
        <v>678</v>
      </c>
      <c r="G22" s="12">
        <v>769</v>
      </c>
      <c r="H22" s="12">
        <v>982</v>
      </c>
      <c r="I22" s="12">
        <v>1202</v>
      </c>
      <c r="J22" s="12">
        <v>220</v>
      </c>
      <c r="K22" s="12">
        <v>671</v>
      </c>
      <c r="L22" s="12">
        <v>751</v>
      </c>
      <c r="M22" s="12">
        <v>818</v>
      </c>
      <c r="N22" s="12">
        <v>668</v>
      </c>
      <c r="O22" s="12">
        <v>662</v>
      </c>
      <c r="P22" s="12">
        <v>613</v>
      </c>
      <c r="Q22" s="12">
        <v>617</v>
      </c>
      <c r="R22" s="12">
        <v>433</v>
      </c>
      <c r="S22" s="12">
        <v>592</v>
      </c>
      <c r="T22" s="12">
        <v>636</v>
      </c>
      <c r="U22" s="12">
        <v>418</v>
      </c>
      <c r="V22" s="12">
        <v>725</v>
      </c>
      <c r="W22" s="12">
        <v>407</v>
      </c>
      <c r="X22" s="12">
        <v>811</v>
      </c>
      <c r="Y22" s="12">
        <v>743</v>
      </c>
      <c r="Z22" s="12">
        <v>814</v>
      </c>
      <c r="AA22" s="12">
        <v>856</v>
      </c>
      <c r="AB22" s="12">
        <v>721</v>
      </c>
      <c r="AC22" s="12">
        <v>781</v>
      </c>
      <c r="AD22" s="12">
        <v>821</v>
      </c>
      <c r="AE22" s="12">
        <v>762</v>
      </c>
      <c r="AF22" s="12">
        <v>794</v>
      </c>
    </row>
    <row r="23" spans="1:32" x14ac:dyDescent="0.45">
      <c r="A23" s="19"/>
      <c r="B23" s="13" t="s">
        <v>219</v>
      </c>
      <c r="C23" s="14">
        <v>0.72</v>
      </c>
      <c r="D23" s="14">
        <v>0.75</v>
      </c>
      <c r="E23" s="14">
        <v>0.65</v>
      </c>
      <c r="F23" s="14">
        <v>0.67</v>
      </c>
      <c r="G23" s="14">
        <v>0.76</v>
      </c>
      <c r="H23" s="14">
        <v>0.81</v>
      </c>
      <c r="I23" s="14">
        <v>0.8</v>
      </c>
      <c r="J23" s="14">
        <v>0.75</v>
      </c>
      <c r="K23" s="14">
        <v>0.67</v>
      </c>
      <c r="L23" s="14">
        <v>0.74</v>
      </c>
      <c r="M23" s="14">
        <v>0.81</v>
      </c>
      <c r="N23" s="14">
        <v>0.67</v>
      </c>
      <c r="O23" s="14">
        <v>0.66</v>
      </c>
      <c r="P23" s="14">
        <v>0.61</v>
      </c>
      <c r="Q23" s="14">
        <v>0.6</v>
      </c>
      <c r="R23" s="14">
        <v>0.86</v>
      </c>
      <c r="S23" s="14">
        <v>0.59</v>
      </c>
      <c r="T23" s="14">
        <v>0.63</v>
      </c>
      <c r="U23" s="14">
        <v>0.83000000000000007</v>
      </c>
      <c r="V23" s="14">
        <v>0.72</v>
      </c>
      <c r="W23" s="14">
        <v>0.81</v>
      </c>
      <c r="X23" s="14">
        <v>0.8</v>
      </c>
      <c r="Y23" s="14">
        <v>0.73</v>
      </c>
      <c r="Z23" s="14">
        <v>0.8</v>
      </c>
      <c r="AA23" s="14">
        <v>0.82000000000000006</v>
      </c>
      <c r="AB23" s="14">
        <v>0.70000000000000007</v>
      </c>
      <c r="AC23" s="14">
        <v>0.77</v>
      </c>
      <c r="AD23" s="14">
        <v>0.82000000000000006</v>
      </c>
      <c r="AE23" s="14">
        <v>0.76</v>
      </c>
      <c r="AF23" s="14">
        <v>0.74</v>
      </c>
    </row>
    <row r="24" spans="1:32" x14ac:dyDescent="0.45">
      <c r="A24" s="19"/>
      <c r="B24" s="11" t="s">
        <v>220</v>
      </c>
      <c r="C24" s="12">
        <v>7059</v>
      </c>
      <c r="D24" s="12">
        <v>241</v>
      </c>
      <c r="E24" s="12">
        <v>334</v>
      </c>
      <c r="F24" s="12">
        <v>314</v>
      </c>
      <c r="G24" s="12">
        <v>217</v>
      </c>
      <c r="H24" s="12">
        <v>218</v>
      </c>
      <c r="I24" s="12">
        <v>289</v>
      </c>
      <c r="J24" s="12">
        <v>71</v>
      </c>
      <c r="K24" s="12">
        <v>325</v>
      </c>
      <c r="L24" s="12">
        <v>244</v>
      </c>
      <c r="M24" s="12">
        <v>178</v>
      </c>
      <c r="N24" s="12">
        <v>310</v>
      </c>
      <c r="O24" s="12">
        <v>331</v>
      </c>
      <c r="P24" s="12">
        <v>397</v>
      </c>
      <c r="Q24" s="12">
        <v>388</v>
      </c>
      <c r="R24" s="12">
        <v>66</v>
      </c>
      <c r="S24" s="12">
        <v>394</v>
      </c>
      <c r="T24" s="12">
        <v>342</v>
      </c>
      <c r="U24" s="12">
        <v>81</v>
      </c>
      <c r="V24" s="12">
        <v>279</v>
      </c>
      <c r="W24" s="12">
        <v>92</v>
      </c>
      <c r="X24" s="12">
        <v>200</v>
      </c>
      <c r="Y24" s="12">
        <v>257</v>
      </c>
      <c r="Z24" s="12">
        <v>187</v>
      </c>
      <c r="AA24" s="12">
        <v>149</v>
      </c>
      <c r="AB24" s="12">
        <v>299</v>
      </c>
      <c r="AC24" s="12">
        <v>215</v>
      </c>
      <c r="AD24" s="12">
        <v>177</v>
      </c>
      <c r="AE24" s="12">
        <v>236</v>
      </c>
      <c r="AF24" s="12">
        <v>271</v>
      </c>
    </row>
    <row r="25" spans="1:32" x14ac:dyDescent="0.45">
      <c r="A25" s="19"/>
      <c r="B25" s="13" t="s">
        <v>221</v>
      </c>
      <c r="C25" s="14">
        <v>0.27</v>
      </c>
      <c r="D25" s="14">
        <v>0.24</v>
      </c>
      <c r="E25" s="14">
        <v>0.32</v>
      </c>
      <c r="F25" s="14">
        <v>0.32</v>
      </c>
      <c r="G25" s="14">
        <v>0.22</v>
      </c>
      <c r="H25" s="14">
        <v>0.18</v>
      </c>
      <c r="I25" s="14">
        <v>0.19</v>
      </c>
      <c r="J25" s="14">
        <v>0.24</v>
      </c>
      <c r="K25" s="14">
        <v>0.32</v>
      </c>
      <c r="L25" s="14">
        <v>0.25</v>
      </c>
      <c r="M25" s="14">
        <v>0.18</v>
      </c>
      <c r="N25" s="14">
        <v>0.31</v>
      </c>
      <c r="O25" s="14">
        <v>0.33</v>
      </c>
      <c r="P25" s="14">
        <v>0.39</v>
      </c>
      <c r="Q25" s="14">
        <v>0.38</v>
      </c>
      <c r="R25" s="14">
        <v>0.13</v>
      </c>
      <c r="S25" s="14">
        <v>0.39</v>
      </c>
      <c r="T25" s="14">
        <v>0.34</v>
      </c>
      <c r="U25" s="14">
        <v>0.16</v>
      </c>
      <c r="V25" s="14">
        <v>0.27</v>
      </c>
      <c r="W25" s="14">
        <v>0.18</v>
      </c>
      <c r="X25" s="14">
        <v>0.2</v>
      </c>
      <c r="Y25" s="14">
        <v>0.26</v>
      </c>
      <c r="Z25" s="14">
        <v>0.19</v>
      </c>
      <c r="AA25" s="14">
        <v>0.14000000000000001</v>
      </c>
      <c r="AB25" s="14">
        <v>0.28999999999999998</v>
      </c>
      <c r="AC25" s="14">
        <v>0.22</v>
      </c>
      <c r="AD25" s="14">
        <v>0.18</v>
      </c>
      <c r="AE25" s="14">
        <v>0.23</v>
      </c>
      <c r="AF25" s="14">
        <v>0.25</v>
      </c>
    </row>
  </sheetData>
  <mergeCells count="10">
    <mergeCell ref="A22:A25"/>
    <mergeCell ref="B4:F4"/>
    <mergeCell ref="H3:L3"/>
    <mergeCell ref="A10:A21"/>
    <mergeCell ref="C8:AF8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678</v>
      </c>
      <c r="C3" s="18"/>
      <c r="D3" s="18"/>
      <c r="E3" s="18"/>
      <c r="F3" s="18"/>
      <c r="H3" s="18" t="s">
        <v>679</v>
      </c>
      <c r="I3" s="18"/>
      <c r="J3" s="18"/>
      <c r="K3" s="18"/>
      <c r="L3" s="18"/>
    </row>
    <row r="4" spans="1:32" ht="27" customHeight="1" x14ac:dyDescent="0.45">
      <c r="B4" s="18" t="s">
        <v>680</v>
      </c>
      <c r="C4" s="18"/>
      <c r="D4" s="18"/>
      <c r="E4" s="18"/>
      <c r="F4" s="18"/>
      <c r="H4" s="18" t="s">
        <v>681</v>
      </c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HYPERLINK("#Content!A66","&lt;&lt;Back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405</v>
      </c>
      <c r="C12" s="12">
        <v>3616</v>
      </c>
      <c r="D12" s="12">
        <v>98</v>
      </c>
      <c r="E12" s="12">
        <v>130</v>
      </c>
      <c r="F12" s="12">
        <v>64</v>
      </c>
      <c r="G12" s="12">
        <v>386</v>
      </c>
      <c r="H12" s="12">
        <v>292</v>
      </c>
      <c r="I12" s="12">
        <v>322</v>
      </c>
      <c r="J12" s="12">
        <v>29</v>
      </c>
      <c r="K12" s="12">
        <v>28</v>
      </c>
      <c r="L12" s="12">
        <v>133</v>
      </c>
      <c r="M12" s="12">
        <v>54</v>
      </c>
      <c r="N12" s="12">
        <v>110</v>
      </c>
      <c r="O12" s="12">
        <v>122</v>
      </c>
      <c r="P12" s="12">
        <v>327</v>
      </c>
      <c r="Q12" s="12">
        <v>55</v>
      </c>
      <c r="R12" s="12">
        <v>15</v>
      </c>
      <c r="S12" s="12">
        <v>35</v>
      </c>
      <c r="T12" s="12">
        <v>27</v>
      </c>
      <c r="U12" s="12">
        <v>93</v>
      </c>
      <c r="V12" s="12">
        <v>45</v>
      </c>
      <c r="W12" s="12">
        <v>70</v>
      </c>
      <c r="X12" s="12">
        <v>205</v>
      </c>
      <c r="Y12" s="12">
        <v>284</v>
      </c>
      <c r="Z12" s="12">
        <v>112</v>
      </c>
      <c r="AA12" s="12">
        <v>125</v>
      </c>
      <c r="AB12" s="12">
        <v>84</v>
      </c>
      <c r="AC12" s="12">
        <v>83</v>
      </c>
      <c r="AD12" s="12">
        <v>161</v>
      </c>
      <c r="AE12" s="12">
        <v>156</v>
      </c>
      <c r="AF12" s="12">
        <v>387</v>
      </c>
    </row>
    <row r="13" spans="1:32" x14ac:dyDescent="0.45">
      <c r="A13" s="19"/>
      <c r="B13" s="13" t="s">
        <v>406</v>
      </c>
      <c r="C13" s="14">
        <v>0.14000000000000001</v>
      </c>
      <c r="D13" s="14">
        <v>0.1</v>
      </c>
      <c r="E13" s="14">
        <v>0.13</v>
      </c>
      <c r="F13" s="14">
        <v>0.06</v>
      </c>
      <c r="G13" s="14">
        <v>0.39</v>
      </c>
      <c r="H13" s="14">
        <v>0.24</v>
      </c>
      <c r="I13" s="14">
        <v>0.21</v>
      </c>
      <c r="J13" s="14">
        <v>0.1</v>
      </c>
      <c r="K13" s="14">
        <v>0.03</v>
      </c>
      <c r="L13" s="14">
        <v>0.13</v>
      </c>
      <c r="M13" s="14">
        <v>0.06</v>
      </c>
      <c r="N13" s="14">
        <v>0.11</v>
      </c>
      <c r="O13" s="14">
        <v>0.12</v>
      </c>
      <c r="P13" s="14">
        <v>0.32</v>
      </c>
      <c r="Q13" s="14">
        <v>0.05</v>
      </c>
      <c r="R13" s="14">
        <v>0.03</v>
      </c>
      <c r="S13" s="14">
        <v>0.03</v>
      </c>
      <c r="T13" s="14">
        <v>0.03</v>
      </c>
      <c r="U13" s="14">
        <v>0.18</v>
      </c>
      <c r="V13" s="14">
        <v>0.04</v>
      </c>
      <c r="W13" s="14">
        <v>0.14000000000000001</v>
      </c>
      <c r="X13" s="14">
        <v>0.2</v>
      </c>
      <c r="Y13" s="14">
        <v>0.28000000000000003</v>
      </c>
      <c r="Z13" s="14">
        <v>0.11</v>
      </c>
      <c r="AA13" s="14">
        <v>0.12</v>
      </c>
      <c r="AB13" s="14">
        <v>0.08</v>
      </c>
      <c r="AC13" s="14">
        <v>0.08</v>
      </c>
      <c r="AD13" s="14">
        <v>0.16</v>
      </c>
      <c r="AE13" s="14">
        <v>0.16</v>
      </c>
      <c r="AF13" s="14">
        <v>0.36</v>
      </c>
    </row>
    <row r="14" spans="1:32" x14ac:dyDescent="0.45">
      <c r="A14" s="19"/>
      <c r="B14" s="11" t="s">
        <v>407</v>
      </c>
      <c r="C14" s="12">
        <v>9610</v>
      </c>
      <c r="D14" s="12">
        <v>425</v>
      </c>
      <c r="E14" s="12">
        <v>293</v>
      </c>
      <c r="F14" s="12">
        <v>324</v>
      </c>
      <c r="G14" s="12">
        <v>351</v>
      </c>
      <c r="H14" s="12">
        <v>597</v>
      </c>
      <c r="I14" s="12">
        <v>693</v>
      </c>
      <c r="J14" s="12">
        <v>96</v>
      </c>
      <c r="K14" s="12">
        <v>152</v>
      </c>
      <c r="L14" s="12">
        <v>390</v>
      </c>
      <c r="M14" s="12">
        <v>194</v>
      </c>
      <c r="N14" s="12">
        <v>304</v>
      </c>
      <c r="O14" s="12">
        <v>342</v>
      </c>
      <c r="P14" s="12">
        <v>410</v>
      </c>
      <c r="Q14" s="12">
        <v>292</v>
      </c>
      <c r="R14" s="12">
        <v>92</v>
      </c>
      <c r="S14" s="12">
        <v>218</v>
      </c>
      <c r="T14" s="12">
        <v>284</v>
      </c>
      <c r="U14" s="12">
        <v>166</v>
      </c>
      <c r="V14" s="12">
        <v>242</v>
      </c>
      <c r="W14" s="12">
        <v>206</v>
      </c>
      <c r="X14" s="12">
        <v>441</v>
      </c>
      <c r="Y14" s="12">
        <v>355</v>
      </c>
      <c r="Z14" s="12">
        <v>480</v>
      </c>
      <c r="AA14" s="12">
        <v>401</v>
      </c>
      <c r="AB14" s="12">
        <v>406</v>
      </c>
      <c r="AC14" s="12">
        <v>247</v>
      </c>
      <c r="AD14" s="12">
        <v>319</v>
      </c>
      <c r="AE14" s="12">
        <v>393</v>
      </c>
      <c r="AF14" s="12">
        <v>386</v>
      </c>
    </row>
    <row r="15" spans="1:32" x14ac:dyDescent="0.45">
      <c r="A15" s="19"/>
      <c r="B15" s="13" t="s">
        <v>408</v>
      </c>
      <c r="C15" s="14">
        <v>0.36</v>
      </c>
      <c r="D15" s="14">
        <v>0.42</v>
      </c>
      <c r="E15" s="14">
        <v>0.28000000000000003</v>
      </c>
      <c r="F15" s="14">
        <v>0.32</v>
      </c>
      <c r="G15" s="14">
        <v>0.35</v>
      </c>
      <c r="H15" s="14">
        <v>0.49</v>
      </c>
      <c r="I15" s="14">
        <v>0.46</v>
      </c>
      <c r="J15" s="14">
        <v>0.33</v>
      </c>
      <c r="K15" s="14">
        <v>0.15</v>
      </c>
      <c r="L15" s="14">
        <v>0.39</v>
      </c>
      <c r="M15" s="14">
        <v>0.19</v>
      </c>
      <c r="N15" s="14">
        <v>0.3</v>
      </c>
      <c r="O15" s="14">
        <v>0.34</v>
      </c>
      <c r="P15" s="14">
        <v>0.41</v>
      </c>
      <c r="Q15" s="14">
        <v>0.28999999999999998</v>
      </c>
      <c r="R15" s="14">
        <v>0.18</v>
      </c>
      <c r="S15" s="14">
        <v>0.22</v>
      </c>
      <c r="T15" s="14">
        <v>0.28000000000000003</v>
      </c>
      <c r="U15" s="14">
        <v>0.33</v>
      </c>
      <c r="V15" s="14">
        <v>0.24</v>
      </c>
      <c r="W15" s="14">
        <v>0.41</v>
      </c>
      <c r="X15" s="14">
        <v>0.43</v>
      </c>
      <c r="Y15" s="14">
        <v>0.35</v>
      </c>
      <c r="Z15" s="14">
        <v>0.47</v>
      </c>
      <c r="AA15" s="14">
        <v>0.39</v>
      </c>
      <c r="AB15" s="14">
        <v>0.39</v>
      </c>
      <c r="AC15" s="14">
        <v>0.25</v>
      </c>
      <c r="AD15" s="14">
        <v>0.32</v>
      </c>
      <c r="AE15" s="14">
        <v>0.39</v>
      </c>
      <c r="AF15" s="14">
        <v>0.36</v>
      </c>
    </row>
    <row r="16" spans="1:32" x14ac:dyDescent="0.45">
      <c r="A16" s="19"/>
      <c r="B16" s="11" t="s">
        <v>409</v>
      </c>
      <c r="C16" s="12">
        <v>7563</v>
      </c>
      <c r="D16" s="12">
        <v>342</v>
      </c>
      <c r="E16" s="12">
        <v>297</v>
      </c>
      <c r="F16" s="12">
        <v>317</v>
      </c>
      <c r="G16" s="12">
        <v>143</v>
      </c>
      <c r="H16" s="12">
        <v>213</v>
      </c>
      <c r="I16" s="12">
        <v>331</v>
      </c>
      <c r="J16" s="12">
        <v>117</v>
      </c>
      <c r="K16" s="12">
        <v>348</v>
      </c>
      <c r="L16" s="12">
        <v>265</v>
      </c>
      <c r="M16" s="12">
        <v>417</v>
      </c>
      <c r="N16" s="12">
        <v>316</v>
      </c>
      <c r="O16" s="12">
        <v>291</v>
      </c>
      <c r="P16" s="12">
        <v>173</v>
      </c>
      <c r="Q16" s="12">
        <v>363</v>
      </c>
      <c r="R16" s="12">
        <v>183</v>
      </c>
      <c r="S16" s="12">
        <v>339</v>
      </c>
      <c r="T16" s="12">
        <v>363</v>
      </c>
      <c r="U16" s="12">
        <v>130</v>
      </c>
      <c r="V16" s="12">
        <v>330</v>
      </c>
      <c r="W16" s="12">
        <v>153</v>
      </c>
      <c r="X16" s="12">
        <v>230</v>
      </c>
      <c r="Y16" s="12">
        <v>183</v>
      </c>
      <c r="Z16" s="12">
        <v>302</v>
      </c>
      <c r="AA16" s="12">
        <v>378</v>
      </c>
      <c r="AB16" s="12">
        <v>310</v>
      </c>
      <c r="AC16" s="12">
        <v>363</v>
      </c>
      <c r="AD16" s="12">
        <v>296</v>
      </c>
      <c r="AE16" s="12">
        <v>294</v>
      </c>
      <c r="AF16" s="12">
        <v>177</v>
      </c>
    </row>
    <row r="17" spans="1:32" x14ac:dyDescent="0.45">
      <c r="A17" s="19"/>
      <c r="B17" s="13" t="s">
        <v>410</v>
      </c>
      <c r="C17" s="14">
        <v>0.28999999999999998</v>
      </c>
      <c r="D17" s="14">
        <v>0.34</v>
      </c>
      <c r="E17" s="14">
        <v>0.28000000000000003</v>
      </c>
      <c r="F17" s="14">
        <v>0.32</v>
      </c>
      <c r="G17" s="14">
        <v>0.14000000000000001</v>
      </c>
      <c r="H17" s="14">
        <v>0.18</v>
      </c>
      <c r="I17" s="14">
        <v>0.22</v>
      </c>
      <c r="J17" s="14">
        <v>0.4</v>
      </c>
      <c r="K17" s="14">
        <v>0.35</v>
      </c>
      <c r="L17" s="14">
        <v>0.26</v>
      </c>
      <c r="M17" s="14">
        <v>0.41</v>
      </c>
      <c r="N17" s="14">
        <v>0.32</v>
      </c>
      <c r="O17" s="14">
        <v>0.28999999999999998</v>
      </c>
      <c r="P17" s="14">
        <v>0.17</v>
      </c>
      <c r="Q17" s="14">
        <v>0.35</v>
      </c>
      <c r="R17" s="14">
        <v>0.37</v>
      </c>
      <c r="S17" s="14">
        <v>0.34</v>
      </c>
      <c r="T17" s="14">
        <v>0.36</v>
      </c>
      <c r="U17" s="14">
        <v>0.26</v>
      </c>
      <c r="V17" s="14">
        <v>0.33</v>
      </c>
      <c r="W17" s="14">
        <v>0.3</v>
      </c>
      <c r="X17" s="14">
        <v>0.23</v>
      </c>
      <c r="Y17" s="14">
        <v>0.18</v>
      </c>
      <c r="Z17" s="14">
        <v>0.3</v>
      </c>
      <c r="AA17" s="14">
        <v>0.36</v>
      </c>
      <c r="AB17" s="14">
        <v>0.3</v>
      </c>
      <c r="AC17" s="14">
        <v>0.36</v>
      </c>
      <c r="AD17" s="14">
        <v>0.3</v>
      </c>
      <c r="AE17" s="14">
        <v>0.28999999999999998</v>
      </c>
      <c r="AF17" s="14">
        <v>0.16</v>
      </c>
    </row>
    <row r="18" spans="1:32" x14ac:dyDescent="0.45">
      <c r="A18" s="19"/>
      <c r="B18" s="11" t="s">
        <v>411</v>
      </c>
      <c r="C18" s="12">
        <v>4958</v>
      </c>
      <c r="D18" s="12">
        <v>131</v>
      </c>
      <c r="E18" s="12">
        <v>241</v>
      </c>
      <c r="F18" s="12">
        <v>279</v>
      </c>
      <c r="G18" s="12">
        <v>104</v>
      </c>
      <c r="H18" s="12">
        <v>72</v>
      </c>
      <c r="I18" s="12">
        <v>120</v>
      </c>
      <c r="J18" s="12">
        <v>48</v>
      </c>
      <c r="K18" s="12">
        <v>433</v>
      </c>
      <c r="L18" s="12">
        <v>177</v>
      </c>
      <c r="M18" s="12">
        <v>325</v>
      </c>
      <c r="N18" s="12">
        <v>236</v>
      </c>
      <c r="O18" s="12">
        <v>225</v>
      </c>
      <c r="P18" s="12">
        <v>77</v>
      </c>
      <c r="Q18" s="12">
        <v>307</v>
      </c>
      <c r="R18" s="12">
        <v>205</v>
      </c>
      <c r="S18" s="12">
        <v>330</v>
      </c>
      <c r="T18" s="12">
        <v>262</v>
      </c>
      <c r="U18" s="12">
        <v>104</v>
      </c>
      <c r="V18" s="12">
        <v>380</v>
      </c>
      <c r="W18" s="12">
        <v>66</v>
      </c>
      <c r="X18" s="12">
        <v>124</v>
      </c>
      <c r="Y18" s="12">
        <v>163</v>
      </c>
      <c r="Z18" s="12">
        <v>97</v>
      </c>
      <c r="AA18" s="12">
        <v>120</v>
      </c>
      <c r="AB18" s="12">
        <v>212</v>
      </c>
      <c r="AC18" s="12">
        <v>283</v>
      </c>
      <c r="AD18" s="12">
        <v>205</v>
      </c>
      <c r="AE18" s="12">
        <v>145</v>
      </c>
      <c r="AF18" s="12">
        <v>116</v>
      </c>
    </row>
    <row r="19" spans="1:32" x14ac:dyDescent="0.45">
      <c r="A19" s="19"/>
      <c r="B19" s="13" t="s">
        <v>412</v>
      </c>
      <c r="C19" s="14">
        <v>0.19</v>
      </c>
      <c r="D19" s="14">
        <v>0.13</v>
      </c>
      <c r="E19" s="14">
        <v>0.23</v>
      </c>
      <c r="F19" s="14">
        <v>0.28000000000000003</v>
      </c>
      <c r="G19" s="14">
        <v>0.1</v>
      </c>
      <c r="H19" s="14">
        <v>0.06</v>
      </c>
      <c r="I19" s="14">
        <v>0.08</v>
      </c>
      <c r="J19" s="14">
        <v>0.16</v>
      </c>
      <c r="K19" s="14">
        <v>0.43</v>
      </c>
      <c r="L19" s="14">
        <v>0.18</v>
      </c>
      <c r="M19" s="14">
        <v>0.32</v>
      </c>
      <c r="N19" s="14">
        <v>0.24</v>
      </c>
      <c r="O19" s="14">
        <v>0.22</v>
      </c>
      <c r="P19" s="14">
        <v>0.08</v>
      </c>
      <c r="Q19" s="14">
        <v>0.3</v>
      </c>
      <c r="R19" s="14">
        <v>0.41</v>
      </c>
      <c r="S19" s="14">
        <v>0.33</v>
      </c>
      <c r="T19" s="14">
        <v>0.26</v>
      </c>
      <c r="U19" s="14">
        <v>0.21</v>
      </c>
      <c r="V19" s="14">
        <v>0.38</v>
      </c>
      <c r="W19" s="14">
        <v>0.13</v>
      </c>
      <c r="X19" s="14">
        <v>0.12</v>
      </c>
      <c r="Y19" s="14">
        <v>0.16</v>
      </c>
      <c r="Z19" s="14">
        <v>0.09</v>
      </c>
      <c r="AA19" s="14">
        <v>0.11</v>
      </c>
      <c r="AB19" s="14">
        <v>0.21</v>
      </c>
      <c r="AC19" s="14">
        <v>0.28000000000000003</v>
      </c>
      <c r="AD19" s="14">
        <v>0.2</v>
      </c>
      <c r="AE19" s="14">
        <v>0.14000000000000001</v>
      </c>
      <c r="AF19" s="14">
        <v>0.11</v>
      </c>
    </row>
    <row r="20" spans="1:32" x14ac:dyDescent="0.45">
      <c r="A20" s="19"/>
      <c r="B20" s="11" t="s">
        <v>197</v>
      </c>
      <c r="C20" s="12">
        <v>607</v>
      </c>
      <c r="D20" s="12">
        <v>10</v>
      </c>
      <c r="E20" s="12">
        <v>82</v>
      </c>
      <c r="F20" s="12">
        <v>23</v>
      </c>
      <c r="G20" s="12">
        <v>19</v>
      </c>
      <c r="H20" s="12">
        <v>35</v>
      </c>
      <c r="I20" s="12">
        <v>39</v>
      </c>
      <c r="J20" s="12">
        <v>3</v>
      </c>
      <c r="K20" s="12">
        <v>43</v>
      </c>
      <c r="L20" s="12">
        <v>42</v>
      </c>
      <c r="M20" s="12">
        <v>21</v>
      </c>
      <c r="N20" s="12">
        <v>33</v>
      </c>
      <c r="O20" s="12">
        <v>27</v>
      </c>
      <c r="P20" s="12">
        <v>25</v>
      </c>
      <c r="Q20" s="12">
        <v>6</v>
      </c>
      <c r="R20" s="12">
        <v>7</v>
      </c>
      <c r="S20" s="12">
        <v>83</v>
      </c>
      <c r="T20" s="12">
        <v>69</v>
      </c>
      <c r="U20" s="12">
        <v>10</v>
      </c>
      <c r="V20" s="12">
        <v>15</v>
      </c>
      <c r="W20" s="12">
        <v>8</v>
      </c>
      <c r="X20" s="12">
        <v>16</v>
      </c>
      <c r="Y20" s="12">
        <v>23</v>
      </c>
      <c r="Z20" s="12">
        <v>26</v>
      </c>
      <c r="AA20" s="12">
        <v>16</v>
      </c>
      <c r="AB20" s="12">
        <v>20</v>
      </c>
      <c r="AC20" s="12">
        <v>29</v>
      </c>
      <c r="AD20" s="12">
        <v>20</v>
      </c>
      <c r="AE20" s="12">
        <v>19</v>
      </c>
      <c r="AF20" s="12">
        <v>7</v>
      </c>
    </row>
    <row r="21" spans="1:32" x14ac:dyDescent="0.45">
      <c r="A21" s="19"/>
      <c r="B21" s="13" t="s">
        <v>198</v>
      </c>
      <c r="C21" s="14">
        <v>0.02</v>
      </c>
      <c r="D21" s="14">
        <v>0.01</v>
      </c>
      <c r="E21" s="14">
        <v>0.08</v>
      </c>
      <c r="F21" s="14">
        <v>0.02</v>
      </c>
      <c r="G21" s="14">
        <v>0.02</v>
      </c>
      <c r="H21" s="14">
        <v>0.03</v>
      </c>
      <c r="I21" s="14">
        <v>0.03</v>
      </c>
      <c r="J21" s="14">
        <v>0.01</v>
      </c>
      <c r="K21" s="14">
        <v>0.04</v>
      </c>
      <c r="L21" s="14">
        <v>0.04</v>
      </c>
      <c r="M21" s="14">
        <v>0.02</v>
      </c>
      <c r="N21" s="14">
        <v>0.03</v>
      </c>
      <c r="O21" s="14">
        <v>0.03</v>
      </c>
      <c r="P21" s="14">
        <v>0.02</v>
      </c>
      <c r="Q21" s="14">
        <v>0.01</v>
      </c>
      <c r="R21" s="14">
        <v>0.01</v>
      </c>
      <c r="S21" s="14">
        <v>0.08</v>
      </c>
      <c r="T21" s="14">
        <v>7.0000000000000007E-2</v>
      </c>
      <c r="U21" s="14">
        <v>0.02</v>
      </c>
      <c r="V21" s="14">
        <v>0.01</v>
      </c>
      <c r="W21" s="14">
        <v>0.02</v>
      </c>
      <c r="X21" s="14">
        <v>0.02</v>
      </c>
      <c r="Y21" s="14">
        <v>0.03</v>
      </c>
      <c r="Z21" s="14">
        <v>0.03</v>
      </c>
      <c r="AA21" s="14">
        <v>0.02</v>
      </c>
      <c r="AB21" s="14">
        <v>0.02</v>
      </c>
      <c r="AC21" s="14">
        <v>0.03</v>
      </c>
      <c r="AD21" s="14">
        <v>0.02</v>
      </c>
      <c r="AE21" s="14">
        <v>0.02</v>
      </c>
      <c r="AF21" s="14">
        <v>0.01</v>
      </c>
    </row>
    <row r="22" spans="1:32" x14ac:dyDescent="0.45">
      <c r="A22" s="19"/>
      <c r="B22" s="11" t="s">
        <v>413</v>
      </c>
      <c r="C22" s="12">
        <v>13226</v>
      </c>
      <c r="D22" s="12">
        <v>523</v>
      </c>
      <c r="E22" s="12">
        <v>423</v>
      </c>
      <c r="F22" s="12">
        <v>388</v>
      </c>
      <c r="G22" s="12">
        <v>737</v>
      </c>
      <c r="H22" s="12">
        <v>889</v>
      </c>
      <c r="I22" s="12">
        <v>1015</v>
      </c>
      <c r="J22" s="12">
        <v>125</v>
      </c>
      <c r="K22" s="12">
        <v>180</v>
      </c>
      <c r="L22" s="12">
        <v>523</v>
      </c>
      <c r="M22" s="12">
        <v>248</v>
      </c>
      <c r="N22" s="12">
        <v>414</v>
      </c>
      <c r="O22" s="12">
        <v>464</v>
      </c>
      <c r="P22" s="12">
        <v>737</v>
      </c>
      <c r="Q22" s="12">
        <v>347</v>
      </c>
      <c r="R22" s="12">
        <v>107</v>
      </c>
      <c r="S22" s="12">
        <v>253</v>
      </c>
      <c r="T22" s="12">
        <v>311</v>
      </c>
      <c r="U22" s="12">
        <v>259</v>
      </c>
      <c r="V22" s="12">
        <v>287</v>
      </c>
      <c r="W22" s="12">
        <v>276</v>
      </c>
      <c r="X22" s="12">
        <v>646</v>
      </c>
      <c r="Y22" s="12">
        <v>639</v>
      </c>
      <c r="Z22" s="12">
        <v>592</v>
      </c>
      <c r="AA22" s="12">
        <v>526</v>
      </c>
      <c r="AB22" s="12">
        <v>490</v>
      </c>
      <c r="AC22" s="12">
        <v>330</v>
      </c>
      <c r="AD22" s="12">
        <v>480</v>
      </c>
      <c r="AE22" s="12">
        <v>549</v>
      </c>
      <c r="AF22" s="12">
        <v>773</v>
      </c>
    </row>
    <row r="23" spans="1:32" x14ac:dyDescent="0.45">
      <c r="A23" s="19"/>
      <c r="B23" s="13" t="s">
        <v>414</v>
      </c>
      <c r="C23" s="14">
        <v>0.5</v>
      </c>
      <c r="D23" s="14">
        <v>0.52</v>
      </c>
      <c r="E23" s="14">
        <v>0.41</v>
      </c>
      <c r="F23" s="14">
        <v>0.38</v>
      </c>
      <c r="G23" s="14">
        <v>0.74</v>
      </c>
      <c r="H23" s="14">
        <v>0.73</v>
      </c>
      <c r="I23" s="14">
        <v>0.67</v>
      </c>
      <c r="J23" s="14">
        <v>0.43</v>
      </c>
      <c r="K23" s="14">
        <v>0.18</v>
      </c>
      <c r="L23" s="14">
        <v>0.52</v>
      </c>
      <c r="M23" s="14">
        <v>0.25</v>
      </c>
      <c r="N23" s="14">
        <v>0.41</v>
      </c>
      <c r="O23" s="14">
        <v>0.46</v>
      </c>
      <c r="P23" s="14">
        <v>0.73</v>
      </c>
      <c r="Q23" s="14">
        <v>0.34</v>
      </c>
      <c r="R23" s="14">
        <v>0.21</v>
      </c>
      <c r="S23" s="14">
        <v>0.25</v>
      </c>
      <c r="T23" s="14">
        <v>0.31</v>
      </c>
      <c r="U23" s="14">
        <v>0.51</v>
      </c>
      <c r="V23" s="14">
        <v>0.28000000000000003</v>
      </c>
      <c r="W23" s="14">
        <v>0.55000000000000004</v>
      </c>
      <c r="X23" s="14">
        <v>0.63</v>
      </c>
      <c r="Y23" s="14">
        <v>0.63</v>
      </c>
      <c r="Z23" s="14">
        <v>0.57999999999999996</v>
      </c>
      <c r="AA23" s="14">
        <v>0.51</v>
      </c>
      <c r="AB23" s="14">
        <v>0.47</v>
      </c>
      <c r="AC23" s="14">
        <v>0.33</v>
      </c>
      <c r="AD23" s="14">
        <v>0.48</v>
      </c>
      <c r="AE23" s="14">
        <v>0.55000000000000004</v>
      </c>
      <c r="AF23" s="14">
        <v>0.72</v>
      </c>
    </row>
    <row r="24" spans="1:32" x14ac:dyDescent="0.45">
      <c r="A24" s="19"/>
      <c r="B24" s="11" t="s">
        <v>415</v>
      </c>
      <c r="C24" s="12">
        <v>12521</v>
      </c>
      <c r="D24" s="12">
        <v>473</v>
      </c>
      <c r="E24" s="12">
        <v>538</v>
      </c>
      <c r="F24" s="12">
        <v>596</v>
      </c>
      <c r="G24" s="12">
        <v>247</v>
      </c>
      <c r="H24" s="12">
        <v>285</v>
      </c>
      <c r="I24" s="12">
        <v>451</v>
      </c>
      <c r="J24" s="12">
        <v>165</v>
      </c>
      <c r="K24" s="12">
        <v>781</v>
      </c>
      <c r="L24" s="12">
        <v>442</v>
      </c>
      <c r="M24" s="12">
        <v>742</v>
      </c>
      <c r="N24" s="12">
        <v>552</v>
      </c>
      <c r="O24" s="12">
        <v>516</v>
      </c>
      <c r="P24" s="12">
        <v>250</v>
      </c>
      <c r="Q24" s="12">
        <v>670</v>
      </c>
      <c r="R24" s="12">
        <v>388</v>
      </c>
      <c r="S24" s="12">
        <v>669</v>
      </c>
      <c r="T24" s="12">
        <v>625</v>
      </c>
      <c r="U24" s="12">
        <v>234</v>
      </c>
      <c r="V24" s="12">
        <v>710</v>
      </c>
      <c r="W24" s="12">
        <v>219</v>
      </c>
      <c r="X24" s="12">
        <v>354</v>
      </c>
      <c r="Y24" s="12">
        <v>346</v>
      </c>
      <c r="Z24" s="12">
        <v>399</v>
      </c>
      <c r="AA24" s="12">
        <v>498</v>
      </c>
      <c r="AB24" s="12">
        <v>522</v>
      </c>
      <c r="AC24" s="12">
        <v>646</v>
      </c>
      <c r="AD24" s="12">
        <v>501</v>
      </c>
      <c r="AE24" s="12">
        <v>439</v>
      </c>
      <c r="AF24" s="12">
        <v>293</v>
      </c>
    </row>
    <row r="25" spans="1:32" x14ac:dyDescent="0.45">
      <c r="A25" s="19"/>
      <c r="B25" s="13" t="s">
        <v>416</v>
      </c>
      <c r="C25" s="14">
        <v>0.48</v>
      </c>
      <c r="D25" s="14">
        <v>0.47</v>
      </c>
      <c r="E25" s="14">
        <v>0.51</v>
      </c>
      <c r="F25" s="14">
        <v>0.6</v>
      </c>
      <c r="G25" s="14">
        <v>0.24</v>
      </c>
      <c r="H25" s="14">
        <v>0.24</v>
      </c>
      <c r="I25" s="14">
        <v>0.3</v>
      </c>
      <c r="J25" s="14">
        <v>0.56000000000000005</v>
      </c>
      <c r="K25" s="14">
        <v>0.78</v>
      </c>
      <c r="L25" s="14">
        <v>0.44</v>
      </c>
      <c r="M25" s="14">
        <v>0.73</v>
      </c>
      <c r="N25" s="14">
        <v>0.56000000000000005</v>
      </c>
      <c r="O25" s="14">
        <v>0.51</v>
      </c>
      <c r="P25" s="14">
        <v>0.25</v>
      </c>
      <c r="Q25" s="14">
        <v>0.65</v>
      </c>
      <c r="R25" s="14">
        <v>0.78</v>
      </c>
      <c r="S25" s="14">
        <v>0.67</v>
      </c>
      <c r="T25" s="14">
        <v>0.62</v>
      </c>
      <c r="U25" s="14">
        <v>0.47</v>
      </c>
      <c r="V25" s="14">
        <v>0.71</v>
      </c>
      <c r="W25" s="14">
        <v>0.43</v>
      </c>
      <c r="X25" s="14">
        <v>0.35</v>
      </c>
      <c r="Y25" s="14">
        <v>0.34</v>
      </c>
      <c r="Z25" s="14">
        <v>0.39</v>
      </c>
      <c r="AA25" s="14">
        <v>0.47</v>
      </c>
      <c r="AB25" s="14">
        <v>0.51</v>
      </c>
      <c r="AC25" s="14">
        <v>0.64</v>
      </c>
      <c r="AD25" s="14">
        <v>0.5</v>
      </c>
      <c r="AE25" s="14">
        <v>0.43</v>
      </c>
      <c r="AF25" s="14">
        <v>0.27</v>
      </c>
    </row>
  </sheetData>
  <mergeCells count="10">
    <mergeCell ref="A22:A25"/>
    <mergeCell ref="B4:F4"/>
    <mergeCell ref="H3:L3"/>
    <mergeCell ref="A10:A21"/>
    <mergeCell ref="C8:AF8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682</v>
      </c>
      <c r="C3" s="18"/>
      <c r="D3" s="18"/>
      <c r="E3" s="18"/>
      <c r="F3" s="18"/>
      <c r="H3" s="18" t="s">
        <v>683</v>
      </c>
      <c r="I3" s="18"/>
      <c r="J3" s="18"/>
      <c r="K3" s="18"/>
      <c r="L3" s="18"/>
    </row>
    <row r="4" spans="1:32" ht="27" customHeight="1" x14ac:dyDescent="0.45">
      <c r="B4" s="18" t="s">
        <v>684</v>
      </c>
      <c r="C4" s="18"/>
      <c r="D4" s="18"/>
      <c r="E4" s="18"/>
      <c r="F4" s="18"/>
      <c r="H4" s="18" t="s">
        <v>685</v>
      </c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HYPERLINK("#Content!A67","&lt;&lt;Back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405</v>
      </c>
      <c r="C12" s="12">
        <v>5261</v>
      </c>
      <c r="D12" s="12">
        <v>157</v>
      </c>
      <c r="E12" s="12">
        <v>193</v>
      </c>
      <c r="F12" s="12">
        <v>141</v>
      </c>
      <c r="G12" s="12">
        <v>658</v>
      </c>
      <c r="H12" s="12">
        <v>389</v>
      </c>
      <c r="I12" s="12">
        <v>437</v>
      </c>
      <c r="J12" s="12">
        <v>48</v>
      </c>
      <c r="K12" s="12">
        <v>55</v>
      </c>
      <c r="L12" s="12">
        <v>191</v>
      </c>
      <c r="M12" s="12">
        <v>68</v>
      </c>
      <c r="N12" s="12">
        <v>124</v>
      </c>
      <c r="O12" s="12">
        <v>191</v>
      </c>
      <c r="P12" s="12">
        <v>385</v>
      </c>
      <c r="Q12" s="12">
        <v>53</v>
      </c>
      <c r="R12" s="12">
        <v>21</v>
      </c>
      <c r="S12" s="12">
        <v>100</v>
      </c>
      <c r="T12" s="12">
        <v>38</v>
      </c>
      <c r="U12" s="12">
        <v>137</v>
      </c>
      <c r="V12" s="12">
        <v>86</v>
      </c>
      <c r="W12" s="12">
        <v>109</v>
      </c>
      <c r="X12" s="12">
        <v>334</v>
      </c>
      <c r="Y12" s="12">
        <v>422</v>
      </c>
      <c r="Z12" s="12">
        <v>185</v>
      </c>
      <c r="AA12" s="12">
        <v>170</v>
      </c>
      <c r="AB12" s="12">
        <v>98</v>
      </c>
      <c r="AC12" s="12">
        <v>144</v>
      </c>
      <c r="AD12" s="12">
        <v>283</v>
      </c>
      <c r="AE12" s="12">
        <v>370</v>
      </c>
      <c r="AF12" s="12">
        <v>674</v>
      </c>
    </row>
    <row r="13" spans="1:32" x14ac:dyDescent="0.45">
      <c r="A13" s="19"/>
      <c r="B13" s="13" t="s">
        <v>406</v>
      </c>
      <c r="C13" s="14">
        <v>0.2</v>
      </c>
      <c r="D13" s="14">
        <v>0.16</v>
      </c>
      <c r="E13" s="14">
        <v>0.19</v>
      </c>
      <c r="F13" s="14">
        <v>0.14000000000000001</v>
      </c>
      <c r="G13" s="14">
        <v>0.66</v>
      </c>
      <c r="H13" s="14">
        <v>0.32</v>
      </c>
      <c r="I13" s="14">
        <v>0.28999999999999998</v>
      </c>
      <c r="J13" s="14">
        <v>0.16</v>
      </c>
      <c r="K13" s="14">
        <v>0.06</v>
      </c>
      <c r="L13" s="14">
        <v>0.19</v>
      </c>
      <c r="M13" s="14">
        <v>7.0000000000000007E-2</v>
      </c>
      <c r="N13" s="14">
        <v>0.12</v>
      </c>
      <c r="O13" s="14">
        <v>0.19</v>
      </c>
      <c r="P13" s="14">
        <v>0.38</v>
      </c>
      <c r="Q13" s="14">
        <v>0.05</v>
      </c>
      <c r="R13" s="14">
        <v>0.04</v>
      </c>
      <c r="S13" s="14">
        <v>0.1</v>
      </c>
      <c r="T13" s="14">
        <v>0.04</v>
      </c>
      <c r="U13" s="14">
        <v>0.27</v>
      </c>
      <c r="V13" s="14">
        <v>0.08</v>
      </c>
      <c r="W13" s="14">
        <v>0.22</v>
      </c>
      <c r="X13" s="14">
        <v>0.33</v>
      </c>
      <c r="Y13" s="14">
        <v>0.42</v>
      </c>
      <c r="Z13" s="14">
        <v>0.18</v>
      </c>
      <c r="AA13" s="14">
        <v>0.16</v>
      </c>
      <c r="AB13" s="14">
        <v>0.09</v>
      </c>
      <c r="AC13" s="14">
        <v>0.14000000000000001</v>
      </c>
      <c r="AD13" s="14">
        <v>0.28000000000000003</v>
      </c>
      <c r="AE13" s="14">
        <v>0.37</v>
      </c>
      <c r="AF13" s="14">
        <v>0.63</v>
      </c>
    </row>
    <row r="14" spans="1:32" x14ac:dyDescent="0.45">
      <c r="A14" s="19"/>
      <c r="B14" s="11" t="s">
        <v>407</v>
      </c>
      <c r="C14" s="12">
        <v>10851</v>
      </c>
      <c r="D14" s="12">
        <v>471</v>
      </c>
      <c r="E14" s="12">
        <v>340</v>
      </c>
      <c r="F14" s="12">
        <v>432</v>
      </c>
      <c r="G14" s="12">
        <v>241</v>
      </c>
      <c r="H14" s="12">
        <v>594</v>
      </c>
      <c r="I14" s="12">
        <v>735</v>
      </c>
      <c r="J14" s="12">
        <v>140</v>
      </c>
      <c r="K14" s="12">
        <v>338</v>
      </c>
      <c r="L14" s="12">
        <v>471</v>
      </c>
      <c r="M14" s="12">
        <v>223</v>
      </c>
      <c r="N14" s="12">
        <v>338</v>
      </c>
      <c r="O14" s="12">
        <v>396</v>
      </c>
      <c r="P14" s="12">
        <v>448</v>
      </c>
      <c r="Q14" s="12">
        <v>381</v>
      </c>
      <c r="R14" s="12">
        <v>96</v>
      </c>
      <c r="S14" s="12">
        <v>278</v>
      </c>
      <c r="T14" s="12">
        <v>366</v>
      </c>
      <c r="U14" s="12">
        <v>212</v>
      </c>
      <c r="V14" s="12">
        <v>241</v>
      </c>
      <c r="W14" s="12">
        <v>190</v>
      </c>
      <c r="X14" s="12">
        <v>466</v>
      </c>
      <c r="Y14" s="12">
        <v>377</v>
      </c>
      <c r="Z14" s="12">
        <v>589</v>
      </c>
      <c r="AA14" s="12">
        <v>426</v>
      </c>
      <c r="AB14" s="12">
        <v>430</v>
      </c>
      <c r="AC14" s="12">
        <v>395</v>
      </c>
      <c r="AD14" s="12">
        <v>383</v>
      </c>
      <c r="AE14" s="12">
        <v>442</v>
      </c>
      <c r="AF14" s="12">
        <v>310</v>
      </c>
    </row>
    <row r="15" spans="1:32" x14ac:dyDescent="0.45">
      <c r="A15" s="19"/>
      <c r="B15" s="13" t="s">
        <v>408</v>
      </c>
      <c r="C15" s="14">
        <v>0.41</v>
      </c>
      <c r="D15" s="14">
        <v>0.47</v>
      </c>
      <c r="E15" s="14">
        <v>0.33</v>
      </c>
      <c r="F15" s="14">
        <v>0.43</v>
      </c>
      <c r="G15" s="14">
        <v>0.24</v>
      </c>
      <c r="H15" s="14">
        <v>0.49</v>
      </c>
      <c r="I15" s="14">
        <v>0.49</v>
      </c>
      <c r="J15" s="14">
        <v>0.48</v>
      </c>
      <c r="K15" s="14">
        <v>0.34</v>
      </c>
      <c r="L15" s="14">
        <v>0.47</v>
      </c>
      <c r="M15" s="14">
        <v>0.22</v>
      </c>
      <c r="N15" s="14">
        <v>0.34</v>
      </c>
      <c r="O15" s="14">
        <v>0.39</v>
      </c>
      <c r="P15" s="14">
        <v>0.44</v>
      </c>
      <c r="Q15" s="14">
        <v>0.37</v>
      </c>
      <c r="R15" s="14">
        <v>0.19</v>
      </c>
      <c r="S15" s="14">
        <v>0.28000000000000003</v>
      </c>
      <c r="T15" s="14">
        <v>0.36</v>
      </c>
      <c r="U15" s="14">
        <v>0.42</v>
      </c>
      <c r="V15" s="14">
        <v>0.24</v>
      </c>
      <c r="W15" s="14">
        <v>0.38</v>
      </c>
      <c r="X15" s="14">
        <v>0.46</v>
      </c>
      <c r="Y15" s="14">
        <v>0.37</v>
      </c>
      <c r="Z15" s="14">
        <v>0.57999999999999996</v>
      </c>
      <c r="AA15" s="14">
        <v>0.41</v>
      </c>
      <c r="AB15" s="14">
        <v>0.42</v>
      </c>
      <c r="AC15" s="14">
        <v>0.39</v>
      </c>
      <c r="AD15" s="14">
        <v>0.38</v>
      </c>
      <c r="AE15" s="14">
        <v>0.44</v>
      </c>
      <c r="AF15" s="14">
        <v>0.28999999999999998</v>
      </c>
    </row>
    <row r="16" spans="1:32" x14ac:dyDescent="0.45">
      <c r="A16" s="19"/>
      <c r="B16" s="11" t="s">
        <v>409</v>
      </c>
      <c r="C16" s="12">
        <v>6042</v>
      </c>
      <c r="D16" s="12">
        <v>274</v>
      </c>
      <c r="E16" s="12">
        <v>286</v>
      </c>
      <c r="F16" s="12">
        <v>265</v>
      </c>
      <c r="G16" s="12">
        <v>59</v>
      </c>
      <c r="H16" s="12">
        <v>130</v>
      </c>
      <c r="I16" s="12">
        <v>211</v>
      </c>
      <c r="J16" s="12">
        <v>81</v>
      </c>
      <c r="K16" s="12">
        <v>325</v>
      </c>
      <c r="L16" s="12">
        <v>202</v>
      </c>
      <c r="M16" s="12">
        <v>401</v>
      </c>
      <c r="N16" s="12">
        <v>303</v>
      </c>
      <c r="O16" s="12">
        <v>237</v>
      </c>
      <c r="P16" s="12">
        <v>115</v>
      </c>
      <c r="Q16" s="12">
        <v>330</v>
      </c>
      <c r="R16" s="12">
        <v>173</v>
      </c>
      <c r="S16" s="12">
        <v>365</v>
      </c>
      <c r="T16" s="12">
        <v>369</v>
      </c>
      <c r="U16" s="12">
        <v>89</v>
      </c>
      <c r="V16" s="12">
        <v>324</v>
      </c>
      <c r="W16" s="12">
        <v>164</v>
      </c>
      <c r="X16" s="12">
        <v>139</v>
      </c>
      <c r="Y16" s="12">
        <v>111</v>
      </c>
      <c r="Z16" s="12">
        <v>176</v>
      </c>
      <c r="AA16" s="12">
        <v>334</v>
      </c>
      <c r="AB16" s="12">
        <v>295</v>
      </c>
      <c r="AC16" s="12">
        <v>287</v>
      </c>
      <c r="AD16" s="12">
        <v>172</v>
      </c>
      <c r="AE16" s="12">
        <v>144</v>
      </c>
      <c r="AF16" s="12">
        <v>56</v>
      </c>
    </row>
    <row r="17" spans="1:32" x14ac:dyDescent="0.45">
      <c r="A17" s="19"/>
      <c r="B17" s="13" t="s">
        <v>410</v>
      </c>
      <c r="C17" s="14">
        <v>0.23</v>
      </c>
      <c r="D17" s="14">
        <v>0.27</v>
      </c>
      <c r="E17" s="14">
        <v>0.27</v>
      </c>
      <c r="F17" s="14">
        <v>0.26</v>
      </c>
      <c r="G17" s="14">
        <v>0.06</v>
      </c>
      <c r="H17" s="14">
        <v>0.11</v>
      </c>
      <c r="I17" s="14">
        <v>0.14000000000000001</v>
      </c>
      <c r="J17" s="14">
        <v>0.28000000000000003</v>
      </c>
      <c r="K17" s="14">
        <v>0.32</v>
      </c>
      <c r="L17" s="14">
        <v>0.2</v>
      </c>
      <c r="M17" s="14">
        <v>0.4</v>
      </c>
      <c r="N17" s="14">
        <v>0.3</v>
      </c>
      <c r="O17" s="14">
        <v>0.24</v>
      </c>
      <c r="P17" s="14">
        <v>0.12</v>
      </c>
      <c r="Q17" s="14">
        <v>0.32</v>
      </c>
      <c r="R17" s="14">
        <v>0.35</v>
      </c>
      <c r="S17" s="14">
        <v>0.36</v>
      </c>
      <c r="T17" s="14">
        <v>0.37</v>
      </c>
      <c r="U17" s="14">
        <v>0.18</v>
      </c>
      <c r="V17" s="14">
        <v>0.32</v>
      </c>
      <c r="W17" s="14">
        <v>0.33</v>
      </c>
      <c r="X17" s="14">
        <v>0.14000000000000001</v>
      </c>
      <c r="Y17" s="14">
        <v>0.11</v>
      </c>
      <c r="Z17" s="14">
        <v>0.17</v>
      </c>
      <c r="AA17" s="14">
        <v>0.32</v>
      </c>
      <c r="AB17" s="14">
        <v>0.28999999999999998</v>
      </c>
      <c r="AC17" s="14">
        <v>0.28999999999999998</v>
      </c>
      <c r="AD17" s="14">
        <v>0.17</v>
      </c>
      <c r="AE17" s="14">
        <v>0.14000000000000001</v>
      </c>
      <c r="AF17" s="14">
        <v>0.05</v>
      </c>
    </row>
    <row r="18" spans="1:32" x14ac:dyDescent="0.45">
      <c r="A18" s="19"/>
      <c r="B18" s="11" t="s">
        <v>411</v>
      </c>
      <c r="C18" s="12">
        <v>3830</v>
      </c>
      <c r="D18" s="12">
        <v>101</v>
      </c>
      <c r="E18" s="12">
        <v>177</v>
      </c>
      <c r="F18" s="12">
        <v>153</v>
      </c>
      <c r="G18" s="12">
        <v>30</v>
      </c>
      <c r="H18" s="12">
        <v>67</v>
      </c>
      <c r="I18" s="12">
        <v>92</v>
      </c>
      <c r="J18" s="12">
        <v>24</v>
      </c>
      <c r="K18" s="12">
        <v>240</v>
      </c>
      <c r="L18" s="12">
        <v>121</v>
      </c>
      <c r="M18" s="12">
        <v>309</v>
      </c>
      <c r="N18" s="12">
        <v>215</v>
      </c>
      <c r="O18" s="12">
        <v>168</v>
      </c>
      <c r="P18" s="12">
        <v>52</v>
      </c>
      <c r="Q18" s="12">
        <v>256</v>
      </c>
      <c r="R18" s="12">
        <v>207</v>
      </c>
      <c r="S18" s="12">
        <v>225</v>
      </c>
      <c r="T18" s="12">
        <v>204</v>
      </c>
      <c r="U18" s="12">
        <v>51</v>
      </c>
      <c r="V18" s="12">
        <v>350</v>
      </c>
      <c r="W18" s="12">
        <v>38</v>
      </c>
      <c r="X18" s="12">
        <v>70</v>
      </c>
      <c r="Y18" s="12">
        <v>80</v>
      </c>
      <c r="Z18" s="12">
        <v>57</v>
      </c>
      <c r="AA18" s="12">
        <v>103</v>
      </c>
      <c r="AB18" s="12">
        <v>190</v>
      </c>
      <c r="AC18" s="12">
        <v>158</v>
      </c>
      <c r="AD18" s="12">
        <v>136</v>
      </c>
      <c r="AE18" s="12">
        <v>40</v>
      </c>
      <c r="AF18" s="12">
        <v>28</v>
      </c>
    </row>
    <row r="19" spans="1:32" x14ac:dyDescent="0.45">
      <c r="A19" s="19"/>
      <c r="B19" s="13" t="s">
        <v>412</v>
      </c>
      <c r="C19" s="14">
        <v>0.15</v>
      </c>
      <c r="D19" s="14">
        <v>0.1</v>
      </c>
      <c r="E19" s="14">
        <v>0.17</v>
      </c>
      <c r="F19" s="14">
        <v>0.15</v>
      </c>
      <c r="G19" s="14">
        <v>0.03</v>
      </c>
      <c r="H19" s="14">
        <v>0.06</v>
      </c>
      <c r="I19" s="14">
        <v>0.06</v>
      </c>
      <c r="J19" s="14">
        <v>0.08</v>
      </c>
      <c r="K19" s="14">
        <v>0.24</v>
      </c>
      <c r="L19" s="14">
        <v>0.12</v>
      </c>
      <c r="M19" s="14">
        <v>0.3</v>
      </c>
      <c r="N19" s="14">
        <v>0.22</v>
      </c>
      <c r="O19" s="14">
        <v>0.17</v>
      </c>
      <c r="P19" s="14">
        <v>0.05</v>
      </c>
      <c r="Q19" s="14">
        <v>0.25</v>
      </c>
      <c r="R19" s="14">
        <v>0.41</v>
      </c>
      <c r="S19" s="14">
        <v>0.22</v>
      </c>
      <c r="T19" s="14">
        <v>0.2</v>
      </c>
      <c r="U19" s="14">
        <v>0.1</v>
      </c>
      <c r="V19" s="14">
        <v>0.35</v>
      </c>
      <c r="W19" s="14">
        <v>7.0000000000000007E-2</v>
      </c>
      <c r="X19" s="14">
        <v>7.0000000000000007E-2</v>
      </c>
      <c r="Y19" s="14">
        <v>0.08</v>
      </c>
      <c r="Z19" s="14">
        <v>0.06</v>
      </c>
      <c r="AA19" s="14">
        <v>0.1</v>
      </c>
      <c r="AB19" s="14">
        <v>0.18</v>
      </c>
      <c r="AC19" s="14">
        <v>0.16</v>
      </c>
      <c r="AD19" s="14">
        <v>0.14000000000000001</v>
      </c>
      <c r="AE19" s="14">
        <v>0.04</v>
      </c>
      <c r="AF19" s="14">
        <v>0.03</v>
      </c>
    </row>
    <row r="20" spans="1:32" x14ac:dyDescent="0.45">
      <c r="A20" s="19"/>
      <c r="B20" s="11" t="s">
        <v>197</v>
      </c>
      <c r="C20" s="12">
        <v>371</v>
      </c>
      <c r="D20" s="12">
        <v>3</v>
      </c>
      <c r="E20" s="12">
        <v>47</v>
      </c>
      <c r="F20" s="12">
        <v>17</v>
      </c>
      <c r="G20" s="12">
        <v>15</v>
      </c>
      <c r="H20" s="12">
        <v>29</v>
      </c>
      <c r="I20" s="12">
        <v>30</v>
      </c>
      <c r="J20" s="12">
        <v>1</v>
      </c>
      <c r="K20" s="12">
        <v>45</v>
      </c>
      <c r="L20" s="12">
        <v>22</v>
      </c>
      <c r="M20" s="12">
        <v>10</v>
      </c>
      <c r="N20" s="12">
        <v>21</v>
      </c>
      <c r="O20" s="12">
        <v>13</v>
      </c>
      <c r="P20" s="12">
        <v>11</v>
      </c>
      <c r="Q20" s="12">
        <v>3</v>
      </c>
      <c r="R20" s="12">
        <v>4</v>
      </c>
      <c r="S20" s="12">
        <v>37</v>
      </c>
      <c r="T20" s="12">
        <v>27</v>
      </c>
      <c r="U20" s="12">
        <v>13</v>
      </c>
      <c r="V20" s="12">
        <v>10</v>
      </c>
      <c r="W20" s="12">
        <v>2</v>
      </c>
      <c r="X20" s="12">
        <v>7</v>
      </c>
      <c r="Y20" s="12">
        <v>17</v>
      </c>
      <c r="Z20" s="12">
        <v>11</v>
      </c>
      <c r="AA20" s="12">
        <v>7</v>
      </c>
      <c r="AB20" s="12">
        <v>18</v>
      </c>
      <c r="AC20" s="12">
        <v>21</v>
      </c>
      <c r="AD20" s="12">
        <v>28</v>
      </c>
      <c r="AE20" s="12">
        <v>12</v>
      </c>
      <c r="AF20" s="12">
        <v>5</v>
      </c>
    </row>
    <row r="21" spans="1:32" x14ac:dyDescent="0.45">
      <c r="A21" s="19"/>
      <c r="B21" s="13" t="s">
        <v>198</v>
      </c>
      <c r="C21" s="14">
        <v>0.01</v>
      </c>
      <c r="D21" s="15" t="s">
        <v>185</v>
      </c>
      <c r="E21" s="14">
        <v>0.04</v>
      </c>
      <c r="F21" s="14">
        <v>0.02</v>
      </c>
      <c r="G21" s="14">
        <v>0.01</v>
      </c>
      <c r="H21" s="14">
        <v>0.02</v>
      </c>
      <c r="I21" s="14">
        <v>0.02</v>
      </c>
      <c r="J21" s="15" t="s">
        <v>185</v>
      </c>
      <c r="K21" s="14">
        <v>0.04</v>
      </c>
      <c r="L21" s="14">
        <v>0.02</v>
      </c>
      <c r="M21" s="14">
        <v>0.01</v>
      </c>
      <c r="N21" s="14">
        <v>0.02</v>
      </c>
      <c r="O21" s="14">
        <v>0.01</v>
      </c>
      <c r="P21" s="14">
        <v>0.01</v>
      </c>
      <c r="Q21" s="14">
        <v>0.01</v>
      </c>
      <c r="R21" s="14">
        <v>0.01</v>
      </c>
      <c r="S21" s="14">
        <v>0.04</v>
      </c>
      <c r="T21" s="14">
        <v>0.03</v>
      </c>
      <c r="U21" s="14">
        <v>0.03</v>
      </c>
      <c r="V21" s="14">
        <v>0.01</v>
      </c>
      <c r="W21" s="15" t="s">
        <v>185</v>
      </c>
      <c r="X21" s="15" t="s">
        <v>185</v>
      </c>
      <c r="Y21" s="14">
        <v>0.02</v>
      </c>
      <c r="Z21" s="14">
        <v>0.01</v>
      </c>
      <c r="AA21" s="14">
        <v>0.01</v>
      </c>
      <c r="AB21" s="14">
        <v>0.02</v>
      </c>
      <c r="AC21" s="14">
        <v>0.02</v>
      </c>
      <c r="AD21" s="14">
        <v>0.03</v>
      </c>
      <c r="AE21" s="14">
        <v>0.01</v>
      </c>
      <c r="AF21" s="15" t="s">
        <v>185</v>
      </c>
    </row>
    <row r="22" spans="1:32" x14ac:dyDescent="0.45">
      <c r="A22" s="19"/>
      <c r="B22" s="11" t="s">
        <v>413</v>
      </c>
      <c r="C22" s="12">
        <v>16112</v>
      </c>
      <c r="D22" s="12">
        <v>628</v>
      </c>
      <c r="E22" s="12">
        <v>533</v>
      </c>
      <c r="F22" s="12">
        <v>573</v>
      </c>
      <c r="G22" s="12">
        <v>899</v>
      </c>
      <c r="H22" s="12">
        <v>983</v>
      </c>
      <c r="I22" s="12">
        <v>1172</v>
      </c>
      <c r="J22" s="12">
        <v>188</v>
      </c>
      <c r="K22" s="12">
        <v>393</v>
      </c>
      <c r="L22" s="12">
        <v>662</v>
      </c>
      <c r="M22" s="12">
        <v>291</v>
      </c>
      <c r="N22" s="12">
        <v>462</v>
      </c>
      <c r="O22" s="12">
        <v>587</v>
      </c>
      <c r="P22" s="12">
        <v>833</v>
      </c>
      <c r="Q22" s="12">
        <v>434</v>
      </c>
      <c r="R22" s="12">
        <v>117</v>
      </c>
      <c r="S22" s="12">
        <v>378</v>
      </c>
      <c r="T22" s="12">
        <v>404</v>
      </c>
      <c r="U22" s="12">
        <v>349</v>
      </c>
      <c r="V22" s="12">
        <v>327</v>
      </c>
      <c r="W22" s="12">
        <v>299</v>
      </c>
      <c r="X22" s="12">
        <v>800</v>
      </c>
      <c r="Y22" s="12">
        <v>799</v>
      </c>
      <c r="Z22" s="12">
        <v>774</v>
      </c>
      <c r="AA22" s="12">
        <v>596</v>
      </c>
      <c r="AB22" s="12">
        <v>528</v>
      </c>
      <c r="AC22" s="12">
        <v>539</v>
      </c>
      <c r="AD22" s="12">
        <v>666</v>
      </c>
      <c r="AE22" s="12">
        <v>812</v>
      </c>
      <c r="AF22" s="12">
        <v>984</v>
      </c>
    </row>
    <row r="23" spans="1:32" x14ac:dyDescent="0.45">
      <c r="A23" s="19"/>
      <c r="B23" s="13" t="s">
        <v>414</v>
      </c>
      <c r="C23" s="14">
        <v>0.61</v>
      </c>
      <c r="D23" s="14">
        <v>0.63</v>
      </c>
      <c r="E23" s="14">
        <v>0.52</v>
      </c>
      <c r="F23" s="14">
        <v>0.57000000000000006</v>
      </c>
      <c r="G23" s="14">
        <v>0.9</v>
      </c>
      <c r="H23" s="14">
        <v>0.81</v>
      </c>
      <c r="I23" s="14">
        <v>0.78</v>
      </c>
      <c r="J23" s="14">
        <v>0.64</v>
      </c>
      <c r="K23" s="14">
        <v>0.4</v>
      </c>
      <c r="L23" s="14">
        <v>0.66</v>
      </c>
      <c r="M23" s="14">
        <v>0.28999999999999998</v>
      </c>
      <c r="N23" s="14">
        <v>0.46</v>
      </c>
      <c r="O23" s="14">
        <v>0.57999999999999996</v>
      </c>
      <c r="P23" s="14">
        <v>0.82000000000000006</v>
      </c>
      <c r="Q23" s="14">
        <v>0.42</v>
      </c>
      <c r="R23" s="14">
        <v>0.23</v>
      </c>
      <c r="S23" s="14">
        <v>0.38</v>
      </c>
      <c r="T23" s="14">
        <v>0.4</v>
      </c>
      <c r="U23" s="14">
        <v>0.69000000000000006</v>
      </c>
      <c r="V23" s="14">
        <v>0.32</v>
      </c>
      <c r="W23" s="14">
        <v>0.6</v>
      </c>
      <c r="X23" s="14">
        <v>0.79</v>
      </c>
      <c r="Y23" s="14">
        <v>0.79</v>
      </c>
      <c r="Z23" s="14">
        <v>0.76</v>
      </c>
      <c r="AA23" s="14">
        <v>0.57000000000000006</v>
      </c>
      <c r="AB23" s="14">
        <v>0.51</v>
      </c>
      <c r="AC23" s="14">
        <v>0.53</v>
      </c>
      <c r="AD23" s="14">
        <v>0.66</v>
      </c>
      <c r="AE23" s="14">
        <v>0.81</v>
      </c>
      <c r="AF23" s="14">
        <v>0.92</v>
      </c>
    </row>
    <row r="24" spans="1:32" x14ac:dyDescent="0.45">
      <c r="A24" s="19"/>
      <c r="B24" s="11" t="s">
        <v>415</v>
      </c>
      <c r="C24" s="12">
        <v>9872</v>
      </c>
      <c r="D24" s="12">
        <v>375</v>
      </c>
      <c r="E24" s="12">
        <v>463</v>
      </c>
      <c r="F24" s="12">
        <v>418</v>
      </c>
      <c r="G24" s="12">
        <v>89</v>
      </c>
      <c r="H24" s="12">
        <v>197</v>
      </c>
      <c r="I24" s="12">
        <v>303</v>
      </c>
      <c r="J24" s="12">
        <v>105</v>
      </c>
      <c r="K24" s="12">
        <v>565</v>
      </c>
      <c r="L24" s="12">
        <v>323</v>
      </c>
      <c r="M24" s="12">
        <v>710</v>
      </c>
      <c r="N24" s="12">
        <v>518</v>
      </c>
      <c r="O24" s="12">
        <v>405</v>
      </c>
      <c r="P24" s="12">
        <v>167</v>
      </c>
      <c r="Q24" s="12">
        <v>586</v>
      </c>
      <c r="R24" s="12">
        <v>380</v>
      </c>
      <c r="S24" s="12">
        <v>590</v>
      </c>
      <c r="T24" s="12">
        <v>573</v>
      </c>
      <c r="U24" s="12">
        <v>140</v>
      </c>
      <c r="V24" s="12">
        <v>674</v>
      </c>
      <c r="W24" s="12">
        <v>202</v>
      </c>
      <c r="X24" s="12">
        <v>209</v>
      </c>
      <c r="Y24" s="12">
        <v>191</v>
      </c>
      <c r="Z24" s="12">
        <v>233</v>
      </c>
      <c r="AA24" s="12">
        <v>437</v>
      </c>
      <c r="AB24" s="12">
        <v>485</v>
      </c>
      <c r="AC24" s="12">
        <v>445</v>
      </c>
      <c r="AD24" s="12">
        <v>308</v>
      </c>
      <c r="AE24" s="12">
        <v>184</v>
      </c>
      <c r="AF24" s="12">
        <v>84</v>
      </c>
    </row>
    <row r="25" spans="1:32" x14ac:dyDescent="0.45">
      <c r="A25" s="19"/>
      <c r="B25" s="13" t="s">
        <v>416</v>
      </c>
      <c r="C25" s="14">
        <v>0.38</v>
      </c>
      <c r="D25" s="14">
        <v>0.37</v>
      </c>
      <c r="E25" s="14">
        <v>0.44</v>
      </c>
      <c r="F25" s="14">
        <v>0.41</v>
      </c>
      <c r="G25" s="14">
        <v>0.09</v>
      </c>
      <c r="H25" s="14">
        <v>0.17</v>
      </c>
      <c r="I25" s="14">
        <v>0.2</v>
      </c>
      <c r="J25" s="14">
        <v>0.36</v>
      </c>
      <c r="K25" s="14">
        <v>0.56000000000000005</v>
      </c>
      <c r="L25" s="14">
        <v>0.32</v>
      </c>
      <c r="M25" s="14">
        <v>0.70000000000000007</v>
      </c>
      <c r="N25" s="14">
        <v>0.52</v>
      </c>
      <c r="O25" s="14">
        <v>0.41</v>
      </c>
      <c r="P25" s="14">
        <v>0.17</v>
      </c>
      <c r="Q25" s="14">
        <v>0.57000000000000006</v>
      </c>
      <c r="R25" s="14">
        <v>0.76</v>
      </c>
      <c r="S25" s="14">
        <v>0.57999999999999996</v>
      </c>
      <c r="T25" s="14">
        <v>0.57000000000000006</v>
      </c>
      <c r="U25" s="14">
        <v>0.28000000000000003</v>
      </c>
      <c r="V25" s="14">
        <v>0.67</v>
      </c>
      <c r="W25" s="14">
        <v>0.4</v>
      </c>
      <c r="X25" s="14">
        <v>0.21</v>
      </c>
      <c r="Y25" s="14">
        <v>0.19</v>
      </c>
      <c r="Z25" s="14">
        <v>0.23</v>
      </c>
      <c r="AA25" s="14">
        <v>0.42</v>
      </c>
      <c r="AB25" s="14">
        <v>0.47</v>
      </c>
      <c r="AC25" s="14">
        <v>0.45</v>
      </c>
      <c r="AD25" s="14">
        <v>0.31</v>
      </c>
      <c r="AE25" s="14">
        <v>0.18</v>
      </c>
      <c r="AF25" s="14">
        <v>0.08</v>
      </c>
    </row>
  </sheetData>
  <mergeCells count="10">
    <mergeCell ref="A22:A25"/>
    <mergeCell ref="B4:F4"/>
    <mergeCell ref="H3:L3"/>
    <mergeCell ref="A10:A21"/>
    <mergeCell ref="C8:AF8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686</v>
      </c>
      <c r="C3" s="18"/>
      <c r="D3" s="18"/>
      <c r="E3" s="18"/>
      <c r="F3" s="18"/>
      <c r="H3" s="18" t="s">
        <v>687</v>
      </c>
      <c r="I3" s="18"/>
      <c r="J3" s="18"/>
      <c r="K3" s="18"/>
      <c r="L3" s="18"/>
    </row>
    <row r="4" spans="1:32" ht="27" customHeight="1" x14ac:dyDescent="0.45">
      <c r="B4" s="18" t="s">
        <v>688</v>
      </c>
      <c r="C4" s="18"/>
      <c r="D4" s="18"/>
      <c r="E4" s="18"/>
      <c r="F4" s="18"/>
      <c r="H4" s="18" t="s">
        <v>689</v>
      </c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HYPERLINK("#Content!A68","&lt;&lt;Back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405</v>
      </c>
      <c r="C12" s="12">
        <v>5202</v>
      </c>
      <c r="D12" s="12">
        <v>139</v>
      </c>
      <c r="E12" s="12">
        <v>114</v>
      </c>
      <c r="F12" s="12">
        <v>94</v>
      </c>
      <c r="G12" s="12">
        <v>466</v>
      </c>
      <c r="H12" s="12">
        <v>372</v>
      </c>
      <c r="I12" s="12">
        <v>432</v>
      </c>
      <c r="J12" s="12">
        <v>60</v>
      </c>
      <c r="K12" s="12">
        <v>96</v>
      </c>
      <c r="L12" s="12">
        <v>254</v>
      </c>
      <c r="M12" s="12">
        <v>70</v>
      </c>
      <c r="N12" s="12">
        <v>196</v>
      </c>
      <c r="O12" s="12">
        <v>190</v>
      </c>
      <c r="P12" s="12">
        <v>337</v>
      </c>
      <c r="Q12" s="12">
        <v>124</v>
      </c>
      <c r="R12" s="12">
        <v>21</v>
      </c>
      <c r="S12" s="12">
        <v>98</v>
      </c>
      <c r="T12" s="12">
        <v>66</v>
      </c>
      <c r="U12" s="12">
        <v>143</v>
      </c>
      <c r="V12" s="12">
        <v>78</v>
      </c>
      <c r="W12" s="12">
        <v>127</v>
      </c>
      <c r="X12" s="12">
        <v>291</v>
      </c>
      <c r="Y12" s="12">
        <v>330</v>
      </c>
      <c r="Z12" s="12">
        <v>136</v>
      </c>
      <c r="AA12" s="12">
        <v>239</v>
      </c>
      <c r="AB12" s="12">
        <v>101</v>
      </c>
      <c r="AC12" s="12">
        <v>142</v>
      </c>
      <c r="AD12" s="12">
        <v>164</v>
      </c>
      <c r="AE12" s="12">
        <v>205</v>
      </c>
      <c r="AF12" s="12">
        <v>445</v>
      </c>
    </row>
    <row r="13" spans="1:32" x14ac:dyDescent="0.45">
      <c r="A13" s="19"/>
      <c r="B13" s="13" t="s">
        <v>406</v>
      </c>
      <c r="C13" s="14">
        <v>0.2</v>
      </c>
      <c r="D13" s="14">
        <v>0.14000000000000001</v>
      </c>
      <c r="E13" s="14">
        <v>0.11</v>
      </c>
      <c r="F13" s="14">
        <v>0.09</v>
      </c>
      <c r="G13" s="14">
        <v>0.47</v>
      </c>
      <c r="H13" s="14">
        <v>0.31</v>
      </c>
      <c r="I13" s="14">
        <v>0.28999999999999998</v>
      </c>
      <c r="J13" s="14">
        <v>0.2</v>
      </c>
      <c r="K13" s="14">
        <v>0.1</v>
      </c>
      <c r="L13" s="14">
        <v>0.25</v>
      </c>
      <c r="M13" s="14">
        <v>7.0000000000000007E-2</v>
      </c>
      <c r="N13" s="14">
        <v>0.2</v>
      </c>
      <c r="O13" s="14">
        <v>0.19</v>
      </c>
      <c r="P13" s="14">
        <v>0.33</v>
      </c>
      <c r="Q13" s="14">
        <v>0.12</v>
      </c>
      <c r="R13" s="14">
        <v>0.04</v>
      </c>
      <c r="S13" s="14">
        <v>0.1</v>
      </c>
      <c r="T13" s="14">
        <v>0.06</v>
      </c>
      <c r="U13" s="14">
        <v>0.28000000000000003</v>
      </c>
      <c r="V13" s="14">
        <v>7.0000000000000007E-2</v>
      </c>
      <c r="W13" s="14">
        <v>0.25</v>
      </c>
      <c r="X13" s="14">
        <v>0.28999999999999998</v>
      </c>
      <c r="Y13" s="14">
        <v>0.33</v>
      </c>
      <c r="Z13" s="14">
        <v>0.13</v>
      </c>
      <c r="AA13" s="14">
        <v>0.23</v>
      </c>
      <c r="AB13" s="14">
        <v>0.1</v>
      </c>
      <c r="AC13" s="14">
        <v>0.14000000000000001</v>
      </c>
      <c r="AD13" s="14">
        <v>0.16</v>
      </c>
      <c r="AE13" s="14">
        <v>0.2</v>
      </c>
      <c r="AF13" s="14">
        <v>0.41</v>
      </c>
    </row>
    <row r="14" spans="1:32" x14ac:dyDescent="0.45">
      <c r="A14" s="19"/>
      <c r="B14" s="11" t="s">
        <v>407</v>
      </c>
      <c r="C14" s="12">
        <v>12546</v>
      </c>
      <c r="D14" s="12">
        <v>520</v>
      </c>
      <c r="E14" s="12">
        <v>377</v>
      </c>
      <c r="F14" s="12">
        <v>389</v>
      </c>
      <c r="G14" s="12">
        <v>380</v>
      </c>
      <c r="H14" s="12">
        <v>629</v>
      </c>
      <c r="I14" s="12">
        <v>771</v>
      </c>
      <c r="J14" s="12">
        <v>142</v>
      </c>
      <c r="K14" s="12">
        <v>492</v>
      </c>
      <c r="L14" s="12">
        <v>506</v>
      </c>
      <c r="M14" s="12">
        <v>321</v>
      </c>
      <c r="N14" s="12">
        <v>426</v>
      </c>
      <c r="O14" s="12">
        <v>501</v>
      </c>
      <c r="P14" s="12">
        <v>446</v>
      </c>
      <c r="Q14" s="12">
        <v>467</v>
      </c>
      <c r="R14" s="12">
        <v>147</v>
      </c>
      <c r="S14" s="12">
        <v>415</v>
      </c>
      <c r="T14" s="12">
        <v>524</v>
      </c>
      <c r="U14" s="12">
        <v>244</v>
      </c>
      <c r="V14" s="12">
        <v>351</v>
      </c>
      <c r="W14" s="12">
        <v>276</v>
      </c>
      <c r="X14" s="12">
        <v>484</v>
      </c>
      <c r="Y14" s="12">
        <v>421</v>
      </c>
      <c r="Z14" s="12">
        <v>604</v>
      </c>
      <c r="AA14" s="12">
        <v>556</v>
      </c>
      <c r="AB14" s="12">
        <v>500</v>
      </c>
      <c r="AC14" s="12">
        <v>375</v>
      </c>
      <c r="AD14" s="12">
        <v>397</v>
      </c>
      <c r="AE14" s="12">
        <v>516</v>
      </c>
      <c r="AF14" s="12">
        <v>483</v>
      </c>
    </row>
    <row r="15" spans="1:32" x14ac:dyDescent="0.45">
      <c r="A15" s="19"/>
      <c r="B15" s="13" t="s">
        <v>408</v>
      </c>
      <c r="C15" s="14">
        <v>0.48</v>
      </c>
      <c r="D15" s="14">
        <v>0.52</v>
      </c>
      <c r="E15" s="14">
        <v>0.36</v>
      </c>
      <c r="F15" s="14">
        <v>0.39</v>
      </c>
      <c r="G15" s="14">
        <v>0.38</v>
      </c>
      <c r="H15" s="14">
        <v>0.52</v>
      </c>
      <c r="I15" s="14">
        <v>0.51</v>
      </c>
      <c r="J15" s="14">
        <v>0.48</v>
      </c>
      <c r="K15" s="14">
        <v>0.49</v>
      </c>
      <c r="L15" s="14">
        <v>0.5</v>
      </c>
      <c r="M15" s="14">
        <v>0.32</v>
      </c>
      <c r="N15" s="14">
        <v>0.43</v>
      </c>
      <c r="O15" s="14">
        <v>0.5</v>
      </c>
      <c r="P15" s="14">
        <v>0.44</v>
      </c>
      <c r="Q15" s="14">
        <v>0.46</v>
      </c>
      <c r="R15" s="14">
        <v>0.28999999999999998</v>
      </c>
      <c r="S15" s="14">
        <v>0.41</v>
      </c>
      <c r="T15" s="14">
        <v>0.52</v>
      </c>
      <c r="U15" s="14">
        <v>0.49</v>
      </c>
      <c r="V15" s="14">
        <v>0.35</v>
      </c>
      <c r="W15" s="14">
        <v>0.55000000000000004</v>
      </c>
      <c r="X15" s="14">
        <v>0.47</v>
      </c>
      <c r="Y15" s="14">
        <v>0.42</v>
      </c>
      <c r="Z15" s="14">
        <v>0.59</v>
      </c>
      <c r="AA15" s="14">
        <v>0.54</v>
      </c>
      <c r="AB15" s="14">
        <v>0.48</v>
      </c>
      <c r="AC15" s="14">
        <v>0.37</v>
      </c>
      <c r="AD15" s="14">
        <v>0.4</v>
      </c>
      <c r="AE15" s="14">
        <v>0.51</v>
      </c>
      <c r="AF15" s="14">
        <v>0.45</v>
      </c>
    </row>
    <row r="16" spans="1:32" x14ac:dyDescent="0.45">
      <c r="A16" s="19"/>
      <c r="B16" s="11" t="s">
        <v>409</v>
      </c>
      <c r="C16" s="12">
        <v>5598</v>
      </c>
      <c r="D16" s="12">
        <v>266</v>
      </c>
      <c r="E16" s="12">
        <v>321</v>
      </c>
      <c r="F16" s="12">
        <v>338</v>
      </c>
      <c r="G16" s="12">
        <v>111</v>
      </c>
      <c r="H16" s="12">
        <v>138</v>
      </c>
      <c r="I16" s="12">
        <v>208</v>
      </c>
      <c r="J16" s="12">
        <v>70</v>
      </c>
      <c r="K16" s="12">
        <v>246</v>
      </c>
      <c r="L16" s="12">
        <v>147</v>
      </c>
      <c r="M16" s="12">
        <v>389</v>
      </c>
      <c r="N16" s="12">
        <v>232</v>
      </c>
      <c r="O16" s="12">
        <v>200</v>
      </c>
      <c r="P16" s="12">
        <v>163</v>
      </c>
      <c r="Q16" s="12">
        <v>277</v>
      </c>
      <c r="R16" s="12">
        <v>192</v>
      </c>
      <c r="S16" s="12">
        <v>295</v>
      </c>
      <c r="T16" s="12">
        <v>269</v>
      </c>
      <c r="U16" s="12">
        <v>80</v>
      </c>
      <c r="V16" s="12">
        <v>354</v>
      </c>
      <c r="W16" s="12">
        <v>79</v>
      </c>
      <c r="X16" s="12">
        <v>173</v>
      </c>
      <c r="Y16" s="12">
        <v>157</v>
      </c>
      <c r="Z16" s="12">
        <v>192</v>
      </c>
      <c r="AA16" s="12">
        <v>191</v>
      </c>
      <c r="AB16" s="12">
        <v>254</v>
      </c>
      <c r="AC16" s="12">
        <v>330</v>
      </c>
      <c r="AD16" s="12">
        <v>267</v>
      </c>
      <c r="AE16" s="12">
        <v>234</v>
      </c>
      <c r="AF16" s="12">
        <v>106</v>
      </c>
    </row>
    <row r="17" spans="1:32" x14ac:dyDescent="0.45">
      <c r="A17" s="19"/>
      <c r="B17" s="13" t="s">
        <v>410</v>
      </c>
      <c r="C17" s="14">
        <v>0.21</v>
      </c>
      <c r="D17" s="14">
        <v>0.26</v>
      </c>
      <c r="E17" s="14">
        <v>0.31</v>
      </c>
      <c r="F17" s="14">
        <v>0.34</v>
      </c>
      <c r="G17" s="14">
        <v>0.11</v>
      </c>
      <c r="H17" s="14">
        <v>0.11</v>
      </c>
      <c r="I17" s="14">
        <v>0.14000000000000001</v>
      </c>
      <c r="J17" s="14">
        <v>0.24</v>
      </c>
      <c r="K17" s="14">
        <v>0.24</v>
      </c>
      <c r="L17" s="14">
        <v>0.15</v>
      </c>
      <c r="M17" s="14">
        <v>0.39</v>
      </c>
      <c r="N17" s="14">
        <v>0.23</v>
      </c>
      <c r="O17" s="14">
        <v>0.2</v>
      </c>
      <c r="P17" s="14">
        <v>0.16</v>
      </c>
      <c r="Q17" s="14">
        <v>0.27</v>
      </c>
      <c r="R17" s="14">
        <v>0.39</v>
      </c>
      <c r="S17" s="14">
        <v>0.28999999999999998</v>
      </c>
      <c r="T17" s="14">
        <v>0.27</v>
      </c>
      <c r="U17" s="14">
        <v>0.16</v>
      </c>
      <c r="V17" s="14">
        <v>0.35</v>
      </c>
      <c r="W17" s="14">
        <v>0.16</v>
      </c>
      <c r="X17" s="14">
        <v>0.17</v>
      </c>
      <c r="Y17" s="14">
        <v>0.15</v>
      </c>
      <c r="Z17" s="14">
        <v>0.19</v>
      </c>
      <c r="AA17" s="14">
        <v>0.18</v>
      </c>
      <c r="AB17" s="14">
        <v>0.25</v>
      </c>
      <c r="AC17" s="14">
        <v>0.33</v>
      </c>
      <c r="AD17" s="14">
        <v>0.27</v>
      </c>
      <c r="AE17" s="14">
        <v>0.23</v>
      </c>
      <c r="AF17" s="14">
        <v>0.1</v>
      </c>
    </row>
    <row r="18" spans="1:32" x14ac:dyDescent="0.45">
      <c r="A18" s="19"/>
      <c r="B18" s="11" t="s">
        <v>411</v>
      </c>
      <c r="C18" s="12">
        <v>2360</v>
      </c>
      <c r="D18" s="12">
        <v>70</v>
      </c>
      <c r="E18" s="12">
        <v>171</v>
      </c>
      <c r="F18" s="12">
        <v>164</v>
      </c>
      <c r="G18" s="12">
        <v>32</v>
      </c>
      <c r="H18" s="12">
        <v>35</v>
      </c>
      <c r="I18" s="12">
        <v>53</v>
      </c>
      <c r="J18" s="12">
        <v>18</v>
      </c>
      <c r="K18" s="12">
        <v>124</v>
      </c>
      <c r="L18" s="12">
        <v>81</v>
      </c>
      <c r="M18" s="12">
        <v>207</v>
      </c>
      <c r="N18" s="12">
        <v>104</v>
      </c>
      <c r="O18" s="12">
        <v>89</v>
      </c>
      <c r="P18" s="12">
        <v>48</v>
      </c>
      <c r="Q18" s="12">
        <v>146</v>
      </c>
      <c r="R18" s="12">
        <v>126</v>
      </c>
      <c r="S18" s="12">
        <v>129</v>
      </c>
      <c r="T18" s="12">
        <v>68</v>
      </c>
      <c r="U18" s="12">
        <v>27</v>
      </c>
      <c r="V18" s="12">
        <v>209</v>
      </c>
      <c r="W18" s="12">
        <v>13</v>
      </c>
      <c r="X18" s="12">
        <v>60</v>
      </c>
      <c r="Y18" s="12">
        <v>70</v>
      </c>
      <c r="Z18" s="12">
        <v>55</v>
      </c>
      <c r="AA18" s="12">
        <v>42</v>
      </c>
      <c r="AB18" s="12">
        <v>145</v>
      </c>
      <c r="AC18" s="12">
        <v>137</v>
      </c>
      <c r="AD18" s="12">
        <v>139</v>
      </c>
      <c r="AE18" s="12">
        <v>34</v>
      </c>
      <c r="AF18" s="12">
        <v>27</v>
      </c>
    </row>
    <row r="19" spans="1:32" x14ac:dyDescent="0.45">
      <c r="A19" s="19"/>
      <c r="B19" s="13" t="s">
        <v>412</v>
      </c>
      <c r="C19" s="14">
        <v>0.09</v>
      </c>
      <c r="D19" s="14">
        <v>7.0000000000000007E-2</v>
      </c>
      <c r="E19" s="14">
        <v>0.16</v>
      </c>
      <c r="F19" s="14">
        <v>0.16</v>
      </c>
      <c r="G19" s="14">
        <v>0.03</v>
      </c>
      <c r="H19" s="14">
        <v>0.03</v>
      </c>
      <c r="I19" s="14">
        <v>0.03</v>
      </c>
      <c r="J19" s="14">
        <v>0.06</v>
      </c>
      <c r="K19" s="14">
        <v>0.12</v>
      </c>
      <c r="L19" s="14">
        <v>0.08</v>
      </c>
      <c r="M19" s="14">
        <v>0.2</v>
      </c>
      <c r="N19" s="14">
        <v>0.1</v>
      </c>
      <c r="O19" s="14">
        <v>0.09</v>
      </c>
      <c r="P19" s="14">
        <v>0.05</v>
      </c>
      <c r="Q19" s="14">
        <v>0.14000000000000001</v>
      </c>
      <c r="R19" s="14">
        <v>0.25</v>
      </c>
      <c r="S19" s="14">
        <v>0.13</v>
      </c>
      <c r="T19" s="14">
        <v>7.0000000000000007E-2</v>
      </c>
      <c r="U19" s="14">
        <v>0.05</v>
      </c>
      <c r="V19" s="14">
        <v>0.21</v>
      </c>
      <c r="W19" s="14">
        <v>0.03</v>
      </c>
      <c r="X19" s="14">
        <v>0.06</v>
      </c>
      <c r="Y19" s="14">
        <v>7.0000000000000007E-2</v>
      </c>
      <c r="Z19" s="14">
        <v>0.06</v>
      </c>
      <c r="AA19" s="14">
        <v>0.04</v>
      </c>
      <c r="AB19" s="14">
        <v>0.14000000000000001</v>
      </c>
      <c r="AC19" s="14">
        <v>0.14000000000000001</v>
      </c>
      <c r="AD19" s="14">
        <v>0.14000000000000001</v>
      </c>
      <c r="AE19" s="14">
        <v>0.04</v>
      </c>
      <c r="AF19" s="14">
        <v>0.03</v>
      </c>
    </row>
    <row r="20" spans="1:32" x14ac:dyDescent="0.45">
      <c r="A20" s="19"/>
      <c r="B20" s="11" t="s">
        <v>197</v>
      </c>
      <c r="C20" s="12">
        <v>648</v>
      </c>
      <c r="D20" s="12">
        <v>10</v>
      </c>
      <c r="E20" s="12">
        <v>61</v>
      </c>
      <c r="F20" s="12">
        <v>22</v>
      </c>
      <c r="G20" s="12">
        <v>14</v>
      </c>
      <c r="H20" s="12">
        <v>36</v>
      </c>
      <c r="I20" s="12">
        <v>41</v>
      </c>
      <c r="J20" s="12">
        <v>5</v>
      </c>
      <c r="K20" s="12">
        <v>46</v>
      </c>
      <c r="L20" s="12">
        <v>19</v>
      </c>
      <c r="M20" s="12">
        <v>25</v>
      </c>
      <c r="N20" s="12">
        <v>41</v>
      </c>
      <c r="O20" s="12">
        <v>25</v>
      </c>
      <c r="P20" s="12">
        <v>18</v>
      </c>
      <c r="Q20" s="12">
        <v>9</v>
      </c>
      <c r="R20" s="12">
        <v>16</v>
      </c>
      <c r="S20" s="12">
        <v>67</v>
      </c>
      <c r="T20" s="12">
        <v>77</v>
      </c>
      <c r="U20" s="12">
        <v>9</v>
      </c>
      <c r="V20" s="12">
        <v>19</v>
      </c>
      <c r="W20" s="12">
        <v>8</v>
      </c>
      <c r="X20" s="12">
        <v>7</v>
      </c>
      <c r="Y20" s="12">
        <v>30</v>
      </c>
      <c r="Z20" s="12">
        <v>31</v>
      </c>
      <c r="AA20" s="12">
        <v>13</v>
      </c>
      <c r="AB20" s="12">
        <v>32</v>
      </c>
      <c r="AC20" s="12">
        <v>21</v>
      </c>
      <c r="AD20" s="12">
        <v>34</v>
      </c>
      <c r="AE20" s="12">
        <v>18</v>
      </c>
      <c r="AF20" s="12">
        <v>12</v>
      </c>
    </row>
    <row r="21" spans="1:32" x14ac:dyDescent="0.45">
      <c r="A21" s="19"/>
      <c r="B21" s="13" t="s">
        <v>198</v>
      </c>
      <c r="C21" s="14">
        <v>0.02</v>
      </c>
      <c r="D21" s="14">
        <v>0.01</v>
      </c>
      <c r="E21" s="14">
        <v>0.06</v>
      </c>
      <c r="F21" s="14">
        <v>0.02</v>
      </c>
      <c r="G21" s="14">
        <v>0.01</v>
      </c>
      <c r="H21" s="14">
        <v>0.03</v>
      </c>
      <c r="I21" s="14">
        <v>0.03</v>
      </c>
      <c r="J21" s="14">
        <v>0.02</v>
      </c>
      <c r="K21" s="14">
        <v>0.05</v>
      </c>
      <c r="L21" s="14">
        <v>0.02</v>
      </c>
      <c r="M21" s="14">
        <v>0.02</v>
      </c>
      <c r="N21" s="14">
        <v>0.04</v>
      </c>
      <c r="O21" s="14">
        <v>0.02</v>
      </c>
      <c r="P21" s="14">
        <v>0.02</v>
      </c>
      <c r="Q21" s="14">
        <v>0.01</v>
      </c>
      <c r="R21" s="14">
        <v>0.03</v>
      </c>
      <c r="S21" s="14">
        <v>7.0000000000000007E-2</v>
      </c>
      <c r="T21" s="14">
        <v>0.08</v>
      </c>
      <c r="U21" s="14">
        <v>0.02</v>
      </c>
      <c r="V21" s="14">
        <v>0.02</v>
      </c>
      <c r="W21" s="14">
        <v>0.01</v>
      </c>
      <c r="X21" s="14">
        <v>0.01</v>
      </c>
      <c r="Y21" s="14">
        <v>0.03</v>
      </c>
      <c r="Z21" s="14">
        <v>0.03</v>
      </c>
      <c r="AA21" s="14">
        <v>0.01</v>
      </c>
      <c r="AB21" s="14">
        <v>0.03</v>
      </c>
      <c r="AC21" s="14">
        <v>0.02</v>
      </c>
      <c r="AD21" s="14">
        <v>0.03</v>
      </c>
      <c r="AE21" s="14">
        <v>0.02</v>
      </c>
      <c r="AF21" s="14">
        <v>0.01</v>
      </c>
    </row>
    <row r="22" spans="1:32" x14ac:dyDescent="0.45">
      <c r="A22" s="19"/>
      <c r="B22" s="11" t="s">
        <v>413</v>
      </c>
      <c r="C22" s="12">
        <v>17748</v>
      </c>
      <c r="D22" s="12">
        <v>659</v>
      </c>
      <c r="E22" s="12">
        <v>491</v>
      </c>
      <c r="F22" s="12">
        <v>483</v>
      </c>
      <c r="G22" s="12">
        <v>846</v>
      </c>
      <c r="H22" s="12">
        <v>1001</v>
      </c>
      <c r="I22" s="12">
        <v>1203</v>
      </c>
      <c r="J22" s="12">
        <v>202</v>
      </c>
      <c r="K22" s="12">
        <v>588</v>
      </c>
      <c r="L22" s="12">
        <v>760</v>
      </c>
      <c r="M22" s="12">
        <v>391</v>
      </c>
      <c r="N22" s="12">
        <v>622</v>
      </c>
      <c r="O22" s="12">
        <v>691</v>
      </c>
      <c r="P22" s="12">
        <v>783</v>
      </c>
      <c r="Q22" s="12">
        <v>591</v>
      </c>
      <c r="R22" s="12">
        <v>168</v>
      </c>
      <c r="S22" s="12">
        <v>513</v>
      </c>
      <c r="T22" s="12">
        <v>590</v>
      </c>
      <c r="U22" s="12">
        <v>387</v>
      </c>
      <c r="V22" s="12">
        <v>429</v>
      </c>
      <c r="W22" s="12">
        <v>403</v>
      </c>
      <c r="X22" s="12">
        <v>775</v>
      </c>
      <c r="Y22" s="12">
        <v>751</v>
      </c>
      <c r="Z22" s="12">
        <v>740</v>
      </c>
      <c r="AA22" s="12">
        <v>795</v>
      </c>
      <c r="AB22" s="12">
        <v>601</v>
      </c>
      <c r="AC22" s="12">
        <v>517</v>
      </c>
      <c r="AD22" s="12">
        <v>561</v>
      </c>
      <c r="AE22" s="12">
        <v>721</v>
      </c>
      <c r="AF22" s="12">
        <v>928</v>
      </c>
    </row>
    <row r="23" spans="1:32" x14ac:dyDescent="0.45">
      <c r="A23" s="19"/>
      <c r="B23" s="13" t="s">
        <v>414</v>
      </c>
      <c r="C23" s="14">
        <v>0.68</v>
      </c>
      <c r="D23" s="14">
        <v>0.66</v>
      </c>
      <c r="E23" s="14">
        <v>0.47</v>
      </c>
      <c r="F23" s="14">
        <v>0.48</v>
      </c>
      <c r="G23" s="14">
        <v>0.85</v>
      </c>
      <c r="H23" s="14">
        <v>0.83000000000000007</v>
      </c>
      <c r="I23" s="14">
        <v>0.8</v>
      </c>
      <c r="J23" s="14">
        <v>0.68</v>
      </c>
      <c r="K23" s="14">
        <v>0.59</v>
      </c>
      <c r="L23" s="14">
        <v>0.75</v>
      </c>
      <c r="M23" s="14">
        <v>0.39</v>
      </c>
      <c r="N23" s="14">
        <v>0.63</v>
      </c>
      <c r="O23" s="14">
        <v>0.69000000000000006</v>
      </c>
      <c r="P23" s="14">
        <v>0.77</v>
      </c>
      <c r="Q23" s="14">
        <v>0.57999999999999996</v>
      </c>
      <c r="R23" s="14">
        <v>0.33</v>
      </c>
      <c r="S23" s="14">
        <v>0.51</v>
      </c>
      <c r="T23" s="14">
        <v>0.57999999999999996</v>
      </c>
      <c r="U23" s="14">
        <v>0.77</v>
      </c>
      <c r="V23" s="14">
        <v>0.42</v>
      </c>
      <c r="W23" s="14">
        <v>0.8</v>
      </c>
      <c r="X23" s="14">
        <v>0.76</v>
      </c>
      <c r="Y23" s="14">
        <v>0.75</v>
      </c>
      <c r="Z23" s="14">
        <v>0.72</v>
      </c>
      <c r="AA23" s="14">
        <v>0.77</v>
      </c>
      <c r="AB23" s="14">
        <v>0.57999999999999996</v>
      </c>
      <c r="AC23" s="14">
        <v>0.51</v>
      </c>
      <c r="AD23" s="14">
        <v>0.56000000000000005</v>
      </c>
      <c r="AE23" s="14">
        <v>0.71</v>
      </c>
      <c r="AF23" s="14">
        <v>0.86</v>
      </c>
    </row>
    <row r="24" spans="1:32" x14ac:dyDescent="0.45">
      <c r="A24" s="19"/>
      <c r="B24" s="11" t="s">
        <v>415</v>
      </c>
      <c r="C24" s="12">
        <v>7958</v>
      </c>
      <c r="D24" s="12">
        <v>336</v>
      </c>
      <c r="E24" s="12">
        <v>492</v>
      </c>
      <c r="F24" s="12">
        <v>502</v>
      </c>
      <c r="G24" s="12">
        <v>143</v>
      </c>
      <c r="H24" s="12">
        <v>173</v>
      </c>
      <c r="I24" s="12">
        <v>261</v>
      </c>
      <c r="J24" s="12">
        <v>88</v>
      </c>
      <c r="K24" s="12">
        <v>370</v>
      </c>
      <c r="L24" s="12">
        <v>228</v>
      </c>
      <c r="M24" s="12">
        <v>596</v>
      </c>
      <c r="N24" s="12">
        <v>336</v>
      </c>
      <c r="O24" s="12">
        <v>289</v>
      </c>
      <c r="P24" s="12">
        <v>211</v>
      </c>
      <c r="Q24" s="12">
        <v>423</v>
      </c>
      <c r="R24" s="12">
        <v>318</v>
      </c>
      <c r="S24" s="12">
        <v>424</v>
      </c>
      <c r="T24" s="12">
        <v>337</v>
      </c>
      <c r="U24" s="12">
        <v>107</v>
      </c>
      <c r="V24" s="12">
        <v>563</v>
      </c>
      <c r="W24" s="12">
        <v>92</v>
      </c>
      <c r="X24" s="12">
        <v>233</v>
      </c>
      <c r="Y24" s="12">
        <v>227</v>
      </c>
      <c r="Z24" s="12">
        <v>247</v>
      </c>
      <c r="AA24" s="12">
        <v>233</v>
      </c>
      <c r="AB24" s="12">
        <v>399</v>
      </c>
      <c r="AC24" s="12">
        <v>467</v>
      </c>
      <c r="AD24" s="12">
        <v>406</v>
      </c>
      <c r="AE24" s="12">
        <v>268</v>
      </c>
      <c r="AF24" s="12">
        <v>133</v>
      </c>
    </row>
    <row r="25" spans="1:32" x14ac:dyDescent="0.45">
      <c r="A25" s="19"/>
      <c r="B25" s="13" t="s">
        <v>416</v>
      </c>
      <c r="C25" s="14">
        <v>0.3</v>
      </c>
      <c r="D25" s="14">
        <v>0.33</v>
      </c>
      <c r="E25" s="14">
        <v>0.47</v>
      </c>
      <c r="F25" s="14">
        <v>0.5</v>
      </c>
      <c r="G25" s="14">
        <v>0.14000000000000001</v>
      </c>
      <c r="H25" s="14">
        <v>0.14000000000000001</v>
      </c>
      <c r="I25" s="14">
        <v>0.17</v>
      </c>
      <c r="J25" s="14">
        <v>0.3</v>
      </c>
      <c r="K25" s="14">
        <v>0.36</v>
      </c>
      <c r="L25" s="14">
        <v>0.23</v>
      </c>
      <c r="M25" s="14">
        <v>0.59</v>
      </c>
      <c r="N25" s="14">
        <v>0.33</v>
      </c>
      <c r="O25" s="14">
        <v>0.28999999999999998</v>
      </c>
      <c r="P25" s="14">
        <v>0.21</v>
      </c>
      <c r="Q25" s="14">
        <v>0.41</v>
      </c>
      <c r="R25" s="14">
        <v>0.64</v>
      </c>
      <c r="S25" s="14">
        <v>0.42</v>
      </c>
      <c r="T25" s="14">
        <v>0.34</v>
      </c>
      <c r="U25" s="14">
        <v>0.21</v>
      </c>
      <c r="V25" s="14">
        <v>0.56000000000000005</v>
      </c>
      <c r="W25" s="14">
        <v>0.19</v>
      </c>
      <c r="X25" s="14">
        <v>0.23</v>
      </c>
      <c r="Y25" s="14">
        <v>0.22</v>
      </c>
      <c r="Z25" s="14">
        <v>0.25</v>
      </c>
      <c r="AA25" s="14">
        <v>0.22</v>
      </c>
      <c r="AB25" s="14">
        <v>0.39</v>
      </c>
      <c r="AC25" s="14">
        <v>0.47</v>
      </c>
      <c r="AD25" s="14">
        <v>0.41</v>
      </c>
      <c r="AE25" s="14">
        <v>0.27</v>
      </c>
      <c r="AF25" s="14">
        <v>0.13</v>
      </c>
    </row>
  </sheetData>
  <mergeCells count="10">
    <mergeCell ref="A22:A25"/>
    <mergeCell ref="B4:F4"/>
    <mergeCell ref="H3:L3"/>
    <mergeCell ref="A10:A21"/>
    <mergeCell ref="C8:AF8"/>
    <mergeCell ref="B3:F3"/>
    <mergeCell ref="B5:F5"/>
    <mergeCell ref="H5:L5"/>
    <mergeCell ref="B10:B11"/>
    <mergeCell ref="H4:L4"/>
  </mergeCells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131</v>
      </c>
      <c r="C3" s="18"/>
      <c r="D3" s="18"/>
      <c r="E3" s="18"/>
      <c r="F3" s="18"/>
      <c r="H3" s="18" t="s">
        <v>132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HYPERLINK("#Content!A69","&lt;&lt;Back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690</v>
      </c>
      <c r="C12" s="12">
        <v>3044</v>
      </c>
      <c r="D12" s="12">
        <v>32</v>
      </c>
      <c r="E12" s="12">
        <v>79</v>
      </c>
      <c r="F12" s="12">
        <v>25</v>
      </c>
      <c r="G12" s="12">
        <v>11</v>
      </c>
      <c r="H12" s="12">
        <v>162</v>
      </c>
      <c r="I12" s="12">
        <v>180</v>
      </c>
      <c r="J12" s="12">
        <v>18</v>
      </c>
      <c r="K12" s="12">
        <v>28</v>
      </c>
      <c r="L12" s="12">
        <v>93</v>
      </c>
      <c r="M12" s="12">
        <v>211</v>
      </c>
      <c r="N12" s="12">
        <v>213</v>
      </c>
      <c r="O12" s="12">
        <v>72</v>
      </c>
      <c r="P12" s="12">
        <v>72</v>
      </c>
      <c r="Q12" s="12">
        <v>194</v>
      </c>
      <c r="R12" s="12">
        <v>61</v>
      </c>
      <c r="S12" s="12">
        <v>60</v>
      </c>
      <c r="T12" s="12">
        <v>31</v>
      </c>
      <c r="U12" s="12">
        <v>26</v>
      </c>
      <c r="V12" s="12">
        <v>80</v>
      </c>
      <c r="W12" s="12">
        <v>62</v>
      </c>
      <c r="X12" s="12">
        <v>22</v>
      </c>
      <c r="Y12" s="12">
        <v>181</v>
      </c>
      <c r="Z12" s="12">
        <v>45</v>
      </c>
      <c r="AA12" s="12">
        <v>387</v>
      </c>
      <c r="AB12" s="12">
        <v>77</v>
      </c>
      <c r="AC12" s="12">
        <v>77</v>
      </c>
      <c r="AD12" s="12">
        <v>28</v>
      </c>
      <c r="AE12" s="12">
        <v>35</v>
      </c>
      <c r="AF12" s="12">
        <v>18</v>
      </c>
    </row>
    <row r="13" spans="1:32" x14ac:dyDescent="0.45">
      <c r="A13" s="19"/>
      <c r="B13" s="13" t="s">
        <v>690</v>
      </c>
      <c r="C13" s="14">
        <v>0.12</v>
      </c>
      <c r="D13" s="14">
        <v>0.03</v>
      </c>
      <c r="E13" s="14">
        <v>0.08</v>
      </c>
      <c r="F13" s="14">
        <v>0.03</v>
      </c>
      <c r="G13" s="14">
        <v>0.01</v>
      </c>
      <c r="H13" s="14">
        <v>0.14000000000000001</v>
      </c>
      <c r="I13" s="14">
        <v>0.12</v>
      </c>
      <c r="J13" s="14">
        <v>0.06</v>
      </c>
      <c r="K13" s="14">
        <v>0.03</v>
      </c>
      <c r="L13" s="14">
        <v>0.09</v>
      </c>
      <c r="M13" s="14">
        <v>0.21</v>
      </c>
      <c r="N13" s="14">
        <v>0.21</v>
      </c>
      <c r="O13" s="14">
        <v>7.0000000000000007E-2</v>
      </c>
      <c r="P13" s="14">
        <v>7.0000000000000007E-2</v>
      </c>
      <c r="Q13" s="14">
        <v>0.19</v>
      </c>
      <c r="R13" s="14">
        <v>0.12</v>
      </c>
      <c r="S13" s="14">
        <v>0.06</v>
      </c>
      <c r="T13" s="14">
        <v>0.03</v>
      </c>
      <c r="U13" s="14">
        <v>0.05</v>
      </c>
      <c r="V13" s="14">
        <v>0.08</v>
      </c>
      <c r="W13" s="14">
        <v>0.12</v>
      </c>
      <c r="X13" s="14">
        <v>0.02</v>
      </c>
      <c r="Y13" s="14">
        <v>0.18</v>
      </c>
      <c r="Z13" s="14">
        <v>0.05</v>
      </c>
      <c r="AA13" s="14">
        <v>0.37</v>
      </c>
      <c r="AB13" s="14">
        <v>0.08</v>
      </c>
      <c r="AC13" s="14">
        <v>0.08</v>
      </c>
      <c r="AD13" s="14">
        <v>0.03</v>
      </c>
      <c r="AE13" s="14">
        <v>0.03</v>
      </c>
      <c r="AF13" s="14">
        <v>0.02</v>
      </c>
    </row>
    <row r="14" spans="1:32" x14ac:dyDescent="0.45">
      <c r="A14" s="19"/>
      <c r="B14" s="11" t="s">
        <v>691</v>
      </c>
      <c r="C14" s="12">
        <v>11879</v>
      </c>
      <c r="D14" s="12">
        <v>311</v>
      </c>
      <c r="E14" s="12">
        <v>622</v>
      </c>
      <c r="F14" s="12">
        <v>601</v>
      </c>
      <c r="G14" s="12">
        <v>91</v>
      </c>
      <c r="H14" s="12">
        <v>596</v>
      </c>
      <c r="I14" s="12">
        <v>751</v>
      </c>
      <c r="J14" s="12">
        <v>155</v>
      </c>
      <c r="K14" s="12">
        <v>466</v>
      </c>
      <c r="L14" s="12">
        <v>399</v>
      </c>
      <c r="M14" s="12">
        <v>385</v>
      </c>
      <c r="N14" s="12">
        <v>394</v>
      </c>
      <c r="O14" s="12">
        <v>420</v>
      </c>
      <c r="P14" s="12">
        <v>733</v>
      </c>
      <c r="Q14" s="12">
        <v>490</v>
      </c>
      <c r="R14" s="12">
        <v>188</v>
      </c>
      <c r="S14" s="12">
        <v>482</v>
      </c>
      <c r="T14" s="12">
        <v>437</v>
      </c>
      <c r="U14" s="12">
        <v>131</v>
      </c>
      <c r="V14" s="12">
        <v>648</v>
      </c>
      <c r="W14" s="12">
        <v>190</v>
      </c>
      <c r="X14" s="12">
        <v>237</v>
      </c>
      <c r="Y14" s="12">
        <v>514</v>
      </c>
      <c r="Z14" s="12">
        <v>542</v>
      </c>
      <c r="AA14" s="12">
        <v>349</v>
      </c>
      <c r="AB14" s="12">
        <v>661</v>
      </c>
      <c r="AC14" s="12">
        <v>439</v>
      </c>
      <c r="AD14" s="12">
        <v>589</v>
      </c>
      <c r="AE14" s="12">
        <v>196</v>
      </c>
      <c r="AF14" s="12">
        <v>206</v>
      </c>
    </row>
    <row r="15" spans="1:32" x14ac:dyDescent="0.45">
      <c r="A15" s="19"/>
      <c r="B15" s="13" t="s">
        <v>691</v>
      </c>
      <c r="C15" s="14">
        <v>0.45</v>
      </c>
      <c r="D15" s="14">
        <v>0.31</v>
      </c>
      <c r="E15" s="14">
        <v>0.6</v>
      </c>
      <c r="F15" s="14">
        <v>0.6</v>
      </c>
      <c r="G15" s="14">
        <v>0.09</v>
      </c>
      <c r="H15" s="14">
        <v>0.49</v>
      </c>
      <c r="I15" s="14">
        <v>0.5</v>
      </c>
      <c r="J15" s="14">
        <v>0.53</v>
      </c>
      <c r="K15" s="14">
        <v>0.46</v>
      </c>
      <c r="L15" s="14">
        <v>0.4</v>
      </c>
      <c r="M15" s="14">
        <v>0.38</v>
      </c>
      <c r="N15" s="14">
        <v>0.4</v>
      </c>
      <c r="O15" s="14">
        <v>0.42</v>
      </c>
      <c r="P15" s="14">
        <v>0.73</v>
      </c>
      <c r="Q15" s="14">
        <v>0.48</v>
      </c>
      <c r="R15" s="14">
        <v>0.37</v>
      </c>
      <c r="S15" s="14">
        <v>0.48</v>
      </c>
      <c r="T15" s="14">
        <v>0.44</v>
      </c>
      <c r="U15" s="14">
        <v>0.26</v>
      </c>
      <c r="V15" s="14">
        <v>0.64</v>
      </c>
      <c r="W15" s="14">
        <v>0.38</v>
      </c>
      <c r="X15" s="14">
        <v>0.24</v>
      </c>
      <c r="Y15" s="14">
        <v>0.51</v>
      </c>
      <c r="Z15" s="14">
        <v>0.53</v>
      </c>
      <c r="AA15" s="14">
        <v>0.34</v>
      </c>
      <c r="AB15" s="14">
        <v>0.64</v>
      </c>
      <c r="AC15" s="14">
        <v>0.44</v>
      </c>
      <c r="AD15" s="14">
        <v>0.59</v>
      </c>
      <c r="AE15" s="14">
        <v>0.19</v>
      </c>
      <c r="AF15" s="14">
        <v>0.19</v>
      </c>
    </row>
    <row r="16" spans="1:32" x14ac:dyDescent="0.45">
      <c r="A16" s="19"/>
      <c r="B16" s="11" t="s">
        <v>692</v>
      </c>
      <c r="C16" s="12">
        <v>9302</v>
      </c>
      <c r="D16" s="12">
        <v>553</v>
      </c>
      <c r="E16" s="12">
        <v>318</v>
      </c>
      <c r="F16" s="12">
        <v>296</v>
      </c>
      <c r="G16" s="12">
        <v>808</v>
      </c>
      <c r="H16" s="12">
        <v>359</v>
      </c>
      <c r="I16" s="12">
        <v>467</v>
      </c>
      <c r="J16" s="12">
        <v>108</v>
      </c>
      <c r="K16" s="12">
        <v>426</v>
      </c>
      <c r="L16" s="12">
        <v>442</v>
      </c>
      <c r="M16" s="12">
        <v>349</v>
      </c>
      <c r="N16" s="12">
        <v>328</v>
      </c>
      <c r="O16" s="12">
        <v>419</v>
      </c>
      <c r="P16" s="12">
        <v>169</v>
      </c>
      <c r="Q16" s="12">
        <v>225</v>
      </c>
      <c r="R16" s="12">
        <v>214</v>
      </c>
      <c r="S16" s="12">
        <v>418</v>
      </c>
      <c r="T16" s="12">
        <v>450</v>
      </c>
      <c r="U16" s="12">
        <v>305</v>
      </c>
      <c r="V16" s="12">
        <v>223</v>
      </c>
      <c r="W16" s="12">
        <v>201</v>
      </c>
      <c r="X16" s="12">
        <v>643</v>
      </c>
      <c r="Y16" s="12">
        <v>245</v>
      </c>
      <c r="Z16" s="12">
        <v>380</v>
      </c>
      <c r="AA16" s="12">
        <v>189</v>
      </c>
      <c r="AB16" s="12">
        <v>226</v>
      </c>
      <c r="AC16" s="12">
        <v>387</v>
      </c>
      <c r="AD16" s="12">
        <v>297</v>
      </c>
      <c r="AE16" s="12">
        <v>652</v>
      </c>
      <c r="AF16" s="12">
        <v>788</v>
      </c>
    </row>
    <row r="17" spans="1:32" x14ac:dyDescent="0.45">
      <c r="A17" s="19"/>
      <c r="B17" s="13" t="s">
        <v>692</v>
      </c>
      <c r="C17" s="14">
        <v>0.35</v>
      </c>
      <c r="D17" s="14">
        <v>0.55000000000000004</v>
      </c>
      <c r="E17" s="14">
        <v>0.3</v>
      </c>
      <c r="F17" s="14">
        <v>0.28999999999999998</v>
      </c>
      <c r="G17" s="14">
        <v>0.81</v>
      </c>
      <c r="H17" s="14">
        <v>0.3</v>
      </c>
      <c r="I17" s="14">
        <v>0.31</v>
      </c>
      <c r="J17" s="14">
        <v>0.36</v>
      </c>
      <c r="K17" s="14">
        <v>0.42</v>
      </c>
      <c r="L17" s="14">
        <v>0.44</v>
      </c>
      <c r="M17" s="14">
        <v>0.35</v>
      </c>
      <c r="N17" s="14">
        <v>0.33</v>
      </c>
      <c r="O17" s="14">
        <v>0.42</v>
      </c>
      <c r="P17" s="14">
        <v>0.17</v>
      </c>
      <c r="Q17" s="14">
        <v>0.22</v>
      </c>
      <c r="R17" s="14">
        <v>0.43</v>
      </c>
      <c r="S17" s="14">
        <v>0.42</v>
      </c>
      <c r="T17" s="14">
        <v>0.45</v>
      </c>
      <c r="U17" s="14">
        <v>0.61</v>
      </c>
      <c r="V17" s="14">
        <v>0.22</v>
      </c>
      <c r="W17" s="14">
        <v>0.4</v>
      </c>
      <c r="X17" s="14">
        <v>0.63</v>
      </c>
      <c r="Y17" s="14">
        <v>0.25</v>
      </c>
      <c r="Z17" s="14">
        <v>0.37</v>
      </c>
      <c r="AA17" s="14">
        <v>0.18</v>
      </c>
      <c r="AB17" s="14">
        <v>0.22</v>
      </c>
      <c r="AC17" s="14">
        <v>0.39</v>
      </c>
      <c r="AD17" s="14">
        <v>0.28999999999999998</v>
      </c>
      <c r="AE17" s="14">
        <v>0.65</v>
      </c>
      <c r="AF17" s="14">
        <v>0.73</v>
      </c>
    </row>
    <row r="18" spans="1:32" x14ac:dyDescent="0.45">
      <c r="A18" s="19"/>
      <c r="B18" s="11" t="s">
        <v>693</v>
      </c>
      <c r="C18" s="12">
        <v>1843</v>
      </c>
      <c r="D18" s="12">
        <v>95</v>
      </c>
      <c r="E18" s="12">
        <v>20</v>
      </c>
      <c r="F18" s="12">
        <v>65</v>
      </c>
      <c r="G18" s="12">
        <v>54</v>
      </c>
      <c r="H18" s="12">
        <v>89</v>
      </c>
      <c r="I18" s="12">
        <v>103</v>
      </c>
      <c r="J18" s="12">
        <v>14</v>
      </c>
      <c r="K18" s="12">
        <v>71</v>
      </c>
      <c r="L18" s="12">
        <v>65</v>
      </c>
      <c r="M18" s="12">
        <v>65</v>
      </c>
      <c r="N18" s="12">
        <v>50</v>
      </c>
      <c r="O18" s="12">
        <v>85</v>
      </c>
      <c r="P18" s="12">
        <v>32</v>
      </c>
      <c r="Q18" s="12">
        <v>84</v>
      </c>
      <c r="R18" s="12">
        <v>36</v>
      </c>
      <c r="S18" s="12">
        <v>41</v>
      </c>
      <c r="T18" s="12">
        <v>85</v>
      </c>
      <c r="U18" s="12">
        <v>36</v>
      </c>
      <c r="V18" s="12">
        <v>55</v>
      </c>
      <c r="W18" s="12">
        <v>40</v>
      </c>
      <c r="X18" s="12">
        <v>112</v>
      </c>
      <c r="Y18" s="12">
        <v>62</v>
      </c>
      <c r="Z18" s="12">
        <v>44</v>
      </c>
      <c r="AA18" s="12">
        <v>101</v>
      </c>
      <c r="AB18" s="12">
        <v>62</v>
      </c>
      <c r="AC18" s="12">
        <v>95</v>
      </c>
      <c r="AD18" s="12">
        <v>87</v>
      </c>
      <c r="AE18" s="12">
        <v>111</v>
      </c>
      <c r="AF18" s="12">
        <v>61</v>
      </c>
    </row>
    <row r="19" spans="1:32" x14ac:dyDescent="0.45">
      <c r="A19" s="19"/>
      <c r="B19" s="13" t="s">
        <v>694</v>
      </c>
      <c r="C19" s="14">
        <v>7.0000000000000007E-2</v>
      </c>
      <c r="D19" s="14">
        <v>0.09</v>
      </c>
      <c r="E19" s="14">
        <v>0.02</v>
      </c>
      <c r="F19" s="14">
        <v>0.06</v>
      </c>
      <c r="G19" s="14">
        <v>0.05</v>
      </c>
      <c r="H19" s="14">
        <v>7.0000000000000007E-2</v>
      </c>
      <c r="I19" s="14">
        <v>7.0000000000000007E-2</v>
      </c>
      <c r="J19" s="14">
        <v>0.05</v>
      </c>
      <c r="K19" s="14">
        <v>7.0000000000000007E-2</v>
      </c>
      <c r="L19" s="14">
        <v>7.0000000000000007E-2</v>
      </c>
      <c r="M19" s="14">
        <v>0.06</v>
      </c>
      <c r="N19" s="14">
        <v>0.05</v>
      </c>
      <c r="O19" s="14">
        <v>0.08</v>
      </c>
      <c r="P19" s="14">
        <v>0.03</v>
      </c>
      <c r="Q19" s="14">
        <v>0.08</v>
      </c>
      <c r="R19" s="14">
        <v>7.0000000000000007E-2</v>
      </c>
      <c r="S19" s="14">
        <v>0.04</v>
      </c>
      <c r="T19" s="14">
        <v>0.08</v>
      </c>
      <c r="U19" s="14">
        <v>7.0000000000000007E-2</v>
      </c>
      <c r="V19" s="14">
        <v>0.05</v>
      </c>
      <c r="W19" s="14">
        <v>0.08</v>
      </c>
      <c r="X19" s="14">
        <v>0.11</v>
      </c>
      <c r="Y19" s="14">
        <v>0.06</v>
      </c>
      <c r="Z19" s="14">
        <v>0.04</v>
      </c>
      <c r="AA19" s="14">
        <v>0.1</v>
      </c>
      <c r="AB19" s="14">
        <v>0.06</v>
      </c>
      <c r="AC19" s="14">
        <v>0.09</v>
      </c>
      <c r="AD19" s="14">
        <v>0.09</v>
      </c>
      <c r="AE19" s="14">
        <v>0.11</v>
      </c>
      <c r="AF19" s="14">
        <v>0.06</v>
      </c>
    </row>
    <row r="20" spans="1:32" x14ac:dyDescent="0.45">
      <c r="A20" s="19"/>
      <c r="B20" s="11" t="s">
        <v>695</v>
      </c>
      <c r="C20" s="12">
        <v>74</v>
      </c>
      <c r="D20" s="12">
        <v>6</v>
      </c>
      <c r="E20" s="12">
        <v>1</v>
      </c>
      <c r="F20" s="12">
        <v>0</v>
      </c>
      <c r="G20" s="12">
        <v>25</v>
      </c>
      <c r="H20" s="12">
        <v>1</v>
      </c>
      <c r="I20" s="12">
        <v>1</v>
      </c>
      <c r="J20" s="12">
        <v>0</v>
      </c>
      <c r="K20" s="12">
        <v>2</v>
      </c>
      <c r="L20" s="12">
        <v>3</v>
      </c>
      <c r="M20" s="12">
        <v>1</v>
      </c>
      <c r="N20" s="12">
        <v>13</v>
      </c>
      <c r="O20" s="12">
        <v>2</v>
      </c>
      <c r="P20" s="12">
        <v>1</v>
      </c>
      <c r="Q20" s="12">
        <v>1</v>
      </c>
      <c r="R20" s="12">
        <v>0</v>
      </c>
      <c r="S20" s="12">
        <v>2</v>
      </c>
      <c r="T20" s="12">
        <v>0</v>
      </c>
      <c r="U20" s="12">
        <v>4</v>
      </c>
      <c r="V20" s="12">
        <v>0</v>
      </c>
      <c r="W20" s="12">
        <v>7</v>
      </c>
      <c r="X20" s="12">
        <v>0</v>
      </c>
      <c r="Y20" s="12">
        <v>0</v>
      </c>
      <c r="Z20" s="12">
        <v>0</v>
      </c>
      <c r="AA20" s="12">
        <v>3</v>
      </c>
      <c r="AB20" s="12">
        <v>2</v>
      </c>
      <c r="AC20" s="12">
        <v>3</v>
      </c>
      <c r="AD20" s="12">
        <v>0</v>
      </c>
      <c r="AE20" s="12">
        <v>8</v>
      </c>
      <c r="AF20" s="12">
        <v>0</v>
      </c>
    </row>
    <row r="21" spans="1:32" x14ac:dyDescent="0.45">
      <c r="A21" s="19"/>
      <c r="B21" s="13" t="s">
        <v>696</v>
      </c>
      <c r="C21" s="15" t="s">
        <v>185</v>
      </c>
      <c r="D21" s="14">
        <v>0.01</v>
      </c>
      <c r="E21" s="15" t="s">
        <v>185</v>
      </c>
      <c r="F21" s="15" t="s">
        <v>185</v>
      </c>
      <c r="G21" s="14">
        <v>0.02</v>
      </c>
      <c r="H21" s="15" t="s">
        <v>185</v>
      </c>
      <c r="I21" s="15" t="s">
        <v>185</v>
      </c>
      <c r="J21" s="15" t="s">
        <v>185</v>
      </c>
      <c r="K21" s="15" t="s">
        <v>185</v>
      </c>
      <c r="L21" s="15" t="s">
        <v>185</v>
      </c>
      <c r="M21" s="15" t="s">
        <v>185</v>
      </c>
      <c r="N21" s="14">
        <v>0.01</v>
      </c>
      <c r="O21" s="15" t="s">
        <v>185</v>
      </c>
      <c r="P21" s="15" t="s">
        <v>185</v>
      </c>
      <c r="Q21" s="15" t="s">
        <v>185</v>
      </c>
      <c r="R21" s="15" t="s">
        <v>185</v>
      </c>
      <c r="S21" s="15" t="s">
        <v>185</v>
      </c>
      <c r="T21" s="15" t="s">
        <v>185</v>
      </c>
      <c r="U21" s="14">
        <v>0.01</v>
      </c>
      <c r="V21" s="15" t="s">
        <v>185</v>
      </c>
      <c r="W21" s="14">
        <v>0.01</v>
      </c>
      <c r="X21" s="15" t="s">
        <v>185</v>
      </c>
      <c r="Y21" s="15" t="s">
        <v>185</v>
      </c>
      <c r="Z21" s="15" t="s">
        <v>185</v>
      </c>
      <c r="AA21" s="15" t="s">
        <v>185</v>
      </c>
      <c r="AB21" s="15" t="s">
        <v>185</v>
      </c>
      <c r="AC21" s="15" t="s">
        <v>185</v>
      </c>
      <c r="AD21" s="15" t="s">
        <v>185</v>
      </c>
      <c r="AE21" s="14">
        <v>0.01</v>
      </c>
      <c r="AF21" s="15" t="s">
        <v>185</v>
      </c>
    </row>
    <row r="22" spans="1:32" x14ac:dyDescent="0.45">
      <c r="A22" s="19"/>
      <c r="B22" s="11" t="s">
        <v>697</v>
      </c>
      <c r="C22" s="12">
        <v>137</v>
      </c>
      <c r="D22" s="12">
        <v>0</v>
      </c>
      <c r="E22" s="12">
        <v>3</v>
      </c>
      <c r="F22" s="12">
        <v>2</v>
      </c>
      <c r="G22" s="12">
        <v>7</v>
      </c>
      <c r="H22" s="12">
        <v>1</v>
      </c>
      <c r="I22" s="12">
        <v>1</v>
      </c>
      <c r="J22" s="12">
        <v>0</v>
      </c>
      <c r="K22" s="12">
        <v>5</v>
      </c>
      <c r="L22" s="12">
        <v>2</v>
      </c>
      <c r="M22" s="12">
        <v>0</v>
      </c>
      <c r="N22" s="12">
        <v>1</v>
      </c>
      <c r="O22" s="12">
        <v>3</v>
      </c>
      <c r="P22" s="12">
        <v>3</v>
      </c>
      <c r="Q22" s="12">
        <v>30</v>
      </c>
      <c r="R22" s="12">
        <v>0</v>
      </c>
      <c r="S22" s="12">
        <v>3</v>
      </c>
      <c r="T22" s="12">
        <v>1</v>
      </c>
      <c r="U22" s="12">
        <v>1</v>
      </c>
      <c r="V22" s="12">
        <v>5</v>
      </c>
      <c r="W22" s="12">
        <v>0</v>
      </c>
      <c r="X22" s="12">
        <v>0</v>
      </c>
      <c r="Y22" s="12">
        <v>3</v>
      </c>
      <c r="Z22" s="12">
        <v>1</v>
      </c>
      <c r="AA22" s="12">
        <v>0</v>
      </c>
      <c r="AB22" s="12">
        <v>2</v>
      </c>
      <c r="AC22" s="12">
        <v>2</v>
      </c>
      <c r="AD22" s="12">
        <v>1</v>
      </c>
      <c r="AE22" s="12">
        <v>0</v>
      </c>
      <c r="AF22" s="12">
        <v>0</v>
      </c>
    </row>
    <row r="23" spans="1:32" x14ac:dyDescent="0.45">
      <c r="A23" s="19"/>
      <c r="B23" s="13" t="s">
        <v>698</v>
      </c>
      <c r="C23" s="14">
        <v>0.01</v>
      </c>
      <c r="D23" s="15" t="s">
        <v>185</v>
      </c>
      <c r="E23" s="15" t="s">
        <v>185</v>
      </c>
      <c r="F23" s="15" t="s">
        <v>185</v>
      </c>
      <c r="G23" s="14">
        <v>0.01</v>
      </c>
      <c r="H23" s="15" t="s">
        <v>185</v>
      </c>
      <c r="I23" s="15" t="s">
        <v>185</v>
      </c>
      <c r="J23" s="15" t="s">
        <v>185</v>
      </c>
      <c r="K23" s="14">
        <v>0.01</v>
      </c>
      <c r="L23" s="15" t="s">
        <v>185</v>
      </c>
      <c r="M23" s="15" t="s">
        <v>185</v>
      </c>
      <c r="N23" s="15" t="s">
        <v>185</v>
      </c>
      <c r="O23" s="15" t="s">
        <v>185</v>
      </c>
      <c r="P23" s="15" t="s">
        <v>185</v>
      </c>
      <c r="Q23" s="14">
        <v>0.03</v>
      </c>
      <c r="R23" s="15" t="s">
        <v>185</v>
      </c>
      <c r="S23" s="15" t="s">
        <v>185</v>
      </c>
      <c r="T23" s="15" t="s">
        <v>185</v>
      </c>
      <c r="U23" s="15" t="s">
        <v>185</v>
      </c>
      <c r="V23" s="14">
        <v>0.01</v>
      </c>
      <c r="W23" s="15" t="s">
        <v>185</v>
      </c>
      <c r="X23" s="15" t="s">
        <v>185</v>
      </c>
      <c r="Y23" s="15" t="s">
        <v>185</v>
      </c>
      <c r="Z23" s="15" t="s">
        <v>185</v>
      </c>
      <c r="AA23" s="15" t="s">
        <v>185</v>
      </c>
      <c r="AB23" s="15" t="s">
        <v>185</v>
      </c>
      <c r="AC23" s="15" t="s">
        <v>185</v>
      </c>
      <c r="AD23" s="15" t="s">
        <v>185</v>
      </c>
      <c r="AE23" s="15" t="s">
        <v>185</v>
      </c>
      <c r="AF23" s="15" t="s">
        <v>185</v>
      </c>
    </row>
    <row r="24" spans="1:32" x14ac:dyDescent="0.45">
      <c r="A24" s="19"/>
      <c r="B24" s="11" t="s">
        <v>197</v>
      </c>
      <c r="C24" s="12">
        <v>73</v>
      </c>
      <c r="D24" s="12">
        <v>8</v>
      </c>
      <c r="E24" s="12">
        <v>1</v>
      </c>
      <c r="F24" s="12">
        <v>18</v>
      </c>
      <c r="G24" s="12">
        <v>7</v>
      </c>
      <c r="H24" s="12">
        <v>2</v>
      </c>
      <c r="I24" s="12">
        <v>2</v>
      </c>
      <c r="J24" s="12">
        <v>0</v>
      </c>
      <c r="K24" s="12">
        <v>6</v>
      </c>
      <c r="L24" s="12">
        <v>4</v>
      </c>
      <c r="M24" s="12">
        <v>0</v>
      </c>
      <c r="N24" s="12">
        <v>1</v>
      </c>
      <c r="O24" s="12">
        <v>5</v>
      </c>
      <c r="P24" s="12">
        <v>0</v>
      </c>
      <c r="Q24" s="12">
        <v>0</v>
      </c>
      <c r="R24" s="12">
        <v>3</v>
      </c>
      <c r="S24" s="12">
        <v>0</v>
      </c>
      <c r="T24" s="12">
        <v>0</v>
      </c>
      <c r="U24" s="12">
        <v>1</v>
      </c>
      <c r="V24" s="12">
        <v>0</v>
      </c>
      <c r="W24" s="12">
        <v>3</v>
      </c>
      <c r="X24" s="12">
        <v>2</v>
      </c>
      <c r="Y24" s="12">
        <v>2</v>
      </c>
      <c r="Z24" s="12">
        <v>5</v>
      </c>
      <c r="AA24" s="12">
        <v>11</v>
      </c>
      <c r="AB24" s="12">
        <v>0</v>
      </c>
      <c r="AC24" s="12">
        <v>2</v>
      </c>
      <c r="AD24" s="12">
        <v>1</v>
      </c>
      <c r="AE24" s="12">
        <v>6</v>
      </c>
      <c r="AF24" s="12">
        <v>1</v>
      </c>
    </row>
    <row r="25" spans="1:32" x14ac:dyDescent="0.45">
      <c r="A25" s="19"/>
      <c r="B25" s="13" t="s">
        <v>198</v>
      </c>
      <c r="C25" s="15" t="s">
        <v>185</v>
      </c>
      <c r="D25" s="14">
        <v>0.01</v>
      </c>
      <c r="E25" s="15" t="s">
        <v>185</v>
      </c>
      <c r="F25" s="14">
        <v>0.02</v>
      </c>
      <c r="G25" s="14">
        <v>0.01</v>
      </c>
      <c r="H25" s="15" t="s">
        <v>185</v>
      </c>
      <c r="I25" s="15" t="s">
        <v>185</v>
      </c>
      <c r="J25" s="15" t="s">
        <v>185</v>
      </c>
      <c r="K25" s="14">
        <v>0.01</v>
      </c>
      <c r="L25" s="15" t="s">
        <v>185</v>
      </c>
      <c r="M25" s="15" t="s">
        <v>185</v>
      </c>
      <c r="N25" s="15" t="s">
        <v>185</v>
      </c>
      <c r="O25" s="14">
        <v>0.01</v>
      </c>
      <c r="P25" s="15" t="s">
        <v>185</v>
      </c>
      <c r="Q25" s="15" t="s">
        <v>185</v>
      </c>
      <c r="R25" s="14">
        <v>0.01</v>
      </c>
      <c r="S25" s="15" t="s">
        <v>185</v>
      </c>
      <c r="T25" s="15" t="s">
        <v>185</v>
      </c>
      <c r="U25" s="15" t="s">
        <v>185</v>
      </c>
      <c r="V25" s="15" t="s">
        <v>185</v>
      </c>
      <c r="W25" s="14">
        <v>0.01</v>
      </c>
      <c r="X25" s="15" t="s">
        <v>185</v>
      </c>
      <c r="Y25" s="15" t="s">
        <v>185</v>
      </c>
      <c r="Z25" s="14">
        <v>0.01</v>
      </c>
      <c r="AA25" s="14">
        <v>0.01</v>
      </c>
      <c r="AB25" s="15" t="s">
        <v>185</v>
      </c>
      <c r="AC25" s="15" t="s">
        <v>185</v>
      </c>
      <c r="AD25" s="15" t="s">
        <v>185</v>
      </c>
      <c r="AE25" s="14">
        <v>0.01</v>
      </c>
      <c r="AF25" s="15" t="s">
        <v>185</v>
      </c>
    </row>
    <row r="26" spans="1:32" x14ac:dyDescent="0.45">
      <c r="A26" s="19"/>
      <c r="B26" s="11" t="s">
        <v>625</v>
      </c>
      <c r="C26" s="12">
        <v>19.61</v>
      </c>
      <c r="D26" s="12">
        <v>20.71</v>
      </c>
      <c r="E26" s="12">
        <v>19.86</v>
      </c>
      <c r="F26" s="12">
        <v>19.57</v>
      </c>
      <c r="G26" s="12">
        <v>26.05</v>
      </c>
      <c r="H26" s="12">
        <v>19.32</v>
      </c>
      <c r="I26" s="12">
        <v>19.41</v>
      </c>
      <c r="J26" s="12">
        <v>19.75</v>
      </c>
      <c r="K26" s="12">
        <v>20.420000000000002</v>
      </c>
      <c r="L26" s="12">
        <v>19.75</v>
      </c>
      <c r="M26" s="12">
        <v>18.66</v>
      </c>
      <c r="N26" s="12">
        <v>18.59</v>
      </c>
      <c r="O26" s="12">
        <v>19.59</v>
      </c>
      <c r="P26" s="12">
        <v>18.75</v>
      </c>
      <c r="Q26" s="12">
        <v>18.61</v>
      </c>
      <c r="R26" s="12">
        <v>20.03</v>
      </c>
      <c r="S26" s="12">
        <v>19.97</v>
      </c>
      <c r="T26" s="12">
        <v>20.079999999999998</v>
      </c>
      <c r="U26" s="12">
        <v>21.45</v>
      </c>
      <c r="V26" s="12">
        <v>18.72</v>
      </c>
      <c r="W26" s="12">
        <v>19.440000000000001</v>
      </c>
      <c r="X26" s="12">
        <v>22.15</v>
      </c>
      <c r="Y26" s="12">
        <v>18.82</v>
      </c>
      <c r="Z26" s="12">
        <v>19.75</v>
      </c>
      <c r="AA26" s="12">
        <v>16.48</v>
      </c>
      <c r="AB26" s="12">
        <v>19.100000000000001</v>
      </c>
      <c r="AC26" s="12">
        <v>20.21</v>
      </c>
      <c r="AD26" s="12">
        <v>19.61</v>
      </c>
      <c r="AE26" s="12">
        <v>24.58</v>
      </c>
      <c r="AF26" s="12">
        <v>26.06</v>
      </c>
    </row>
    <row r="27" spans="1:32" x14ac:dyDescent="0.45">
      <c r="A27" s="19"/>
      <c r="B27" s="13" t="s">
        <v>626</v>
      </c>
      <c r="C27" s="15" t="s">
        <v>185</v>
      </c>
      <c r="D27" s="15" t="s">
        <v>185</v>
      </c>
      <c r="E27" s="15" t="s">
        <v>185</v>
      </c>
      <c r="F27" s="15" t="s">
        <v>185</v>
      </c>
      <c r="G27" s="15" t="s">
        <v>185</v>
      </c>
      <c r="H27" s="15" t="s">
        <v>185</v>
      </c>
      <c r="I27" s="15" t="s">
        <v>185</v>
      </c>
      <c r="J27" s="15" t="s">
        <v>185</v>
      </c>
      <c r="K27" s="15" t="s">
        <v>185</v>
      </c>
      <c r="L27" s="15" t="s">
        <v>185</v>
      </c>
      <c r="M27" s="15" t="s">
        <v>185</v>
      </c>
      <c r="N27" s="15" t="s">
        <v>185</v>
      </c>
      <c r="O27" s="15" t="s">
        <v>185</v>
      </c>
      <c r="P27" s="15" t="s">
        <v>185</v>
      </c>
      <c r="Q27" s="15" t="s">
        <v>185</v>
      </c>
      <c r="R27" s="15" t="s">
        <v>185</v>
      </c>
      <c r="S27" s="15" t="s">
        <v>185</v>
      </c>
      <c r="T27" s="15" t="s">
        <v>185</v>
      </c>
      <c r="U27" s="15" t="s">
        <v>185</v>
      </c>
      <c r="V27" s="15" t="s">
        <v>185</v>
      </c>
      <c r="W27" s="15" t="s">
        <v>185</v>
      </c>
      <c r="X27" s="15" t="s">
        <v>185</v>
      </c>
      <c r="Y27" s="15" t="s">
        <v>185</v>
      </c>
      <c r="Z27" s="15" t="s">
        <v>185</v>
      </c>
      <c r="AA27" s="15" t="s">
        <v>185</v>
      </c>
      <c r="AB27" s="15" t="s">
        <v>185</v>
      </c>
      <c r="AC27" s="15" t="s">
        <v>185</v>
      </c>
      <c r="AD27" s="15" t="s">
        <v>185</v>
      </c>
      <c r="AE27" s="15" t="s">
        <v>185</v>
      </c>
      <c r="AF27" s="15" t="s">
        <v>185</v>
      </c>
    </row>
  </sheetData>
  <mergeCells count="9">
    <mergeCell ref="H3:L3"/>
    <mergeCell ref="C8:AF8"/>
    <mergeCell ref="B3:F3"/>
    <mergeCell ref="B5:F5"/>
    <mergeCell ref="A10:A27"/>
    <mergeCell ref="B10:B11"/>
    <mergeCell ref="H4:L4"/>
    <mergeCell ref="B4:F4"/>
    <mergeCell ref="H5:L5"/>
  </mergeCells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133</v>
      </c>
      <c r="C3" s="18"/>
      <c r="D3" s="18"/>
      <c r="E3" s="18"/>
      <c r="F3" s="18"/>
      <c r="H3" s="18" t="s">
        <v>134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HYPERLINK("#Content!A70","&lt;&lt;Back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31.5" x14ac:dyDescent="0.45">
      <c r="A12" s="19"/>
      <c r="B12" s="11" t="s">
        <v>699</v>
      </c>
      <c r="C12" s="12">
        <v>212</v>
      </c>
      <c r="D12" s="12">
        <v>21</v>
      </c>
      <c r="E12" s="12">
        <v>5</v>
      </c>
      <c r="F12" s="12">
        <v>3</v>
      </c>
      <c r="G12" s="12">
        <v>22</v>
      </c>
      <c r="H12" s="12">
        <v>2</v>
      </c>
      <c r="I12" s="12">
        <v>2</v>
      </c>
      <c r="J12" s="12">
        <v>0</v>
      </c>
      <c r="K12" s="12">
        <v>1</v>
      </c>
      <c r="L12" s="12">
        <v>6</v>
      </c>
      <c r="M12" s="12">
        <v>16</v>
      </c>
      <c r="N12" s="12">
        <v>40</v>
      </c>
      <c r="O12" s="12">
        <v>5</v>
      </c>
      <c r="P12" s="12">
        <v>5</v>
      </c>
      <c r="Q12" s="12">
        <v>4</v>
      </c>
      <c r="R12" s="12">
        <v>4</v>
      </c>
      <c r="S12" s="12">
        <v>0</v>
      </c>
      <c r="T12" s="12">
        <v>0</v>
      </c>
      <c r="U12" s="12">
        <v>0</v>
      </c>
      <c r="V12" s="12">
        <v>1</v>
      </c>
      <c r="W12" s="12">
        <v>1</v>
      </c>
      <c r="X12" s="12">
        <v>2</v>
      </c>
      <c r="Y12" s="12">
        <v>0</v>
      </c>
      <c r="Z12" s="12">
        <v>0</v>
      </c>
      <c r="AA12" s="12">
        <v>24</v>
      </c>
      <c r="AB12" s="12">
        <v>2</v>
      </c>
      <c r="AC12" s="12">
        <v>1</v>
      </c>
      <c r="AD12" s="12">
        <v>3</v>
      </c>
      <c r="AE12" s="12">
        <v>0</v>
      </c>
      <c r="AF12" s="12">
        <v>0</v>
      </c>
    </row>
    <row r="13" spans="1:32" ht="21.4" x14ac:dyDescent="0.45">
      <c r="A13" s="19"/>
      <c r="B13" s="13" t="s">
        <v>700</v>
      </c>
      <c r="C13" s="14">
        <v>0.01</v>
      </c>
      <c r="D13" s="14">
        <v>0.02</v>
      </c>
      <c r="E13" s="14">
        <v>0.01</v>
      </c>
      <c r="F13" s="15" t="s">
        <v>185</v>
      </c>
      <c r="G13" s="14">
        <v>0.02</v>
      </c>
      <c r="H13" s="15" t="s">
        <v>185</v>
      </c>
      <c r="I13" s="15" t="s">
        <v>185</v>
      </c>
      <c r="J13" s="15" t="s">
        <v>185</v>
      </c>
      <c r="K13" s="15" t="s">
        <v>185</v>
      </c>
      <c r="L13" s="15" t="s">
        <v>185</v>
      </c>
      <c r="M13" s="14">
        <v>0.02</v>
      </c>
      <c r="N13" s="14">
        <v>0.04</v>
      </c>
      <c r="O13" s="15" t="s">
        <v>185</v>
      </c>
      <c r="P13" s="14">
        <v>0.01</v>
      </c>
      <c r="Q13" s="15" t="s">
        <v>185</v>
      </c>
      <c r="R13" s="14">
        <v>0.01</v>
      </c>
      <c r="S13" s="15" t="s">
        <v>185</v>
      </c>
      <c r="T13" s="15" t="s">
        <v>185</v>
      </c>
      <c r="U13" s="15" t="s">
        <v>185</v>
      </c>
      <c r="V13" s="15" t="s">
        <v>185</v>
      </c>
      <c r="W13" s="15" t="s">
        <v>185</v>
      </c>
      <c r="X13" s="15" t="s">
        <v>185</v>
      </c>
      <c r="Y13" s="15" t="s">
        <v>185</v>
      </c>
      <c r="Z13" s="15" t="s">
        <v>185</v>
      </c>
      <c r="AA13" s="14">
        <v>0.02</v>
      </c>
      <c r="AB13" s="15" t="s">
        <v>185</v>
      </c>
      <c r="AC13" s="15" t="s">
        <v>185</v>
      </c>
      <c r="AD13" s="15" t="s">
        <v>185</v>
      </c>
      <c r="AE13" s="15" t="s">
        <v>185</v>
      </c>
      <c r="AF13" s="15" t="s">
        <v>185</v>
      </c>
    </row>
    <row r="14" spans="1:32" x14ac:dyDescent="0.45">
      <c r="A14" s="19"/>
      <c r="B14" s="11" t="s">
        <v>701</v>
      </c>
      <c r="C14" s="12">
        <v>1109</v>
      </c>
      <c r="D14" s="12">
        <v>23</v>
      </c>
      <c r="E14" s="12">
        <v>9</v>
      </c>
      <c r="F14" s="12">
        <v>4</v>
      </c>
      <c r="G14" s="12">
        <v>0</v>
      </c>
      <c r="H14" s="12">
        <v>19</v>
      </c>
      <c r="I14" s="12">
        <v>24</v>
      </c>
      <c r="J14" s="12">
        <v>5</v>
      </c>
      <c r="K14" s="12">
        <v>18</v>
      </c>
      <c r="L14" s="12">
        <v>57</v>
      </c>
      <c r="M14" s="12">
        <v>116</v>
      </c>
      <c r="N14" s="12">
        <v>98</v>
      </c>
      <c r="O14" s="12">
        <v>47</v>
      </c>
      <c r="P14" s="12">
        <v>1</v>
      </c>
      <c r="Q14" s="12">
        <v>47</v>
      </c>
      <c r="R14" s="12">
        <v>57</v>
      </c>
      <c r="S14" s="12">
        <v>8</v>
      </c>
      <c r="T14" s="12">
        <v>24</v>
      </c>
      <c r="U14" s="12">
        <v>31</v>
      </c>
      <c r="V14" s="12">
        <v>2</v>
      </c>
      <c r="W14" s="12">
        <v>61</v>
      </c>
      <c r="X14" s="12">
        <v>15</v>
      </c>
      <c r="Y14" s="12">
        <v>8</v>
      </c>
      <c r="Z14" s="12">
        <v>8</v>
      </c>
      <c r="AA14" s="12">
        <v>296</v>
      </c>
      <c r="AB14" s="12">
        <v>18</v>
      </c>
      <c r="AC14" s="12">
        <v>6</v>
      </c>
      <c r="AD14" s="12">
        <v>75</v>
      </c>
      <c r="AE14" s="12">
        <v>26</v>
      </c>
      <c r="AF14" s="12">
        <v>14</v>
      </c>
    </row>
    <row r="15" spans="1:32" x14ac:dyDescent="0.45">
      <c r="A15" s="19"/>
      <c r="B15" s="13" t="s">
        <v>702</v>
      </c>
      <c r="C15" s="14">
        <v>0.04</v>
      </c>
      <c r="D15" s="14">
        <v>0.02</v>
      </c>
      <c r="E15" s="14">
        <v>0.01</v>
      </c>
      <c r="F15" s="15" t="s">
        <v>185</v>
      </c>
      <c r="G15" s="15" t="s">
        <v>185</v>
      </c>
      <c r="H15" s="14">
        <v>0.02</v>
      </c>
      <c r="I15" s="14">
        <v>0.02</v>
      </c>
      <c r="J15" s="14">
        <v>0.02</v>
      </c>
      <c r="K15" s="14">
        <v>0.02</v>
      </c>
      <c r="L15" s="14">
        <v>0.06</v>
      </c>
      <c r="M15" s="14">
        <v>0.12</v>
      </c>
      <c r="N15" s="14">
        <v>0.1</v>
      </c>
      <c r="O15" s="14">
        <v>0.05</v>
      </c>
      <c r="P15" s="15" t="s">
        <v>185</v>
      </c>
      <c r="Q15" s="14">
        <v>0.05</v>
      </c>
      <c r="R15" s="14">
        <v>0.11</v>
      </c>
      <c r="S15" s="14">
        <v>0.01</v>
      </c>
      <c r="T15" s="14">
        <v>0.02</v>
      </c>
      <c r="U15" s="14">
        <v>0.06</v>
      </c>
      <c r="V15" s="15" t="s">
        <v>185</v>
      </c>
      <c r="W15" s="14">
        <v>0.12</v>
      </c>
      <c r="X15" s="14">
        <v>0.01</v>
      </c>
      <c r="Y15" s="14">
        <v>0.01</v>
      </c>
      <c r="Z15" s="14">
        <v>0.01</v>
      </c>
      <c r="AA15" s="14">
        <v>0.28999999999999998</v>
      </c>
      <c r="AB15" s="14">
        <v>0.02</v>
      </c>
      <c r="AC15" s="14">
        <v>0.01</v>
      </c>
      <c r="AD15" s="14">
        <v>7.0000000000000007E-2</v>
      </c>
      <c r="AE15" s="14">
        <v>0.03</v>
      </c>
      <c r="AF15" s="14">
        <v>0.01</v>
      </c>
    </row>
    <row r="16" spans="1:32" ht="21.4" x14ac:dyDescent="0.45">
      <c r="A16" s="19"/>
      <c r="B16" s="11" t="s">
        <v>703</v>
      </c>
      <c r="C16" s="12">
        <v>6017</v>
      </c>
      <c r="D16" s="12">
        <v>146</v>
      </c>
      <c r="E16" s="12">
        <v>111</v>
      </c>
      <c r="F16" s="12">
        <v>97</v>
      </c>
      <c r="G16" s="12">
        <v>76</v>
      </c>
      <c r="H16" s="12">
        <v>526</v>
      </c>
      <c r="I16" s="12">
        <v>634</v>
      </c>
      <c r="J16" s="12">
        <v>109</v>
      </c>
      <c r="K16" s="12">
        <v>146</v>
      </c>
      <c r="L16" s="12">
        <v>127</v>
      </c>
      <c r="M16" s="12">
        <v>127</v>
      </c>
      <c r="N16" s="12">
        <v>143</v>
      </c>
      <c r="O16" s="12">
        <v>304</v>
      </c>
      <c r="P16" s="12">
        <v>73</v>
      </c>
      <c r="Q16" s="12">
        <v>251</v>
      </c>
      <c r="R16" s="12">
        <v>28</v>
      </c>
      <c r="S16" s="12">
        <v>103</v>
      </c>
      <c r="T16" s="12">
        <v>140</v>
      </c>
      <c r="U16" s="12">
        <v>59</v>
      </c>
      <c r="V16" s="12">
        <v>382</v>
      </c>
      <c r="W16" s="12">
        <v>73</v>
      </c>
      <c r="X16" s="12">
        <v>79</v>
      </c>
      <c r="Y16" s="12">
        <v>96</v>
      </c>
      <c r="Z16" s="12">
        <v>92</v>
      </c>
      <c r="AA16" s="12">
        <v>228</v>
      </c>
      <c r="AB16" s="12">
        <v>153</v>
      </c>
      <c r="AC16" s="12">
        <v>337</v>
      </c>
      <c r="AD16" s="12">
        <v>237</v>
      </c>
      <c r="AE16" s="12">
        <v>142</v>
      </c>
      <c r="AF16" s="12">
        <v>56</v>
      </c>
    </row>
    <row r="17" spans="1:32" x14ac:dyDescent="0.45">
      <c r="A17" s="19"/>
      <c r="B17" s="13" t="s">
        <v>704</v>
      </c>
      <c r="C17" s="14">
        <v>0.23</v>
      </c>
      <c r="D17" s="14">
        <v>0.15</v>
      </c>
      <c r="E17" s="14">
        <v>0.11</v>
      </c>
      <c r="F17" s="14">
        <v>0.1</v>
      </c>
      <c r="G17" s="14">
        <v>0.08</v>
      </c>
      <c r="H17" s="14">
        <v>0.43</v>
      </c>
      <c r="I17" s="14">
        <v>0.42</v>
      </c>
      <c r="J17" s="14">
        <v>0.37</v>
      </c>
      <c r="K17" s="14">
        <v>0.15</v>
      </c>
      <c r="L17" s="14">
        <v>0.13</v>
      </c>
      <c r="M17" s="14">
        <v>0.13</v>
      </c>
      <c r="N17" s="14">
        <v>0.14000000000000001</v>
      </c>
      <c r="O17" s="14">
        <v>0.3</v>
      </c>
      <c r="P17" s="14">
        <v>7.0000000000000007E-2</v>
      </c>
      <c r="Q17" s="14">
        <v>0.25</v>
      </c>
      <c r="R17" s="14">
        <v>0.06</v>
      </c>
      <c r="S17" s="14">
        <v>0.1</v>
      </c>
      <c r="T17" s="14">
        <v>0.14000000000000001</v>
      </c>
      <c r="U17" s="14">
        <v>0.12</v>
      </c>
      <c r="V17" s="14">
        <v>0.38</v>
      </c>
      <c r="W17" s="14">
        <v>0.14000000000000001</v>
      </c>
      <c r="X17" s="14">
        <v>0.08</v>
      </c>
      <c r="Y17" s="14">
        <v>0.1</v>
      </c>
      <c r="Z17" s="14">
        <v>0.09</v>
      </c>
      <c r="AA17" s="14">
        <v>0.22</v>
      </c>
      <c r="AB17" s="14">
        <v>0.15</v>
      </c>
      <c r="AC17" s="14">
        <v>0.34</v>
      </c>
      <c r="AD17" s="14">
        <v>0.24</v>
      </c>
      <c r="AE17" s="14">
        <v>0.14000000000000001</v>
      </c>
      <c r="AF17" s="14">
        <v>0.05</v>
      </c>
    </row>
    <row r="18" spans="1:32" ht="21.4" x14ac:dyDescent="0.45">
      <c r="A18" s="19"/>
      <c r="B18" s="11" t="s">
        <v>705</v>
      </c>
      <c r="C18" s="12">
        <v>9227</v>
      </c>
      <c r="D18" s="12">
        <v>323</v>
      </c>
      <c r="E18" s="12">
        <v>618</v>
      </c>
      <c r="F18" s="12">
        <v>698</v>
      </c>
      <c r="G18" s="12">
        <v>243</v>
      </c>
      <c r="H18" s="12">
        <v>354</v>
      </c>
      <c r="I18" s="12">
        <v>426</v>
      </c>
      <c r="J18" s="12">
        <v>72</v>
      </c>
      <c r="K18" s="12">
        <v>353</v>
      </c>
      <c r="L18" s="12">
        <v>280</v>
      </c>
      <c r="M18" s="12">
        <v>407</v>
      </c>
      <c r="N18" s="12">
        <v>117</v>
      </c>
      <c r="O18" s="12">
        <v>228</v>
      </c>
      <c r="P18" s="12">
        <v>714</v>
      </c>
      <c r="Q18" s="12">
        <v>512</v>
      </c>
      <c r="R18" s="12">
        <v>193</v>
      </c>
      <c r="S18" s="12">
        <v>425</v>
      </c>
      <c r="T18" s="12">
        <v>314</v>
      </c>
      <c r="U18" s="12">
        <v>98</v>
      </c>
      <c r="V18" s="12">
        <v>352</v>
      </c>
      <c r="W18" s="12">
        <v>72</v>
      </c>
      <c r="X18" s="12">
        <v>250</v>
      </c>
      <c r="Y18" s="12">
        <v>84</v>
      </c>
      <c r="Z18" s="12">
        <v>686</v>
      </c>
      <c r="AA18" s="12">
        <v>308</v>
      </c>
      <c r="AB18" s="12">
        <v>635</v>
      </c>
      <c r="AC18" s="12">
        <v>303</v>
      </c>
      <c r="AD18" s="12">
        <v>429</v>
      </c>
      <c r="AE18" s="12">
        <v>223</v>
      </c>
      <c r="AF18" s="12">
        <v>262</v>
      </c>
    </row>
    <row r="19" spans="1:32" x14ac:dyDescent="0.45">
      <c r="A19" s="19"/>
      <c r="B19" s="13" t="s">
        <v>706</v>
      </c>
      <c r="C19" s="14">
        <v>0.35</v>
      </c>
      <c r="D19" s="14">
        <v>0.32</v>
      </c>
      <c r="E19" s="14">
        <v>0.59</v>
      </c>
      <c r="F19" s="14">
        <v>0.69000000000000006</v>
      </c>
      <c r="G19" s="14">
        <v>0.24</v>
      </c>
      <c r="H19" s="14">
        <v>0.28999999999999998</v>
      </c>
      <c r="I19" s="14">
        <v>0.28000000000000003</v>
      </c>
      <c r="J19" s="14">
        <v>0.24</v>
      </c>
      <c r="K19" s="14">
        <v>0.35</v>
      </c>
      <c r="L19" s="14">
        <v>0.28000000000000003</v>
      </c>
      <c r="M19" s="14">
        <v>0.4</v>
      </c>
      <c r="N19" s="14">
        <v>0.12</v>
      </c>
      <c r="O19" s="14">
        <v>0.23</v>
      </c>
      <c r="P19" s="14">
        <v>0.71</v>
      </c>
      <c r="Q19" s="14">
        <v>0.5</v>
      </c>
      <c r="R19" s="14">
        <v>0.38</v>
      </c>
      <c r="S19" s="14">
        <v>0.42</v>
      </c>
      <c r="T19" s="14">
        <v>0.31</v>
      </c>
      <c r="U19" s="14">
        <v>0.19</v>
      </c>
      <c r="V19" s="14">
        <v>0.35</v>
      </c>
      <c r="W19" s="14">
        <v>0.14000000000000001</v>
      </c>
      <c r="X19" s="14">
        <v>0.25</v>
      </c>
      <c r="Y19" s="14">
        <v>0.08</v>
      </c>
      <c r="Z19" s="14">
        <v>0.67</v>
      </c>
      <c r="AA19" s="14">
        <v>0.3</v>
      </c>
      <c r="AB19" s="14">
        <v>0.62</v>
      </c>
      <c r="AC19" s="14">
        <v>0.3</v>
      </c>
      <c r="AD19" s="14">
        <v>0.43</v>
      </c>
      <c r="AE19" s="14">
        <v>0.22</v>
      </c>
      <c r="AF19" s="14">
        <v>0.25</v>
      </c>
    </row>
    <row r="20" spans="1:32" ht="21.4" x14ac:dyDescent="0.45">
      <c r="A20" s="19"/>
      <c r="B20" s="11" t="s">
        <v>707</v>
      </c>
      <c r="C20" s="12">
        <v>2064</v>
      </c>
      <c r="D20" s="12">
        <v>62</v>
      </c>
      <c r="E20" s="12">
        <v>0</v>
      </c>
      <c r="F20" s="12">
        <v>26</v>
      </c>
      <c r="G20" s="12">
        <v>119</v>
      </c>
      <c r="H20" s="12">
        <v>70</v>
      </c>
      <c r="I20" s="12">
        <v>87</v>
      </c>
      <c r="J20" s="12">
        <v>17</v>
      </c>
      <c r="K20" s="12">
        <v>137</v>
      </c>
      <c r="L20" s="12">
        <v>74</v>
      </c>
      <c r="M20" s="12">
        <v>73</v>
      </c>
      <c r="N20" s="12">
        <v>336</v>
      </c>
      <c r="O20" s="12">
        <v>15</v>
      </c>
      <c r="P20" s="12">
        <v>9</v>
      </c>
      <c r="Q20" s="12">
        <v>9</v>
      </c>
      <c r="R20" s="12">
        <v>6</v>
      </c>
      <c r="S20" s="12">
        <v>141</v>
      </c>
      <c r="T20" s="12">
        <v>118</v>
      </c>
      <c r="U20" s="12">
        <v>70</v>
      </c>
      <c r="V20" s="12">
        <v>71</v>
      </c>
      <c r="W20" s="12">
        <v>90</v>
      </c>
      <c r="X20" s="12">
        <v>6</v>
      </c>
      <c r="Y20" s="12">
        <v>440</v>
      </c>
      <c r="Z20" s="12">
        <v>36</v>
      </c>
      <c r="AA20" s="12">
        <v>3</v>
      </c>
      <c r="AB20" s="12">
        <v>46</v>
      </c>
      <c r="AC20" s="12">
        <v>29</v>
      </c>
      <c r="AD20" s="12">
        <v>23</v>
      </c>
      <c r="AE20" s="12">
        <v>46</v>
      </c>
      <c r="AF20" s="12">
        <v>116</v>
      </c>
    </row>
    <row r="21" spans="1:32" ht="31.5" x14ac:dyDescent="0.45">
      <c r="A21" s="19"/>
      <c r="B21" s="13" t="s">
        <v>708</v>
      </c>
      <c r="C21" s="14">
        <v>0.08</v>
      </c>
      <c r="D21" s="14">
        <v>0.06</v>
      </c>
      <c r="E21" s="15" t="s">
        <v>185</v>
      </c>
      <c r="F21" s="14">
        <v>0.03</v>
      </c>
      <c r="G21" s="14">
        <v>0.12</v>
      </c>
      <c r="H21" s="14">
        <v>0.06</v>
      </c>
      <c r="I21" s="14">
        <v>0.06</v>
      </c>
      <c r="J21" s="14">
        <v>0.06</v>
      </c>
      <c r="K21" s="14">
        <v>0.14000000000000001</v>
      </c>
      <c r="L21" s="14">
        <v>7.0000000000000007E-2</v>
      </c>
      <c r="M21" s="14">
        <v>7.0000000000000007E-2</v>
      </c>
      <c r="N21" s="14">
        <v>0.34</v>
      </c>
      <c r="O21" s="14">
        <v>0.01</v>
      </c>
      <c r="P21" s="14">
        <v>0.01</v>
      </c>
      <c r="Q21" s="14">
        <v>0.01</v>
      </c>
      <c r="R21" s="14">
        <v>0.01</v>
      </c>
      <c r="S21" s="14">
        <v>0.14000000000000001</v>
      </c>
      <c r="T21" s="14">
        <v>0.12</v>
      </c>
      <c r="U21" s="14">
        <v>0.14000000000000001</v>
      </c>
      <c r="V21" s="14">
        <v>7.0000000000000007E-2</v>
      </c>
      <c r="W21" s="14">
        <v>0.18</v>
      </c>
      <c r="X21" s="14">
        <v>0.01</v>
      </c>
      <c r="Y21" s="14">
        <v>0.44</v>
      </c>
      <c r="Z21" s="14">
        <v>0.04</v>
      </c>
      <c r="AA21" s="15" t="s">
        <v>185</v>
      </c>
      <c r="AB21" s="14">
        <v>0.04</v>
      </c>
      <c r="AC21" s="14">
        <v>0.03</v>
      </c>
      <c r="AD21" s="14">
        <v>0.02</v>
      </c>
      <c r="AE21" s="14">
        <v>0.05</v>
      </c>
      <c r="AF21" s="14">
        <v>0.11</v>
      </c>
    </row>
    <row r="22" spans="1:32" ht="21.4" x14ac:dyDescent="0.45">
      <c r="A22" s="19"/>
      <c r="B22" s="11" t="s">
        <v>709</v>
      </c>
      <c r="C22" s="12">
        <v>1788</v>
      </c>
      <c r="D22" s="12">
        <v>168</v>
      </c>
      <c r="E22" s="12">
        <v>0</v>
      </c>
      <c r="F22" s="12">
        <v>3</v>
      </c>
      <c r="G22" s="12">
        <v>202</v>
      </c>
      <c r="H22" s="12">
        <v>30</v>
      </c>
      <c r="I22" s="12">
        <v>49</v>
      </c>
      <c r="J22" s="12">
        <v>18</v>
      </c>
      <c r="K22" s="12">
        <v>54</v>
      </c>
      <c r="L22" s="12">
        <v>90</v>
      </c>
      <c r="M22" s="12">
        <v>0</v>
      </c>
      <c r="N22" s="12">
        <v>84</v>
      </c>
      <c r="O22" s="12">
        <v>188</v>
      </c>
      <c r="P22" s="12">
        <v>49</v>
      </c>
      <c r="Q22" s="12">
        <v>15</v>
      </c>
      <c r="R22" s="12">
        <v>43</v>
      </c>
      <c r="S22" s="12">
        <v>56</v>
      </c>
      <c r="T22" s="12">
        <v>0</v>
      </c>
      <c r="U22" s="12">
        <v>54</v>
      </c>
      <c r="V22" s="12">
        <v>31</v>
      </c>
      <c r="W22" s="12">
        <v>48</v>
      </c>
      <c r="X22" s="12">
        <v>56</v>
      </c>
      <c r="Y22" s="12">
        <v>237</v>
      </c>
      <c r="Z22" s="12">
        <v>0</v>
      </c>
      <c r="AA22" s="12">
        <v>2</v>
      </c>
      <c r="AB22" s="12">
        <v>6</v>
      </c>
      <c r="AC22" s="12">
        <v>101</v>
      </c>
      <c r="AD22" s="12">
        <v>0</v>
      </c>
      <c r="AE22" s="12">
        <v>131</v>
      </c>
      <c r="AF22" s="12">
        <v>177</v>
      </c>
    </row>
    <row r="23" spans="1:32" x14ac:dyDescent="0.45">
      <c r="A23" s="19"/>
      <c r="B23" s="13" t="s">
        <v>710</v>
      </c>
      <c r="C23" s="14">
        <v>7.0000000000000007E-2</v>
      </c>
      <c r="D23" s="14">
        <v>0.17</v>
      </c>
      <c r="E23" s="15" t="s">
        <v>185</v>
      </c>
      <c r="F23" s="15" t="s">
        <v>185</v>
      </c>
      <c r="G23" s="14">
        <v>0.2</v>
      </c>
      <c r="H23" s="14">
        <v>0.03</v>
      </c>
      <c r="I23" s="14">
        <v>0.03</v>
      </c>
      <c r="J23" s="14">
        <v>0.06</v>
      </c>
      <c r="K23" s="14">
        <v>0.05</v>
      </c>
      <c r="L23" s="14">
        <v>0.09</v>
      </c>
      <c r="M23" s="15" t="s">
        <v>185</v>
      </c>
      <c r="N23" s="14">
        <v>0.08</v>
      </c>
      <c r="O23" s="14">
        <v>0.19</v>
      </c>
      <c r="P23" s="14">
        <v>0.05</v>
      </c>
      <c r="Q23" s="14">
        <v>0.01</v>
      </c>
      <c r="R23" s="14">
        <v>0.09</v>
      </c>
      <c r="S23" s="14">
        <v>0.06</v>
      </c>
      <c r="T23" s="15" t="s">
        <v>185</v>
      </c>
      <c r="U23" s="14">
        <v>0.11</v>
      </c>
      <c r="V23" s="14">
        <v>0.03</v>
      </c>
      <c r="W23" s="14">
        <v>0.1</v>
      </c>
      <c r="X23" s="14">
        <v>0.05</v>
      </c>
      <c r="Y23" s="14">
        <v>0.23</v>
      </c>
      <c r="Z23" s="15" t="s">
        <v>185</v>
      </c>
      <c r="AA23" s="15" t="s">
        <v>185</v>
      </c>
      <c r="AB23" s="14">
        <v>0.01</v>
      </c>
      <c r="AC23" s="14">
        <v>0.1</v>
      </c>
      <c r="AD23" s="15" t="s">
        <v>185</v>
      </c>
      <c r="AE23" s="14">
        <v>0.13</v>
      </c>
      <c r="AF23" s="14">
        <v>0.17</v>
      </c>
    </row>
    <row r="24" spans="1:32" x14ac:dyDescent="0.45">
      <c r="A24" s="19"/>
      <c r="B24" s="11" t="s">
        <v>711</v>
      </c>
      <c r="C24" s="12">
        <v>2860</v>
      </c>
      <c r="D24" s="12">
        <v>113</v>
      </c>
      <c r="E24" s="12">
        <v>150</v>
      </c>
      <c r="F24" s="12">
        <v>56</v>
      </c>
      <c r="G24" s="12">
        <v>103</v>
      </c>
      <c r="H24" s="12">
        <v>74</v>
      </c>
      <c r="I24" s="12">
        <v>107</v>
      </c>
      <c r="J24" s="12">
        <v>33</v>
      </c>
      <c r="K24" s="12">
        <v>162</v>
      </c>
      <c r="L24" s="12">
        <v>232</v>
      </c>
      <c r="M24" s="12">
        <v>217</v>
      </c>
      <c r="N24" s="12">
        <v>119</v>
      </c>
      <c r="O24" s="12">
        <v>117</v>
      </c>
      <c r="P24" s="12">
        <v>25</v>
      </c>
      <c r="Q24" s="12">
        <v>52</v>
      </c>
      <c r="R24" s="12">
        <v>126</v>
      </c>
      <c r="S24" s="12">
        <v>114</v>
      </c>
      <c r="T24" s="12">
        <v>307</v>
      </c>
      <c r="U24" s="12">
        <v>44</v>
      </c>
      <c r="V24" s="12">
        <v>111</v>
      </c>
      <c r="W24" s="12">
        <v>83</v>
      </c>
      <c r="X24" s="12">
        <v>330</v>
      </c>
      <c r="Y24" s="12">
        <v>68</v>
      </c>
      <c r="Z24" s="12">
        <v>59</v>
      </c>
      <c r="AA24" s="12">
        <v>134</v>
      </c>
      <c r="AB24" s="12">
        <v>144</v>
      </c>
      <c r="AC24" s="12">
        <v>136</v>
      </c>
      <c r="AD24" s="12">
        <v>40</v>
      </c>
      <c r="AE24" s="12">
        <v>225</v>
      </c>
      <c r="AF24" s="12">
        <v>219</v>
      </c>
    </row>
    <row r="25" spans="1:32" x14ac:dyDescent="0.45">
      <c r="A25" s="19"/>
      <c r="B25" s="13" t="s">
        <v>712</v>
      </c>
      <c r="C25" s="14">
        <v>0.11</v>
      </c>
      <c r="D25" s="14">
        <v>0.11</v>
      </c>
      <c r="E25" s="14">
        <v>0.14000000000000001</v>
      </c>
      <c r="F25" s="14">
        <v>0.06</v>
      </c>
      <c r="G25" s="14">
        <v>0.1</v>
      </c>
      <c r="H25" s="14">
        <v>0.06</v>
      </c>
      <c r="I25" s="14">
        <v>7.0000000000000007E-2</v>
      </c>
      <c r="J25" s="14">
        <v>0.11</v>
      </c>
      <c r="K25" s="14">
        <v>0.16</v>
      </c>
      <c r="L25" s="14">
        <v>0.23</v>
      </c>
      <c r="M25" s="14">
        <v>0.21</v>
      </c>
      <c r="N25" s="14">
        <v>0.12</v>
      </c>
      <c r="O25" s="14">
        <v>0.12</v>
      </c>
      <c r="P25" s="14">
        <v>0.02</v>
      </c>
      <c r="Q25" s="14">
        <v>0.05</v>
      </c>
      <c r="R25" s="14">
        <v>0.25</v>
      </c>
      <c r="S25" s="14">
        <v>0.11</v>
      </c>
      <c r="T25" s="14">
        <v>0.31</v>
      </c>
      <c r="U25" s="14">
        <v>0.09</v>
      </c>
      <c r="V25" s="14">
        <v>0.11</v>
      </c>
      <c r="W25" s="14">
        <v>0.17</v>
      </c>
      <c r="X25" s="14">
        <v>0.32</v>
      </c>
      <c r="Y25" s="14">
        <v>7.0000000000000007E-2</v>
      </c>
      <c r="Z25" s="14">
        <v>0.06</v>
      </c>
      <c r="AA25" s="14">
        <v>0.13</v>
      </c>
      <c r="AB25" s="14">
        <v>0.14000000000000001</v>
      </c>
      <c r="AC25" s="14">
        <v>0.13</v>
      </c>
      <c r="AD25" s="14">
        <v>0.04</v>
      </c>
      <c r="AE25" s="14">
        <v>0.22</v>
      </c>
      <c r="AF25" s="14">
        <v>0.2</v>
      </c>
    </row>
    <row r="26" spans="1:32" x14ac:dyDescent="0.45">
      <c r="A26" s="19"/>
      <c r="B26" s="11" t="s">
        <v>713</v>
      </c>
      <c r="C26" s="12">
        <v>2797</v>
      </c>
      <c r="D26" s="12">
        <v>147</v>
      </c>
      <c r="E26" s="12">
        <v>147</v>
      </c>
      <c r="F26" s="12">
        <v>117</v>
      </c>
      <c r="G26" s="12">
        <v>213</v>
      </c>
      <c r="H26" s="12">
        <v>119</v>
      </c>
      <c r="I26" s="12">
        <v>156</v>
      </c>
      <c r="J26" s="12">
        <v>37</v>
      </c>
      <c r="K26" s="12">
        <v>126</v>
      </c>
      <c r="L26" s="12">
        <v>131</v>
      </c>
      <c r="M26" s="12">
        <v>53</v>
      </c>
      <c r="N26" s="12">
        <v>53</v>
      </c>
      <c r="O26" s="12">
        <v>82</v>
      </c>
      <c r="P26" s="12">
        <v>106</v>
      </c>
      <c r="Q26" s="12">
        <v>134</v>
      </c>
      <c r="R26" s="12">
        <v>45</v>
      </c>
      <c r="S26" s="12">
        <v>148</v>
      </c>
      <c r="T26" s="12">
        <v>98</v>
      </c>
      <c r="U26" s="12">
        <v>138</v>
      </c>
      <c r="V26" s="12">
        <v>52</v>
      </c>
      <c r="W26" s="12">
        <v>70</v>
      </c>
      <c r="X26" s="12">
        <v>262</v>
      </c>
      <c r="Y26" s="12">
        <v>56</v>
      </c>
      <c r="Z26" s="12">
        <v>134</v>
      </c>
      <c r="AA26" s="12">
        <v>38</v>
      </c>
      <c r="AB26" s="12">
        <v>23</v>
      </c>
      <c r="AC26" s="12">
        <v>82</v>
      </c>
      <c r="AD26" s="12">
        <v>186</v>
      </c>
      <c r="AE26" s="12">
        <v>190</v>
      </c>
      <c r="AF26" s="12">
        <v>183</v>
      </c>
    </row>
    <row r="27" spans="1:32" x14ac:dyDescent="0.45">
      <c r="A27" s="19"/>
      <c r="B27" s="13" t="s">
        <v>714</v>
      </c>
      <c r="C27" s="14">
        <v>0.1</v>
      </c>
      <c r="D27" s="14">
        <v>0.15</v>
      </c>
      <c r="E27" s="14">
        <v>0.14000000000000001</v>
      </c>
      <c r="F27" s="14">
        <v>0.12</v>
      </c>
      <c r="G27" s="14">
        <v>0.21</v>
      </c>
      <c r="H27" s="14">
        <v>0.1</v>
      </c>
      <c r="I27" s="14">
        <v>0.11</v>
      </c>
      <c r="J27" s="14">
        <v>0.13</v>
      </c>
      <c r="K27" s="14">
        <v>0.13</v>
      </c>
      <c r="L27" s="14">
        <v>0.13</v>
      </c>
      <c r="M27" s="14">
        <v>0.05</v>
      </c>
      <c r="N27" s="14">
        <v>0.05</v>
      </c>
      <c r="O27" s="14">
        <v>0.08</v>
      </c>
      <c r="P27" s="14">
        <v>0.1</v>
      </c>
      <c r="Q27" s="14">
        <v>0.13</v>
      </c>
      <c r="R27" s="14">
        <v>0.09</v>
      </c>
      <c r="S27" s="14">
        <v>0.15</v>
      </c>
      <c r="T27" s="14">
        <v>0.1</v>
      </c>
      <c r="U27" s="14">
        <v>0.27</v>
      </c>
      <c r="V27" s="14">
        <v>0.05</v>
      </c>
      <c r="W27" s="14">
        <v>0.14000000000000001</v>
      </c>
      <c r="X27" s="14">
        <v>0.26</v>
      </c>
      <c r="Y27" s="14">
        <v>0.05</v>
      </c>
      <c r="Z27" s="14">
        <v>0.13</v>
      </c>
      <c r="AA27" s="14">
        <v>0.04</v>
      </c>
      <c r="AB27" s="14">
        <v>0.02</v>
      </c>
      <c r="AC27" s="14">
        <v>0.08</v>
      </c>
      <c r="AD27" s="14">
        <v>0.19</v>
      </c>
      <c r="AE27" s="14">
        <v>0.19</v>
      </c>
      <c r="AF27" s="14">
        <v>0.17</v>
      </c>
    </row>
    <row r="28" spans="1:32" x14ac:dyDescent="0.45">
      <c r="A28" s="19"/>
      <c r="B28" s="11" t="s">
        <v>715</v>
      </c>
      <c r="C28" s="12">
        <v>250</v>
      </c>
      <c r="D28" s="12">
        <v>1</v>
      </c>
      <c r="E28" s="12">
        <v>4</v>
      </c>
      <c r="F28" s="12">
        <v>1</v>
      </c>
      <c r="G28" s="12">
        <v>23</v>
      </c>
      <c r="H28" s="12">
        <v>12</v>
      </c>
      <c r="I28" s="12">
        <v>13</v>
      </c>
      <c r="J28" s="12">
        <v>1</v>
      </c>
      <c r="K28" s="12">
        <v>4</v>
      </c>
      <c r="L28" s="12">
        <v>9</v>
      </c>
      <c r="M28" s="12">
        <v>3</v>
      </c>
      <c r="N28" s="12">
        <v>10</v>
      </c>
      <c r="O28" s="12">
        <v>18</v>
      </c>
      <c r="P28" s="12">
        <v>29</v>
      </c>
      <c r="Q28" s="12">
        <v>1</v>
      </c>
      <c r="R28" s="12">
        <v>0</v>
      </c>
      <c r="S28" s="12">
        <v>5</v>
      </c>
      <c r="T28" s="12">
        <v>2</v>
      </c>
      <c r="U28" s="12">
        <v>10</v>
      </c>
      <c r="V28" s="12">
        <v>7</v>
      </c>
      <c r="W28" s="12">
        <v>6</v>
      </c>
      <c r="X28" s="12">
        <v>16</v>
      </c>
      <c r="Y28" s="12">
        <v>17</v>
      </c>
      <c r="Z28" s="12">
        <v>3</v>
      </c>
      <c r="AA28" s="12">
        <v>5</v>
      </c>
      <c r="AB28" s="12">
        <v>4</v>
      </c>
      <c r="AC28" s="12">
        <v>8</v>
      </c>
      <c r="AD28" s="12">
        <v>8</v>
      </c>
      <c r="AE28" s="12">
        <v>25</v>
      </c>
      <c r="AF28" s="12">
        <v>45</v>
      </c>
    </row>
    <row r="29" spans="1:32" x14ac:dyDescent="0.45">
      <c r="A29" s="19"/>
      <c r="B29" s="13" t="s">
        <v>716</v>
      </c>
      <c r="C29" s="14">
        <v>0.01</v>
      </c>
      <c r="D29" s="15" t="s">
        <v>185</v>
      </c>
      <c r="E29" s="15" t="s">
        <v>185</v>
      </c>
      <c r="F29" s="15" t="s">
        <v>185</v>
      </c>
      <c r="G29" s="14">
        <v>0.03</v>
      </c>
      <c r="H29" s="14">
        <v>0.01</v>
      </c>
      <c r="I29" s="14">
        <v>0.01</v>
      </c>
      <c r="J29" s="14">
        <v>0.01</v>
      </c>
      <c r="K29" s="15" t="s">
        <v>185</v>
      </c>
      <c r="L29" s="14">
        <v>0.01</v>
      </c>
      <c r="M29" s="15" t="s">
        <v>185</v>
      </c>
      <c r="N29" s="14">
        <v>0.01</v>
      </c>
      <c r="O29" s="14">
        <v>0.02</v>
      </c>
      <c r="P29" s="14">
        <v>0.03</v>
      </c>
      <c r="Q29" s="15" t="s">
        <v>185</v>
      </c>
      <c r="R29" s="15" t="s">
        <v>185</v>
      </c>
      <c r="S29" s="14">
        <v>0.01</v>
      </c>
      <c r="T29" s="15" t="s">
        <v>185</v>
      </c>
      <c r="U29" s="14">
        <v>0.02</v>
      </c>
      <c r="V29" s="14">
        <v>0.01</v>
      </c>
      <c r="W29" s="14">
        <v>0.01</v>
      </c>
      <c r="X29" s="14">
        <v>0.02</v>
      </c>
      <c r="Y29" s="14">
        <v>0.02</v>
      </c>
      <c r="Z29" s="15" t="s">
        <v>185</v>
      </c>
      <c r="AA29" s="15" t="s">
        <v>185</v>
      </c>
      <c r="AB29" s="15" t="s">
        <v>185</v>
      </c>
      <c r="AC29" s="14">
        <v>0.01</v>
      </c>
      <c r="AD29" s="14">
        <v>0.01</v>
      </c>
      <c r="AE29" s="14">
        <v>0.02</v>
      </c>
      <c r="AF29" s="14">
        <v>0.04</v>
      </c>
    </row>
    <row r="30" spans="1:32" ht="21.4" x14ac:dyDescent="0.45">
      <c r="A30" s="19"/>
      <c r="B30" s="11" t="s">
        <v>717</v>
      </c>
      <c r="C30" s="12">
        <v>3</v>
      </c>
      <c r="D30" s="12">
        <v>0</v>
      </c>
      <c r="E30" s="12">
        <v>0</v>
      </c>
      <c r="F30" s="12">
        <v>0</v>
      </c>
      <c r="G30" s="12">
        <v>0</v>
      </c>
      <c r="H30" s="12">
        <v>1</v>
      </c>
      <c r="I30" s="12">
        <v>1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</row>
    <row r="31" spans="1:32" ht="21.4" x14ac:dyDescent="0.45">
      <c r="A31" s="19"/>
      <c r="B31" s="13" t="s">
        <v>718</v>
      </c>
      <c r="C31" s="15" t="s">
        <v>185</v>
      </c>
      <c r="D31" s="15" t="s">
        <v>185</v>
      </c>
      <c r="E31" s="15" t="s">
        <v>185</v>
      </c>
      <c r="F31" s="15" t="s">
        <v>185</v>
      </c>
      <c r="G31" s="15" t="s">
        <v>185</v>
      </c>
      <c r="H31" s="15" t="s">
        <v>185</v>
      </c>
      <c r="I31" s="15" t="s">
        <v>185</v>
      </c>
      <c r="J31" s="15" t="s">
        <v>185</v>
      </c>
      <c r="K31" s="15" t="s">
        <v>185</v>
      </c>
      <c r="L31" s="15" t="s">
        <v>185</v>
      </c>
      <c r="M31" s="15" t="s">
        <v>185</v>
      </c>
      <c r="N31" s="15" t="s">
        <v>185</v>
      </c>
      <c r="O31" s="15" t="s">
        <v>185</v>
      </c>
      <c r="P31" s="15" t="s">
        <v>185</v>
      </c>
      <c r="Q31" s="15" t="s">
        <v>185</v>
      </c>
      <c r="R31" s="15" t="s">
        <v>185</v>
      </c>
      <c r="S31" s="15" t="s">
        <v>185</v>
      </c>
      <c r="T31" s="15" t="s">
        <v>185</v>
      </c>
      <c r="U31" s="15" t="s">
        <v>185</v>
      </c>
      <c r="V31" s="15" t="s">
        <v>185</v>
      </c>
      <c r="W31" s="15" t="s">
        <v>185</v>
      </c>
      <c r="X31" s="15" t="s">
        <v>185</v>
      </c>
      <c r="Y31" s="15" t="s">
        <v>185</v>
      </c>
      <c r="Z31" s="15" t="s">
        <v>185</v>
      </c>
      <c r="AA31" s="15" t="s">
        <v>185</v>
      </c>
      <c r="AB31" s="15" t="s">
        <v>185</v>
      </c>
      <c r="AC31" s="15" t="s">
        <v>185</v>
      </c>
      <c r="AD31" s="15" t="s">
        <v>185</v>
      </c>
      <c r="AE31" s="15" t="s">
        <v>185</v>
      </c>
      <c r="AF31" s="15" t="s">
        <v>185</v>
      </c>
    </row>
    <row r="32" spans="1:32" ht="21.4" x14ac:dyDescent="0.45">
      <c r="A32" s="19"/>
      <c r="B32" s="11" t="s">
        <v>719</v>
      </c>
      <c r="C32" s="12">
        <v>6</v>
      </c>
      <c r="D32" s="12">
        <v>0</v>
      </c>
      <c r="E32" s="12">
        <v>0</v>
      </c>
      <c r="F32" s="12">
        <v>0</v>
      </c>
      <c r="G32" s="12">
        <v>0</v>
      </c>
      <c r="H32" s="12">
        <v>2</v>
      </c>
      <c r="I32" s="12">
        <v>2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</row>
    <row r="33" spans="1:32" ht="21.4" x14ac:dyDescent="0.45">
      <c r="A33" s="19"/>
      <c r="B33" s="13" t="s">
        <v>720</v>
      </c>
      <c r="C33" s="15" t="s">
        <v>185</v>
      </c>
      <c r="D33" s="15" t="s">
        <v>185</v>
      </c>
      <c r="E33" s="15" t="s">
        <v>185</v>
      </c>
      <c r="F33" s="15" t="s">
        <v>185</v>
      </c>
      <c r="G33" s="15" t="s">
        <v>185</v>
      </c>
      <c r="H33" s="15" t="s">
        <v>185</v>
      </c>
      <c r="I33" s="15" t="s">
        <v>185</v>
      </c>
      <c r="J33" s="15" t="s">
        <v>185</v>
      </c>
      <c r="K33" s="15" t="s">
        <v>185</v>
      </c>
      <c r="L33" s="15" t="s">
        <v>185</v>
      </c>
      <c r="M33" s="15" t="s">
        <v>185</v>
      </c>
      <c r="N33" s="15" t="s">
        <v>185</v>
      </c>
      <c r="O33" s="15" t="s">
        <v>185</v>
      </c>
      <c r="P33" s="15" t="s">
        <v>185</v>
      </c>
      <c r="Q33" s="15" t="s">
        <v>185</v>
      </c>
      <c r="R33" s="15" t="s">
        <v>185</v>
      </c>
      <c r="S33" s="15" t="s">
        <v>185</v>
      </c>
      <c r="T33" s="15" t="s">
        <v>185</v>
      </c>
      <c r="U33" s="15" t="s">
        <v>185</v>
      </c>
      <c r="V33" s="15" t="s">
        <v>185</v>
      </c>
      <c r="W33" s="15" t="s">
        <v>185</v>
      </c>
      <c r="X33" s="15" t="s">
        <v>185</v>
      </c>
      <c r="Y33" s="15" t="s">
        <v>185</v>
      </c>
      <c r="Z33" s="15" t="s">
        <v>185</v>
      </c>
      <c r="AA33" s="15" t="s">
        <v>185</v>
      </c>
      <c r="AB33" s="15" t="s">
        <v>185</v>
      </c>
      <c r="AC33" s="15" t="s">
        <v>185</v>
      </c>
      <c r="AD33" s="15" t="s">
        <v>185</v>
      </c>
      <c r="AE33" s="15" t="s">
        <v>185</v>
      </c>
      <c r="AF33" s="15" t="s">
        <v>185</v>
      </c>
    </row>
    <row r="34" spans="1:32" x14ac:dyDescent="0.45">
      <c r="A34" s="19"/>
      <c r="B34" s="11" t="s">
        <v>697</v>
      </c>
      <c r="C34" s="12">
        <v>14</v>
      </c>
      <c r="D34" s="12">
        <v>0</v>
      </c>
      <c r="E34" s="12">
        <v>0</v>
      </c>
      <c r="F34" s="12">
        <v>1</v>
      </c>
      <c r="G34" s="12">
        <v>3</v>
      </c>
      <c r="H34" s="12">
        <v>0</v>
      </c>
      <c r="I34" s="12">
        <v>1</v>
      </c>
      <c r="J34" s="12">
        <v>1</v>
      </c>
      <c r="K34" s="12">
        <v>2</v>
      </c>
      <c r="L34" s="12">
        <v>2</v>
      </c>
      <c r="M34" s="12">
        <v>0</v>
      </c>
      <c r="N34" s="12">
        <v>0</v>
      </c>
      <c r="O34" s="12">
        <v>1</v>
      </c>
      <c r="P34" s="12">
        <v>1</v>
      </c>
      <c r="Q34" s="12">
        <v>0</v>
      </c>
      <c r="R34" s="12">
        <v>0</v>
      </c>
      <c r="S34" s="12">
        <v>4</v>
      </c>
      <c r="T34" s="12">
        <v>0</v>
      </c>
      <c r="U34" s="12">
        <v>0</v>
      </c>
      <c r="V34" s="12">
        <v>2</v>
      </c>
      <c r="W34" s="12">
        <v>0</v>
      </c>
      <c r="X34" s="12">
        <v>0</v>
      </c>
      <c r="Y34" s="12">
        <v>2</v>
      </c>
      <c r="Z34" s="12">
        <v>0</v>
      </c>
      <c r="AA34" s="12">
        <v>1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</row>
    <row r="35" spans="1:32" x14ac:dyDescent="0.45">
      <c r="A35" s="19"/>
      <c r="B35" s="13" t="s">
        <v>698</v>
      </c>
      <c r="C35" s="15" t="s">
        <v>185</v>
      </c>
      <c r="D35" s="15" t="s">
        <v>185</v>
      </c>
      <c r="E35" s="15" t="s">
        <v>185</v>
      </c>
      <c r="F35" s="15" t="s">
        <v>185</v>
      </c>
      <c r="G35" s="15" t="s">
        <v>185</v>
      </c>
      <c r="H35" s="15" t="s">
        <v>185</v>
      </c>
      <c r="I35" s="15" t="s">
        <v>185</v>
      </c>
      <c r="J35" s="15" t="s">
        <v>185</v>
      </c>
      <c r="K35" s="15" t="s">
        <v>185</v>
      </c>
      <c r="L35" s="15" t="s">
        <v>185</v>
      </c>
      <c r="M35" s="15" t="s">
        <v>185</v>
      </c>
      <c r="N35" s="15" t="s">
        <v>185</v>
      </c>
      <c r="O35" s="15" t="s">
        <v>185</v>
      </c>
      <c r="P35" s="15" t="s">
        <v>185</v>
      </c>
      <c r="Q35" s="15" t="s">
        <v>185</v>
      </c>
      <c r="R35" s="15" t="s">
        <v>185</v>
      </c>
      <c r="S35" s="15" t="s">
        <v>185</v>
      </c>
      <c r="T35" s="15" t="s">
        <v>185</v>
      </c>
      <c r="U35" s="15" t="s">
        <v>185</v>
      </c>
      <c r="V35" s="15" t="s">
        <v>185</v>
      </c>
      <c r="W35" s="15" t="s">
        <v>185</v>
      </c>
      <c r="X35" s="15" t="s">
        <v>185</v>
      </c>
      <c r="Y35" s="15" t="s">
        <v>185</v>
      </c>
      <c r="Z35" s="15" t="s">
        <v>185</v>
      </c>
      <c r="AA35" s="15" t="s">
        <v>185</v>
      </c>
      <c r="AB35" s="15" t="s">
        <v>185</v>
      </c>
      <c r="AC35" s="15" t="s">
        <v>185</v>
      </c>
      <c r="AD35" s="15" t="s">
        <v>185</v>
      </c>
      <c r="AE35" s="15" t="s">
        <v>185</v>
      </c>
      <c r="AF35" s="15" t="s">
        <v>185</v>
      </c>
    </row>
    <row r="36" spans="1:32" x14ac:dyDescent="0.45">
      <c r="A36" s="19"/>
      <c r="B36" s="11" t="s">
        <v>197</v>
      </c>
      <c r="C36" s="12">
        <v>8</v>
      </c>
      <c r="D36" s="12">
        <v>2</v>
      </c>
      <c r="E36" s="12">
        <v>0</v>
      </c>
      <c r="F36" s="12">
        <v>1</v>
      </c>
      <c r="G36" s="12">
        <v>0</v>
      </c>
      <c r="H36" s="12">
        <v>2</v>
      </c>
      <c r="I36" s="12">
        <v>2</v>
      </c>
      <c r="J36" s="12">
        <v>0</v>
      </c>
      <c r="K36" s="12">
        <v>1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1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2</v>
      </c>
      <c r="AD36" s="12">
        <v>0</v>
      </c>
      <c r="AE36" s="12">
        <v>0</v>
      </c>
      <c r="AF36" s="12">
        <v>0</v>
      </c>
    </row>
    <row r="37" spans="1:32" x14ac:dyDescent="0.45">
      <c r="A37" s="19"/>
      <c r="B37" s="13" t="s">
        <v>198</v>
      </c>
      <c r="C37" s="15" t="s">
        <v>185</v>
      </c>
      <c r="D37" s="15" t="s">
        <v>185</v>
      </c>
      <c r="E37" s="15" t="s">
        <v>185</v>
      </c>
      <c r="F37" s="15" t="s">
        <v>185</v>
      </c>
      <c r="G37" s="15" t="s">
        <v>185</v>
      </c>
      <c r="H37" s="15" t="s">
        <v>185</v>
      </c>
      <c r="I37" s="15" t="s">
        <v>185</v>
      </c>
      <c r="J37" s="15" t="s">
        <v>185</v>
      </c>
      <c r="K37" s="15" t="s">
        <v>185</v>
      </c>
      <c r="L37" s="15" t="s">
        <v>185</v>
      </c>
      <c r="M37" s="15" t="s">
        <v>185</v>
      </c>
      <c r="N37" s="15" t="s">
        <v>185</v>
      </c>
      <c r="O37" s="15" t="s">
        <v>185</v>
      </c>
      <c r="P37" s="15" t="s">
        <v>185</v>
      </c>
      <c r="Q37" s="15" t="s">
        <v>185</v>
      </c>
      <c r="R37" s="15" t="s">
        <v>185</v>
      </c>
      <c r="S37" s="15" t="s">
        <v>185</v>
      </c>
      <c r="T37" s="15" t="s">
        <v>185</v>
      </c>
      <c r="U37" s="15" t="s">
        <v>185</v>
      </c>
      <c r="V37" s="15" t="s">
        <v>185</v>
      </c>
      <c r="W37" s="15" t="s">
        <v>185</v>
      </c>
      <c r="X37" s="15" t="s">
        <v>185</v>
      </c>
      <c r="Y37" s="15" t="s">
        <v>185</v>
      </c>
      <c r="Z37" s="15" t="s">
        <v>185</v>
      </c>
      <c r="AA37" s="15" t="s">
        <v>185</v>
      </c>
      <c r="AB37" s="15" t="s">
        <v>185</v>
      </c>
      <c r="AC37" s="15" t="s">
        <v>185</v>
      </c>
      <c r="AD37" s="15" t="s">
        <v>185</v>
      </c>
      <c r="AE37" s="15" t="s">
        <v>185</v>
      </c>
      <c r="AF37" s="15" t="s">
        <v>185</v>
      </c>
    </row>
  </sheetData>
  <mergeCells count="9">
    <mergeCell ref="H3:L3"/>
    <mergeCell ref="C8:AF8"/>
    <mergeCell ref="B3:F3"/>
    <mergeCell ref="B5:F5"/>
    <mergeCell ref="A10:A37"/>
    <mergeCell ref="H5:L5"/>
    <mergeCell ref="B10:B11"/>
    <mergeCell ref="H4:L4"/>
    <mergeCell ref="B4:F4"/>
  </mergeCells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135</v>
      </c>
      <c r="C3" s="18"/>
      <c r="D3" s="18"/>
      <c r="E3" s="18"/>
      <c r="F3" s="18"/>
      <c r="H3" s="18" t="s">
        <v>136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HYPERLINK("#Content!A71","&lt;&lt;Back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721</v>
      </c>
      <c r="C12" s="12">
        <v>12872</v>
      </c>
      <c r="D12" s="12">
        <v>491</v>
      </c>
      <c r="E12" s="12">
        <v>495</v>
      </c>
      <c r="F12" s="12">
        <v>488</v>
      </c>
      <c r="G12" s="12">
        <v>507</v>
      </c>
      <c r="H12" s="12">
        <v>616</v>
      </c>
      <c r="I12" s="12">
        <v>765</v>
      </c>
      <c r="J12" s="12">
        <v>150</v>
      </c>
      <c r="K12" s="12">
        <v>467</v>
      </c>
      <c r="L12" s="12">
        <v>493</v>
      </c>
      <c r="M12" s="12">
        <v>490</v>
      </c>
      <c r="N12" s="12">
        <v>486</v>
      </c>
      <c r="O12" s="12">
        <v>481</v>
      </c>
      <c r="P12" s="12">
        <v>484</v>
      </c>
      <c r="Q12" s="12">
        <v>496</v>
      </c>
      <c r="R12" s="12">
        <v>242</v>
      </c>
      <c r="S12" s="12">
        <v>454</v>
      </c>
      <c r="T12" s="12">
        <v>461</v>
      </c>
      <c r="U12" s="12">
        <v>252</v>
      </c>
      <c r="V12" s="12">
        <v>482</v>
      </c>
      <c r="W12" s="12">
        <v>264</v>
      </c>
      <c r="X12" s="12">
        <v>501</v>
      </c>
      <c r="Y12" s="12">
        <v>492</v>
      </c>
      <c r="Z12" s="12">
        <v>486</v>
      </c>
      <c r="AA12" s="12">
        <v>491</v>
      </c>
      <c r="AB12" s="12">
        <v>495</v>
      </c>
      <c r="AC12" s="12">
        <v>501</v>
      </c>
      <c r="AD12" s="12">
        <v>486</v>
      </c>
      <c r="AE12" s="12">
        <v>493</v>
      </c>
      <c r="AF12" s="12">
        <v>553</v>
      </c>
    </row>
    <row r="13" spans="1:32" x14ac:dyDescent="0.45">
      <c r="A13" s="19"/>
      <c r="B13" s="13" t="s">
        <v>722</v>
      </c>
      <c r="C13" s="14">
        <v>0.49</v>
      </c>
      <c r="D13" s="14">
        <v>0.49</v>
      </c>
      <c r="E13" s="14">
        <v>0.48</v>
      </c>
      <c r="F13" s="14">
        <v>0.49</v>
      </c>
      <c r="G13" s="14">
        <v>0.51</v>
      </c>
      <c r="H13" s="14">
        <v>0.51</v>
      </c>
      <c r="I13" s="14">
        <v>0.51</v>
      </c>
      <c r="J13" s="14">
        <v>0.51</v>
      </c>
      <c r="K13" s="14">
        <v>0.47</v>
      </c>
      <c r="L13" s="14">
        <v>0.49</v>
      </c>
      <c r="M13" s="14">
        <v>0.48</v>
      </c>
      <c r="N13" s="14">
        <v>0.49</v>
      </c>
      <c r="O13" s="14">
        <v>0.48</v>
      </c>
      <c r="P13" s="14">
        <v>0.48</v>
      </c>
      <c r="Q13" s="14">
        <v>0.48</v>
      </c>
      <c r="R13" s="14">
        <v>0.48</v>
      </c>
      <c r="S13" s="14">
        <v>0.45</v>
      </c>
      <c r="T13" s="14">
        <v>0.46</v>
      </c>
      <c r="U13" s="14">
        <v>0.5</v>
      </c>
      <c r="V13" s="14">
        <v>0.48</v>
      </c>
      <c r="W13" s="14">
        <v>0.53</v>
      </c>
      <c r="X13" s="14">
        <v>0.5</v>
      </c>
      <c r="Y13" s="14">
        <v>0.49</v>
      </c>
      <c r="Z13" s="14">
        <v>0.48</v>
      </c>
      <c r="AA13" s="14">
        <v>0.47</v>
      </c>
      <c r="AB13" s="14">
        <v>0.48</v>
      </c>
      <c r="AC13" s="14">
        <v>0.5</v>
      </c>
      <c r="AD13" s="14">
        <v>0.48</v>
      </c>
      <c r="AE13" s="14">
        <v>0.49</v>
      </c>
      <c r="AF13" s="14">
        <v>0.52</v>
      </c>
    </row>
    <row r="14" spans="1:32" x14ac:dyDescent="0.45">
      <c r="A14" s="19"/>
      <c r="B14" s="11" t="s">
        <v>723</v>
      </c>
      <c r="C14" s="12">
        <v>13438</v>
      </c>
      <c r="D14" s="12">
        <v>511</v>
      </c>
      <c r="E14" s="12">
        <v>546</v>
      </c>
      <c r="F14" s="12">
        <v>516</v>
      </c>
      <c r="G14" s="12">
        <v>495</v>
      </c>
      <c r="H14" s="12">
        <v>590</v>
      </c>
      <c r="I14" s="12">
        <v>733</v>
      </c>
      <c r="J14" s="12">
        <v>143</v>
      </c>
      <c r="K14" s="12">
        <v>534</v>
      </c>
      <c r="L14" s="12">
        <v>512</v>
      </c>
      <c r="M14" s="12">
        <v>521</v>
      </c>
      <c r="N14" s="12">
        <v>514</v>
      </c>
      <c r="O14" s="12">
        <v>524</v>
      </c>
      <c r="P14" s="12">
        <v>527</v>
      </c>
      <c r="Q14" s="12">
        <v>528</v>
      </c>
      <c r="R14" s="12">
        <v>260</v>
      </c>
      <c r="S14" s="12">
        <v>548</v>
      </c>
      <c r="T14" s="12">
        <v>543</v>
      </c>
      <c r="U14" s="12">
        <v>251</v>
      </c>
      <c r="V14" s="12">
        <v>529</v>
      </c>
      <c r="W14" s="12">
        <v>237</v>
      </c>
      <c r="X14" s="12">
        <v>512</v>
      </c>
      <c r="Y14" s="12">
        <v>514</v>
      </c>
      <c r="Z14" s="12">
        <v>531</v>
      </c>
      <c r="AA14" s="12">
        <v>548</v>
      </c>
      <c r="AB14" s="12">
        <v>535</v>
      </c>
      <c r="AC14" s="12">
        <v>501</v>
      </c>
      <c r="AD14" s="12">
        <v>516</v>
      </c>
      <c r="AE14" s="12">
        <v>509</v>
      </c>
      <c r="AF14" s="12">
        <v>514</v>
      </c>
    </row>
    <row r="15" spans="1:32" x14ac:dyDescent="0.45">
      <c r="A15" s="19"/>
      <c r="B15" s="13" t="s">
        <v>724</v>
      </c>
      <c r="C15" s="14">
        <v>0.51</v>
      </c>
      <c r="D15" s="14">
        <v>0.51</v>
      </c>
      <c r="E15" s="14">
        <v>0.52</v>
      </c>
      <c r="F15" s="14">
        <v>0.51</v>
      </c>
      <c r="G15" s="14">
        <v>0.49</v>
      </c>
      <c r="H15" s="14">
        <v>0.49</v>
      </c>
      <c r="I15" s="14">
        <v>0.49</v>
      </c>
      <c r="J15" s="14">
        <v>0.49</v>
      </c>
      <c r="K15" s="14">
        <v>0.53</v>
      </c>
      <c r="L15" s="14">
        <v>0.51</v>
      </c>
      <c r="M15" s="14">
        <v>0.52</v>
      </c>
      <c r="N15" s="14">
        <v>0.51</v>
      </c>
      <c r="O15" s="14">
        <v>0.52</v>
      </c>
      <c r="P15" s="14">
        <v>0.52</v>
      </c>
      <c r="Q15" s="14">
        <v>0.52</v>
      </c>
      <c r="R15" s="14">
        <v>0.52</v>
      </c>
      <c r="S15" s="14">
        <v>0.55000000000000004</v>
      </c>
      <c r="T15" s="14">
        <v>0.54</v>
      </c>
      <c r="U15" s="14">
        <v>0.5</v>
      </c>
      <c r="V15" s="14">
        <v>0.52</v>
      </c>
      <c r="W15" s="14">
        <v>0.47</v>
      </c>
      <c r="X15" s="14">
        <v>0.5</v>
      </c>
      <c r="Y15" s="14">
        <v>0.51</v>
      </c>
      <c r="Z15" s="14">
        <v>0.52</v>
      </c>
      <c r="AA15" s="14">
        <v>0.53</v>
      </c>
      <c r="AB15" s="14">
        <v>0.52</v>
      </c>
      <c r="AC15" s="14">
        <v>0.5</v>
      </c>
      <c r="AD15" s="14">
        <v>0.52</v>
      </c>
      <c r="AE15" s="14">
        <v>0.5</v>
      </c>
      <c r="AF15" s="14">
        <v>0.48</v>
      </c>
    </row>
    <row r="16" spans="1:32" ht="31.5" x14ac:dyDescent="0.45">
      <c r="A16" s="19"/>
      <c r="B16" s="11" t="s">
        <v>725</v>
      </c>
      <c r="C16" s="12">
        <v>13</v>
      </c>
      <c r="D16" s="12">
        <v>1</v>
      </c>
      <c r="E16" s="12">
        <v>2</v>
      </c>
      <c r="F16" s="12">
        <v>0</v>
      </c>
      <c r="G16" s="12">
        <v>0</v>
      </c>
      <c r="H16" s="12">
        <v>1</v>
      </c>
      <c r="I16" s="12">
        <v>2</v>
      </c>
      <c r="J16" s="12">
        <v>1</v>
      </c>
      <c r="K16" s="12">
        <v>1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1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1</v>
      </c>
      <c r="Z16" s="12">
        <v>0</v>
      </c>
      <c r="AA16" s="12">
        <v>1</v>
      </c>
      <c r="AB16" s="12">
        <v>1</v>
      </c>
      <c r="AC16" s="12">
        <v>3</v>
      </c>
      <c r="AD16" s="12">
        <v>0</v>
      </c>
      <c r="AE16" s="12">
        <v>0</v>
      </c>
      <c r="AF16" s="12">
        <v>2</v>
      </c>
    </row>
    <row r="17" spans="1:32" ht="31.5" x14ac:dyDescent="0.45">
      <c r="A17" s="19"/>
      <c r="B17" s="13" t="s">
        <v>726</v>
      </c>
      <c r="C17" s="15" t="s">
        <v>185</v>
      </c>
      <c r="D17" s="15" t="s">
        <v>185</v>
      </c>
      <c r="E17" s="15" t="s">
        <v>185</v>
      </c>
      <c r="F17" s="15" t="s">
        <v>185</v>
      </c>
      <c r="G17" s="15" t="s">
        <v>185</v>
      </c>
      <c r="H17" s="15" t="s">
        <v>185</v>
      </c>
      <c r="I17" s="15" t="s">
        <v>185</v>
      </c>
      <c r="J17" s="15" t="s">
        <v>185</v>
      </c>
      <c r="K17" s="15" t="s">
        <v>185</v>
      </c>
      <c r="L17" s="15" t="s">
        <v>185</v>
      </c>
      <c r="M17" s="15" t="s">
        <v>185</v>
      </c>
      <c r="N17" s="15" t="s">
        <v>185</v>
      </c>
      <c r="O17" s="15" t="s">
        <v>185</v>
      </c>
      <c r="P17" s="15" t="s">
        <v>185</v>
      </c>
      <c r="Q17" s="15" t="s">
        <v>185</v>
      </c>
      <c r="R17" s="15" t="s">
        <v>185</v>
      </c>
      <c r="S17" s="15" t="s">
        <v>185</v>
      </c>
      <c r="T17" s="15" t="s">
        <v>185</v>
      </c>
      <c r="U17" s="15" t="s">
        <v>185</v>
      </c>
      <c r="V17" s="15" t="s">
        <v>185</v>
      </c>
      <c r="W17" s="15" t="s">
        <v>185</v>
      </c>
      <c r="X17" s="15" t="s">
        <v>185</v>
      </c>
      <c r="Y17" s="15" t="s">
        <v>185</v>
      </c>
      <c r="Z17" s="15" t="s">
        <v>185</v>
      </c>
      <c r="AA17" s="15" t="s">
        <v>185</v>
      </c>
      <c r="AB17" s="15" t="s">
        <v>185</v>
      </c>
      <c r="AC17" s="15" t="s">
        <v>185</v>
      </c>
      <c r="AD17" s="15" t="s">
        <v>185</v>
      </c>
      <c r="AE17" s="15" t="s">
        <v>185</v>
      </c>
      <c r="AF17" s="15" t="s">
        <v>185</v>
      </c>
    </row>
    <row r="18" spans="1:32" x14ac:dyDescent="0.45">
      <c r="A18" s="19"/>
      <c r="B18" s="11" t="s">
        <v>727</v>
      </c>
      <c r="C18" s="12">
        <v>31</v>
      </c>
      <c r="D18" s="12">
        <v>2</v>
      </c>
      <c r="E18" s="12">
        <v>2</v>
      </c>
      <c r="F18" s="12">
        <v>3</v>
      </c>
      <c r="G18" s="12">
        <v>1</v>
      </c>
      <c r="H18" s="12">
        <v>4</v>
      </c>
      <c r="I18" s="12">
        <v>4</v>
      </c>
      <c r="J18" s="12">
        <v>0</v>
      </c>
      <c r="K18" s="12">
        <v>2</v>
      </c>
      <c r="L18" s="12">
        <v>2</v>
      </c>
      <c r="M18" s="12">
        <v>0</v>
      </c>
      <c r="N18" s="12">
        <v>0</v>
      </c>
      <c r="O18" s="12">
        <v>2</v>
      </c>
      <c r="P18" s="12">
        <v>0</v>
      </c>
      <c r="Q18" s="12">
        <v>0</v>
      </c>
      <c r="R18" s="12">
        <v>0</v>
      </c>
      <c r="S18" s="12">
        <v>1</v>
      </c>
      <c r="T18" s="12">
        <v>0</v>
      </c>
      <c r="U18" s="12">
        <v>0</v>
      </c>
      <c r="V18" s="12">
        <v>0</v>
      </c>
      <c r="W18" s="12">
        <v>2</v>
      </c>
      <c r="X18" s="12">
        <v>3</v>
      </c>
      <c r="Y18" s="12">
        <v>0</v>
      </c>
      <c r="Z18" s="12">
        <v>0</v>
      </c>
      <c r="AA18" s="12">
        <v>0</v>
      </c>
      <c r="AB18" s="12">
        <v>0</v>
      </c>
      <c r="AC18" s="12">
        <v>1</v>
      </c>
      <c r="AD18" s="12">
        <v>0</v>
      </c>
      <c r="AE18" s="12">
        <v>7</v>
      </c>
      <c r="AF18" s="12">
        <v>4</v>
      </c>
    </row>
    <row r="19" spans="1:32" x14ac:dyDescent="0.45">
      <c r="A19" s="19"/>
      <c r="B19" s="13" t="s">
        <v>728</v>
      </c>
      <c r="C19" s="15" t="s">
        <v>185</v>
      </c>
      <c r="D19" s="15" t="s">
        <v>185</v>
      </c>
      <c r="E19" s="15" t="s">
        <v>185</v>
      </c>
      <c r="F19" s="15" t="s">
        <v>185</v>
      </c>
      <c r="G19" s="15" t="s">
        <v>185</v>
      </c>
      <c r="H19" s="15" t="s">
        <v>185</v>
      </c>
      <c r="I19" s="15" t="s">
        <v>185</v>
      </c>
      <c r="J19" s="15" t="s">
        <v>185</v>
      </c>
      <c r="K19" s="15" t="s">
        <v>185</v>
      </c>
      <c r="L19" s="15" t="s">
        <v>185</v>
      </c>
      <c r="M19" s="15" t="s">
        <v>185</v>
      </c>
      <c r="N19" s="15" t="s">
        <v>185</v>
      </c>
      <c r="O19" s="15" t="s">
        <v>185</v>
      </c>
      <c r="P19" s="15" t="s">
        <v>185</v>
      </c>
      <c r="Q19" s="15" t="s">
        <v>185</v>
      </c>
      <c r="R19" s="15" t="s">
        <v>185</v>
      </c>
      <c r="S19" s="15" t="s">
        <v>185</v>
      </c>
      <c r="T19" s="15" t="s">
        <v>185</v>
      </c>
      <c r="U19" s="15" t="s">
        <v>185</v>
      </c>
      <c r="V19" s="15" t="s">
        <v>185</v>
      </c>
      <c r="W19" s="15" t="s">
        <v>185</v>
      </c>
      <c r="X19" s="15" t="s">
        <v>185</v>
      </c>
      <c r="Y19" s="15" t="s">
        <v>185</v>
      </c>
      <c r="Z19" s="15" t="s">
        <v>185</v>
      </c>
      <c r="AA19" s="15" t="s">
        <v>185</v>
      </c>
      <c r="AB19" s="15" t="s">
        <v>185</v>
      </c>
      <c r="AC19" s="15" t="s">
        <v>185</v>
      </c>
      <c r="AD19" s="15" t="s">
        <v>185</v>
      </c>
      <c r="AE19" s="14">
        <v>0.01</v>
      </c>
      <c r="AF19" s="15" t="s">
        <v>185</v>
      </c>
    </row>
  </sheetData>
  <mergeCells count="9">
    <mergeCell ref="H3:L3"/>
    <mergeCell ref="C8:AF8"/>
    <mergeCell ref="B3:F3"/>
    <mergeCell ref="B5:F5"/>
    <mergeCell ref="A10:A19"/>
    <mergeCell ref="H5:L5"/>
    <mergeCell ref="B10:B11"/>
    <mergeCell ref="H4:L4"/>
    <mergeCell ref="B4:F4"/>
  </mergeCells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137</v>
      </c>
      <c r="C3" s="18"/>
      <c r="D3" s="18"/>
      <c r="E3" s="18"/>
      <c r="F3" s="18"/>
      <c r="H3" s="18" t="s">
        <v>138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HYPERLINK("#Content!A72","&lt;&lt;Back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729</v>
      </c>
      <c r="C12" s="12">
        <v>7883</v>
      </c>
      <c r="D12" s="12">
        <v>324</v>
      </c>
      <c r="E12" s="12">
        <v>325</v>
      </c>
      <c r="F12" s="12">
        <v>325</v>
      </c>
      <c r="G12" s="12">
        <v>203</v>
      </c>
      <c r="H12" s="12">
        <v>340</v>
      </c>
      <c r="I12" s="12">
        <v>419</v>
      </c>
      <c r="J12" s="12">
        <v>79</v>
      </c>
      <c r="K12" s="12">
        <v>317</v>
      </c>
      <c r="L12" s="12">
        <v>344</v>
      </c>
      <c r="M12" s="12">
        <v>330</v>
      </c>
      <c r="N12" s="12">
        <v>395</v>
      </c>
      <c r="O12" s="12">
        <v>322</v>
      </c>
      <c r="P12" s="12">
        <v>420</v>
      </c>
      <c r="Q12" s="12">
        <v>84</v>
      </c>
      <c r="R12" s="12">
        <v>179</v>
      </c>
      <c r="S12" s="12">
        <v>264</v>
      </c>
      <c r="T12" s="12">
        <v>295</v>
      </c>
      <c r="U12" s="12">
        <v>168</v>
      </c>
      <c r="V12" s="12">
        <v>313</v>
      </c>
      <c r="W12" s="12">
        <v>219</v>
      </c>
      <c r="X12" s="12">
        <v>341</v>
      </c>
      <c r="Y12" s="12">
        <v>454</v>
      </c>
      <c r="Z12" s="12">
        <v>395</v>
      </c>
      <c r="AA12" s="12">
        <v>355</v>
      </c>
      <c r="AB12" s="12">
        <v>434</v>
      </c>
      <c r="AC12" s="12">
        <v>508</v>
      </c>
      <c r="AD12" s="12">
        <v>478</v>
      </c>
      <c r="AE12" s="12">
        <v>296</v>
      </c>
      <c r="AF12" s="12">
        <v>139</v>
      </c>
    </row>
    <row r="13" spans="1:32" x14ac:dyDescent="0.45">
      <c r="A13" s="19"/>
      <c r="B13" s="13" t="s">
        <v>730</v>
      </c>
      <c r="C13" s="14">
        <v>0.3</v>
      </c>
      <c r="D13" s="14">
        <v>0.32</v>
      </c>
      <c r="E13" s="14">
        <v>0.31</v>
      </c>
      <c r="F13" s="14">
        <v>0.32</v>
      </c>
      <c r="G13" s="14">
        <v>0.2</v>
      </c>
      <c r="H13" s="14">
        <v>0.28000000000000003</v>
      </c>
      <c r="I13" s="14">
        <v>0.28000000000000003</v>
      </c>
      <c r="J13" s="14">
        <v>0.27</v>
      </c>
      <c r="K13" s="14">
        <v>0.32</v>
      </c>
      <c r="L13" s="14">
        <v>0.34</v>
      </c>
      <c r="M13" s="14">
        <v>0.33</v>
      </c>
      <c r="N13" s="14">
        <v>0.39</v>
      </c>
      <c r="O13" s="14">
        <v>0.32</v>
      </c>
      <c r="P13" s="14">
        <v>0.41</v>
      </c>
      <c r="Q13" s="14">
        <v>0.08</v>
      </c>
      <c r="R13" s="14">
        <v>0.35</v>
      </c>
      <c r="S13" s="14">
        <v>0.26</v>
      </c>
      <c r="T13" s="14">
        <v>0.28999999999999998</v>
      </c>
      <c r="U13" s="14">
        <v>0.33</v>
      </c>
      <c r="V13" s="14">
        <v>0.31</v>
      </c>
      <c r="W13" s="14">
        <v>0.44</v>
      </c>
      <c r="X13" s="14">
        <v>0.34</v>
      </c>
      <c r="Y13" s="14">
        <v>0.45</v>
      </c>
      <c r="Z13" s="14">
        <v>0.39</v>
      </c>
      <c r="AA13" s="14">
        <v>0.34</v>
      </c>
      <c r="AB13" s="14">
        <v>0.42</v>
      </c>
      <c r="AC13" s="14">
        <v>0.51</v>
      </c>
      <c r="AD13" s="14">
        <v>0.48</v>
      </c>
      <c r="AE13" s="14">
        <v>0.28999999999999998</v>
      </c>
      <c r="AF13" s="14">
        <v>0.13</v>
      </c>
    </row>
    <row r="14" spans="1:32" ht="21.4" x14ac:dyDescent="0.45">
      <c r="A14" s="19"/>
      <c r="B14" s="11" t="s">
        <v>731</v>
      </c>
      <c r="C14" s="12">
        <v>11454</v>
      </c>
      <c r="D14" s="12">
        <v>370</v>
      </c>
      <c r="E14" s="12">
        <v>221</v>
      </c>
      <c r="F14" s="12">
        <v>450</v>
      </c>
      <c r="G14" s="12">
        <v>479</v>
      </c>
      <c r="H14" s="12">
        <v>600</v>
      </c>
      <c r="I14" s="12">
        <v>700</v>
      </c>
      <c r="J14" s="12">
        <v>101</v>
      </c>
      <c r="K14" s="12">
        <v>270</v>
      </c>
      <c r="L14" s="12">
        <v>283</v>
      </c>
      <c r="M14" s="12">
        <v>206</v>
      </c>
      <c r="N14" s="12">
        <v>346</v>
      </c>
      <c r="O14" s="12">
        <v>487</v>
      </c>
      <c r="P14" s="12">
        <v>340</v>
      </c>
      <c r="Q14" s="12">
        <v>719</v>
      </c>
      <c r="R14" s="12">
        <v>185</v>
      </c>
      <c r="S14" s="12">
        <v>386</v>
      </c>
      <c r="T14" s="12">
        <v>338</v>
      </c>
      <c r="U14" s="12">
        <v>247</v>
      </c>
      <c r="V14" s="12">
        <v>330</v>
      </c>
      <c r="W14" s="12">
        <v>197</v>
      </c>
      <c r="X14" s="12">
        <v>410</v>
      </c>
      <c r="Y14" s="12">
        <v>206</v>
      </c>
      <c r="Z14" s="12">
        <v>327</v>
      </c>
      <c r="AA14" s="12">
        <v>393</v>
      </c>
      <c r="AB14" s="12">
        <v>253</v>
      </c>
      <c r="AC14" s="12">
        <v>273</v>
      </c>
      <c r="AD14" s="12">
        <v>321</v>
      </c>
      <c r="AE14" s="12">
        <v>424</v>
      </c>
      <c r="AF14" s="12">
        <v>600</v>
      </c>
    </row>
    <row r="15" spans="1:32" x14ac:dyDescent="0.45">
      <c r="A15" s="19"/>
      <c r="B15" s="13" t="s">
        <v>732</v>
      </c>
      <c r="C15" s="14">
        <v>0.43</v>
      </c>
      <c r="D15" s="14">
        <v>0.37</v>
      </c>
      <c r="E15" s="14">
        <v>0.21</v>
      </c>
      <c r="F15" s="14">
        <v>0.45</v>
      </c>
      <c r="G15" s="14">
        <v>0.48</v>
      </c>
      <c r="H15" s="14">
        <v>0.5</v>
      </c>
      <c r="I15" s="14">
        <v>0.46</v>
      </c>
      <c r="J15" s="14">
        <v>0.34</v>
      </c>
      <c r="K15" s="14">
        <v>0.27</v>
      </c>
      <c r="L15" s="14">
        <v>0.28000000000000003</v>
      </c>
      <c r="M15" s="14">
        <v>0.2</v>
      </c>
      <c r="N15" s="14">
        <v>0.35</v>
      </c>
      <c r="O15" s="14">
        <v>0.48</v>
      </c>
      <c r="P15" s="14">
        <v>0.34</v>
      </c>
      <c r="Q15" s="14">
        <v>0.70000000000000007</v>
      </c>
      <c r="R15" s="14">
        <v>0.37</v>
      </c>
      <c r="S15" s="14">
        <v>0.39</v>
      </c>
      <c r="T15" s="14">
        <v>0.34</v>
      </c>
      <c r="U15" s="14">
        <v>0.49</v>
      </c>
      <c r="V15" s="14">
        <v>0.33</v>
      </c>
      <c r="W15" s="14">
        <v>0.39</v>
      </c>
      <c r="X15" s="14">
        <v>0.4</v>
      </c>
      <c r="Y15" s="14">
        <v>0.21</v>
      </c>
      <c r="Z15" s="14">
        <v>0.32</v>
      </c>
      <c r="AA15" s="14">
        <v>0.38</v>
      </c>
      <c r="AB15" s="14">
        <v>0.25</v>
      </c>
      <c r="AC15" s="14">
        <v>0.27</v>
      </c>
      <c r="AD15" s="14">
        <v>0.32</v>
      </c>
      <c r="AE15" s="14">
        <v>0.42</v>
      </c>
      <c r="AF15" s="14">
        <v>0.56000000000000005</v>
      </c>
    </row>
    <row r="16" spans="1:32" x14ac:dyDescent="0.45">
      <c r="A16" s="19"/>
      <c r="B16" s="11" t="s">
        <v>733</v>
      </c>
      <c r="C16" s="12">
        <v>7012</v>
      </c>
      <c r="D16" s="12">
        <v>312</v>
      </c>
      <c r="E16" s="12">
        <v>498</v>
      </c>
      <c r="F16" s="12">
        <v>230</v>
      </c>
      <c r="G16" s="12">
        <v>321</v>
      </c>
      <c r="H16" s="12">
        <v>271</v>
      </c>
      <c r="I16" s="12">
        <v>384</v>
      </c>
      <c r="J16" s="12">
        <v>114</v>
      </c>
      <c r="K16" s="12">
        <v>417</v>
      </c>
      <c r="L16" s="12">
        <v>381</v>
      </c>
      <c r="M16" s="12">
        <v>475</v>
      </c>
      <c r="N16" s="12">
        <v>259</v>
      </c>
      <c r="O16" s="12">
        <v>197</v>
      </c>
      <c r="P16" s="12">
        <v>251</v>
      </c>
      <c r="Q16" s="12">
        <v>220</v>
      </c>
      <c r="R16" s="12">
        <v>139</v>
      </c>
      <c r="S16" s="12">
        <v>354</v>
      </c>
      <c r="T16" s="12">
        <v>371</v>
      </c>
      <c r="U16" s="12">
        <v>88</v>
      </c>
      <c r="V16" s="12">
        <v>368</v>
      </c>
      <c r="W16" s="12">
        <v>87</v>
      </c>
      <c r="X16" s="12">
        <v>266</v>
      </c>
      <c r="Y16" s="12">
        <v>347</v>
      </c>
      <c r="Z16" s="12">
        <v>293</v>
      </c>
      <c r="AA16" s="12">
        <v>292</v>
      </c>
      <c r="AB16" s="12">
        <v>344</v>
      </c>
      <c r="AC16" s="12">
        <v>222</v>
      </c>
      <c r="AD16" s="12">
        <v>203</v>
      </c>
      <c r="AE16" s="12">
        <v>288</v>
      </c>
      <c r="AF16" s="12">
        <v>334</v>
      </c>
    </row>
    <row r="17" spans="1:32" x14ac:dyDescent="0.45">
      <c r="A17" s="19"/>
      <c r="B17" s="13" t="s">
        <v>734</v>
      </c>
      <c r="C17" s="14">
        <v>0.27</v>
      </c>
      <c r="D17" s="14">
        <v>0.31</v>
      </c>
      <c r="E17" s="14">
        <v>0.48</v>
      </c>
      <c r="F17" s="14">
        <v>0.23</v>
      </c>
      <c r="G17" s="14">
        <v>0.32</v>
      </c>
      <c r="H17" s="14">
        <v>0.22</v>
      </c>
      <c r="I17" s="14">
        <v>0.26</v>
      </c>
      <c r="J17" s="14">
        <v>0.39</v>
      </c>
      <c r="K17" s="14">
        <v>0.41</v>
      </c>
      <c r="L17" s="14">
        <v>0.38</v>
      </c>
      <c r="M17" s="14">
        <v>0.47</v>
      </c>
      <c r="N17" s="14">
        <v>0.26</v>
      </c>
      <c r="O17" s="14">
        <v>0.2</v>
      </c>
      <c r="P17" s="14">
        <v>0.25</v>
      </c>
      <c r="Q17" s="14">
        <v>0.22</v>
      </c>
      <c r="R17" s="14">
        <v>0.28000000000000003</v>
      </c>
      <c r="S17" s="14">
        <v>0.35</v>
      </c>
      <c r="T17" s="14">
        <v>0.37</v>
      </c>
      <c r="U17" s="14">
        <v>0.18</v>
      </c>
      <c r="V17" s="14">
        <v>0.36</v>
      </c>
      <c r="W17" s="14">
        <v>0.17</v>
      </c>
      <c r="X17" s="14">
        <v>0.26</v>
      </c>
      <c r="Y17" s="14">
        <v>0.34</v>
      </c>
      <c r="Z17" s="14">
        <v>0.28999999999999998</v>
      </c>
      <c r="AA17" s="14">
        <v>0.28000000000000003</v>
      </c>
      <c r="AB17" s="14">
        <v>0.33</v>
      </c>
      <c r="AC17" s="14">
        <v>0.22</v>
      </c>
      <c r="AD17" s="14">
        <v>0.2</v>
      </c>
      <c r="AE17" s="14">
        <v>0.28999999999999998</v>
      </c>
      <c r="AF17" s="14">
        <v>0.31</v>
      </c>
    </row>
    <row r="18" spans="1:32" x14ac:dyDescent="0.45">
      <c r="A18" s="19"/>
      <c r="B18" s="11" t="s">
        <v>197</v>
      </c>
      <c r="C18" s="12">
        <v>6</v>
      </c>
      <c r="D18" s="12">
        <v>0</v>
      </c>
      <c r="E18" s="12">
        <v>0</v>
      </c>
      <c r="F18" s="12">
        <v>2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1</v>
      </c>
      <c r="R18" s="12">
        <v>0</v>
      </c>
      <c r="S18" s="12">
        <v>1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1</v>
      </c>
      <c r="AA18" s="12">
        <v>0</v>
      </c>
      <c r="AB18" s="12">
        <v>0</v>
      </c>
      <c r="AC18" s="12">
        <v>2</v>
      </c>
      <c r="AD18" s="12">
        <v>0</v>
      </c>
      <c r="AE18" s="12">
        <v>0</v>
      </c>
      <c r="AF18" s="12">
        <v>1</v>
      </c>
    </row>
    <row r="19" spans="1:32" x14ac:dyDescent="0.45">
      <c r="A19" s="19"/>
      <c r="B19" s="13" t="s">
        <v>198</v>
      </c>
      <c r="C19" s="15" t="s">
        <v>185</v>
      </c>
      <c r="D19" s="15" t="s">
        <v>185</v>
      </c>
      <c r="E19" s="15" t="s">
        <v>185</v>
      </c>
      <c r="F19" s="15" t="s">
        <v>185</v>
      </c>
      <c r="G19" s="15" t="s">
        <v>185</v>
      </c>
      <c r="H19" s="15" t="s">
        <v>185</v>
      </c>
      <c r="I19" s="15" t="s">
        <v>185</v>
      </c>
      <c r="J19" s="15" t="s">
        <v>185</v>
      </c>
      <c r="K19" s="15" t="s">
        <v>185</v>
      </c>
      <c r="L19" s="15" t="s">
        <v>185</v>
      </c>
      <c r="M19" s="15" t="s">
        <v>185</v>
      </c>
      <c r="N19" s="15" t="s">
        <v>185</v>
      </c>
      <c r="O19" s="15" t="s">
        <v>185</v>
      </c>
      <c r="P19" s="15" t="s">
        <v>185</v>
      </c>
      <c r="Q19" s="15" t="s">
        <v>185</v>
      </c>
      <c r="R19" s="15" t="s">
        <v>185</v>
      </c>
      <c r="S19" s="15" t="s">
        <v>185</v>
      </c>
      <c r="T19" s="15" t="s">
        <v>185</v>
      </c>
      <c r="U19" s="15" t="s">
        <v>185</v>
      </c>
      <c r="V19" s="15" t="s">
        <v>185</v>
      </c>
      <c r="W19" s="15" t="s">
        <v>185</v>
      </c>
      <c r="X19" s="15" t="s">
        <v>185</v>
      </c>
      <c r="Y19" s="15" t="s">
        <v>185</v>
      </c>
      <c r="Z19" s="15" t="s">
        <v>185</v>
      </c>
      <c r="AA19" s="15" t="s">
        <v>185</v>
      </c>
      <c r="AB19" s="15" t="s">
        <v>185</v>
      </c>
      <c r="AC19" s="15" t="s">
        <v>185</v>
      </c>
      <c r="AD19" s="15" t="s">
        <v>185</v>
      </c>
      <c r="AE19" s="15" t="s">
        <v>185</v>
      </c>
      <c r="AF19" s="15" t="s">
        <v>185</v>
      </c>
    </row>
  </sheetData>
  <mergeCells count="9">
    <mergeCell ref="H3:L3"/>
    <mergeCell ref="C8:AF8"/>
    <mergeCell ref="B3:F3"/>
    <mergeCell ref="B5:F5"/>
    <mergeCell ref="A10:A19"/>
    <mergeCell ref="H5:L5"/>
    <mergeCell ref="B10:B11"/>
    <mergeCell ref="H4:L4"/>
    <mergeCell ref="B4:F4"/>
  </mergeCells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139</v>
      </c>
      <c r="C3" s="18"/>
      <c r="D3" s="18"/>
      <c r="E3" s="18"/>
      <c r="F3" s="18"/>
      <c r="H3" s="18" t="s">
        <v>140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HYPERLINK("#Content!A73","&lt;&lt;Back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735</v>
      </c>
      <c r="C12" s="12">
        <v>1981</v>
      </c>
      <c r="D12" s="12">
        <v>83</v>
      </c>
      <c r="E12" s="12">
        <v>170</v>
      </c>
      <c r="F12" s="12">
        <v>50</v>
      </c>
      <c r="G12" s="12">
        <v>10</v>
      </c>
      <c r="H12" s="12">
        <v>115</v>
      </c>
      <c r="I12" s="12">
        <v>128</v>
      </c>
      <c r="J12" s="12">
        <v>13</v>
      </c>
      <c r="K12" s="12">
        <v>92</v>
      </c>
      <c r="L12" s="12">
        <v>110</v>
      </c>
      <c r="M12" s="12">
        <v>312</v>
      </c>
      <c r="N12" s="12">
        <v>76</v>
      </c>
      <c r="O12" s="12">
        <v>70</v>
      </c>
      <c r="P12" s="12">
        <v>88</v>
      </c>
      <c r="Q12" s="12">
        <v>64</v>
      </c>
      <c r="R12" s="12">
        <v>74</v>
      </c>
      <c r="S12" s="12">
        <v>70</v>
      </c>
      <c r="T12" s="12">
        <v>28</v>
      </c>
      <c r="U12" s="12">
        <v>31</v>
      </c>
      <c r="V12" s="12">
        <v>31</v>
      </c>
      <c r="W12" s="12">
        <v>10</v>
      </c>
      <c r="X12" s="12">
        <v>39</v>
      </c>
      <c r="Y12" s="12">
        <v>65</v>
      </c>
      <c r="Z12" s="12">
        <v>17</v>
      </c>
      <c r="AA12" s="12">
        <v>241</v>
      </c>
      <c r="AB12" s="12">
        <v>101</v>
      </c>
      <c r="AC12" s="12">
        <v>27</v>
      </c>
      <c r="AD12" s="12">
        <v>22</v>
      </c>
      <c r="AE12" s="12">
        <v>39</v>
      </c>
      <c r="AF12" s="12">
        <v>18</v>
      </c>
    </row>
    <row r="13" spans="1:32" x14ac:dyDescent="0.45">
      <c r="A13" s="19"/>
      <c r="B13" s="13" t="s">
        <v>736</v>
      </c>
      <c r="C13" s="14">
        <v>7.0000000000000007E-2</v>
      </c>
      <c r="D13" s="14">
        <v>0.08</v>
      </c>
      <c r="E13" s="14">
        <v>0.16</v>
      </c>
      <c r="F13" s="14">
        <v>0.05</v>
      </c>
      <c r="G13" s="14">
        <v>0.01</v>
      </c>
      <c r="H13" s="14">
        <v>0.09</v>
      </c>
      <c r="I13" s="14">
        <v>0.08</v>
      </c>
      <c r="J13" s="14">
        <v>0.05</v>
      </c>
      <c r="K13" s="14">
        <v>0.09</v>
      </c>
      <c r="L13" s="14">
        <v>0.11</v>
      </c>
      <c r="M13" s="14">
        <v>0.31</v>
      </c>
      <c r="N13" s="14">
        <v>7.0000000000000007E-2</v>
      </c>
      <c r="O13" s="14">
        <v>7.0000000000000007E-2</v>
      </c>
      <c r="P13" s="14">
        <v>0.09</v>
      </c>
      <c r="Q13" s="14">
        <v>0.06</v>
      </c>
      <c r="R13" s="14">
        <v>0.15</v>
      </c>
      <c r="S13" s="14">
        <v>7.0000000000000007E-2</v>
      </c>
      <c r="T13" s="14">
        <v>0.03</v>
      </c>
      <c r="U13" s="14">
        <v>0.06</v>
      </c>
      <c r="V13" s="14">
        <v>0.03</v>
      </c>
      <c r="W13" s="14">
        <v>0.02</v>
      </c>
      <c r="X13" s="14">
        <v>0.04</v>
      </c>
      <c r="Y13" s="14">
        <v>7.0000000000000007E-2</v>
      </c>
      <c r="Z13" s="14">
        <v>0.02</v>
      </c>
      <c r="AA13" s="14">
        <v>0.23</v>
      </c>
      <c r="AB13" s="14">
        <v>0.1</v>
      </c>
      <c r="AC13" s="14">
        <v>0.03</v>
      </c>
      <c r="AD13" s="14">
        <v>0.02</v>
      </c>
      <c r="AE13" s="14">
        <v>0.04</v>
      </c>
      <c r="AF13" s="14">
        <v>0.02</v>
      </c>
    </row>
    <row r="14" spans="1:32" x14ac:dyDescent="0.45">
      <c r="A14" s="19"/>
      <c r="B14" s="11" t="s">
        <v>737</v>
      </c>
      <c r="C14" s="12">
        <v>7573</v>
      </c>
      <c r="D14" s="12">
        <v>292</v>
      </c>
      <c r="E14" s="12">
        <v>453</v>
      </c>
      <c r="F14" s="12">
        <v>313</v>
      </c>
      <c r="G14" s="12">
        <v>94</v>
      </c>
      <c r="H14" s="12">
        <v>324</v>
      </c>
      <c r="I14" s="12">
        <v>387</v>
      </c>
      <c r="J14" s="12">
        <v>63</v>
      </c>
      <c r="K14" s="12">
        <v>211</v>
      </c>
      <c r="L14" s="12">
        <v>372</v>
      </c>
      <c r="M14" s="12">
        <v>555</v>
      </c>
      <c r="N14" s="12">
        <v>206</v>
      </c>
      <c r="O14" s="12">
        <v>333</v>
      </c>
      <c r="P14" s="12">
        <v>406</v>
      </c>
      <c r="Q14" s="12">
        <v>427</v>
      </c>
      <c r="R14" s="12">
        <v>190</v>
      </c>
      <c r="S14" s="12">
        <v>230</v>
      </c>
      <c r="T14" s="12">
        <v>179</v>
      </c>
      <c r="U14" s="12">
        <v>77</v>
      </c>
      <c r="V14" s="12">
        <v>158</v>
      </c>
      <c r="W14" s="12">
        <v>48</v>
      </c>
      <c r="X14" s="12">
        <v>99</v>
      </c>
      <c r="Y14" s="12">
        <v>246</v>
      </c>
      <c r="Z14" s="12">
        <v>180</v>
      </c>
      <c r="AA14" s="12">
        <v>357</v>
      </c>
      <c r="AB14" s="12">
        <v>553</v>
      </c>
      <c r="AC14" s="12">
        <v>175</v>
      </c>
      <c r="AD14" s="12">
        <v>215</v>
      </c>
      <c r="AE14" s="12">
        <v>180</v>
      </c>
      <c r="AF14" s="12">
        <v>67</v>
      </c>
    </row>
    <row r="15" spans="1:32" x14ac:dyDescent="0.45">
      <c r="A15" s="19"/>
      <c r="B15" s="13" t="s">
        <v>738</v>
      </c>
      <c r="C15" s="14">
        <v>0.28999999999999998</v>
      </c>
      <c r="D15" s="14">
        <v>0.28999999999999998</v>
      </c>
      <c r="E15" s="14">
        <v>0.44</v>
      </c>
      <c r="F15" s="14">
        <v>0.31</v>
      </c>
      <c r="G15" s="14">
        <v>0.1</v>
      </c>
      <c r="H15" s="14">
        <v>0.27</v>
      </c>
      <c r="I15" s="14">
        <v>0.26</v>
      </c>
      <c r="J15" s="14">
        <v>0.21</v>
      </c>
      <c r="K15" s="14">
        <v>0.21</v>
      </c>
      <c r="L15" s="14">
        <v>0.37</v>
      </c>
      <c r="M15" s="14">
        <v>0.55000000000000004</v>
      </c>
      <c r="N15" s="14">
        <v>0.21</v>
      </c>
      <c r="O15" s="14">
        <v>0.33</v>
      </c>
      <c r="P15" s="14">
        <v>0.4</v>
      </c>
      <c r="Q15" s="14">
        <v>0.42</v>
      </c>
      <c r="R15" s="14">
        <v>0.38</v>
      </c>
      <c r="S15" s="14">
        <v>0.23</v>
      </c>
      <c r="T15" s="14">
        <v>0.18</v>
      </c>
      <c r="U15" s="14">
        <v>0.16</v>
      </c>
      <c r="V15" s="14">
        <v>0.16</v>
      </c>
      <c r="W15" s="14">
        <v>0.1</v>
      </c>
      <c r="X15" s="14">
        <v>0.1</v>
      </c>
      <c r="Y15" s="14">
        <v>0.24</v>
      </c>
      <c r="Z15" s="14">
        <v>0.18</v>
      </c>
      <c r="AA15" s="14">
        <v>0.34</v>
      </c>
      <c r="AB15" s="14">
        <v>0.53</v>
      </c>
      <c r="AC15" s="14">
        <v>0.17</v>
      </c>
      <c r="AD15" s="14">
        <v>0.21</v>
      </c>
      <c r="AE15" s="14">
        <v>0.18</v>
      </c>
      <c r="AF15" s="14">
        <v>0.06</v>
      </c>
    </row>
    <row r="16" spans="1:32" x14ac:dyDescent="0.45">
      <c r="A16" s="19"/>
      <c r="B16" s="11" t="s">
        <v>739</v>
      </c>
      <c r="C16" s="12">
        <v>16594</v>
      </c>
      <c r="D16" s="12">
        <v>622</v>
      </c>
      <c r="E16" s="12">
        <v>407</v>
      </c>
      <c r="F16" s="12">
        <v>639</v>
      </c>
      <c r="G16" s="12">
        <v>894</v>
      </c>
      <c r="H16" s="12">
        <v>764</v>
      </c>
      <c r="I16" s="12">
        <v>980</v>
      </c>
      <c r="J16" s="12">
        <v>216</v>
      </c>
      <c r="K16" s="12">
        <v>673</v>
      </c>
      <c r="L16" s="12">
        <v>520</v>
      </c>
      <c r="M16" s="12">
        <v>140</v>
      </c>
      <c r="N16" s="12">
        <v>708</v>
      </c>
      <c r="O16" s="12">
        <v>593</v>
      </c>
      <c r="P16" s="12">
        <v>516</v>
      </c>
      <c r="Q16" s="12">
        <v>516</v>
      </c>
      <c r="R16" s="12">
        <v>228</v>
      </c>
      <c r="S16" s="12">
        <v>696</v>
      </c>
      <c r="T16" s="12">
        <v>791</v>
      </c>
      <c r="U16" s="12">
        <v>392</v>
      </c>
      <c r="V16" s="12">
        <v>821</v>
      </c>
      <c r="W16" s="12">
        <v>441</v>
      </c>
      <c r="X16" s="12">
        <v>878</v>
      </c>
      <c r="Y16" s="12">
        <v>676</v>
      </c>
      <c r="Z16" s="12">
        <v>818</v>
      </c>
      <c r="AA16" s="12">
        <v>437</v>
      </c>
      <c r="AB16" s="12">
        <v>378</v>
      </c>
      <c r="AC16" s="12">
        <v>799</v>
      </c>
      <c r="AD16" s="12">
        <v>747</v>
      </c>
      <c r="AE16" s="12">
        <v>785</v>
      </c>
      <c r="AF16" s="12">
        <v>989</v>
      </c>
    </row>
    <row r="17" spans="1:32" x14ac:dyDescent="0.45">
      <c r="A17" s="19"/>
      <c r="B17" s="13" t="s">
        <v>740</v>
      </c>
      <c r="C17" s="14">
        <v>0.63</v>
      </c>
      <c r="D17" s="14">
        <v>0.62</v>
      </c>
      <c r="E17" s="14">
        <v>0.39</v>
      </c>
      <c r="F17" s="14">
        <v>0.63</v>
      </c>
      <c r="G17" s="14">
        <v>0.89</v>
      </c>
      <c r="H17" s="14">
        <v>0.63</v>
      </c>
      <c r="I17" s="14">
        <v>0.65</v>
      </c>
      <c r="J17" s="14">
        <v>0.73</v>
      </c>
      <c r="K17" s="14">
        <v>0.67</v>
      </c>
      <c r="L17" s="14">
        <v>0.52</v>
      </c>
      <c r="M17" s="14">
        <v>0.14000000000000001</v>
      </c>
      <c r="N17" s="14">
        <v>0.71</v>
      </c>
      <c r="O17" s="14">
        <v>0.59</v>
      </c>
      <c r="P17" s="14">
        <v>0.51</v>
      </c>
      <c r="Q17" s="14">
        <v>0.5</v>
      </c>
      <c r="R17" s="14">
        <v>0.45</v>
      </c>
      <c r="S17" s="14">
        <v>0.69000000000000006</v>
      </c>
      <c r="T17" s="14">
        <v>0.79</v>
      </c>
      <c r="U17" s="14">
        <v>0.78</v>
      </c>
      <c r="V17" s="14">
        <v>0.81</v>
      </c>
      <c r="W17" s="14">
        <v>0.87</v>
      </c>
      <c r="X17" s="14">
        <v>0.86</v>
      </c>
      <c r="Y17" s="14">
        <v>0.67</v>
      </c>
      <c r="Z17" s="14">
        <v>0.8</v>
      </c>
      <c r="AA17" s="14">
        <v>0.42</v>
      </c>
      <c r="AB17" s="14">
        <v>0.37</v>
      </c>
      <c r="AC17" s="14">
        <v>0.8</v>
      </c>
      <c r="AD17" s="14">
        <v>0.75</v>
      </c>
      <c r="AE17" s="14">
        <v>0.78</v>
      </c>
      <c r="AF17" s="14">
        <v>0.92</v>
      </c>
    </row>
    <row r="18" spans="1:32" x14ac:dyDescent="0.45">
      <c r="A18" s="19"/>
      <c r="B18" s="11" t="s">
        <v>697</v>
      </c>
      <c r="C18" s="12">
        <v>206</v>
      </c>
      <c r="D18" s="12">
        <v>9</v>
      </c>
      <c r="E18" s="12">
        <v>14</v>
      </c>
      <c r="F18" s="12">
        <v>6</v>
      </c>
      <c r="G18" s="12">
        <v>4</v>
      </c>
      <c r="H18" s="12">
        <v>7</v>
      </c>
      <c r="I18" s="12">
        <v>9</v>
      </c>
      <c r="J18" s="12">
        <v>2</v>
      </c>
      <c r="K18" s="12">
        <v>28</v>
      </c>
      <c r="L18" s="12">
        <v>4</v>
      </c>
      <c r="M18" s="12">
        <v>5</v>
      </c>
      <c r="N18" s="12">
        <v>10</v>
      </c>
      <c r="O18" s="12">
        <v>10</v>
      </c>
      <c r="P18" s="12">
        <v>1</v>
      </c>
      <c r="Q18" s="12">
        <v>17</v>
      </c>
      <c r="R18" s="12">
        <v>10</v>
      </c>
      <c r="S18" s="12">
        <v>9</v>
      </c>
      <c r="T18" s="12">
        <v>5</v>
      </c>
      <c r="U18" s="12">
        <v>2</v>
      </c>
      <c r="V18" s="12">
        <v>1</v>
      </c>
      <c r="W18" s="12">
        <v>3</v>
      </c>
      <c r="X18" s="12">
        <v>0</v>
      </c>
      <c r="Y18" s="12">
        <v>20</v>
      </c>
      <c r="Z18" s="12">
        <v>2</v>
      </c>
      <c r="AA18" s="12">
        <v>5</v>
      </c>
      <c r="AB18" s="12">
        <v>0</v>
      </c>
      <c r="AC18" s="12">
        <v>4</v>
      </c>
      <c r="AD18" s="12">
        <v>18</v>
      </c>
      <c r="AE18" s="12">
        <v>4</v>
      </c>
      <c r="AF18" s="12">
        <v>0</v>
      </c>
    </row>
    <row r="19" spans="1:32" x14ac:dyDescent="0.45">
      <c r="A19" s="19"/>
      <c r="B19" s="13" t="s">
        <v>698</v>
      </c>
      <c r="C19" s="14">
        <v>0.01</v>
      </c>
      <c r="D19" s="14">
        <v>0.01</v>
      </c>
      <c r="E19" s="14">
        <v>0.01</v>
      </c>
      <c r="F19" s="14">
        <v>0.01</v>
      </c>
      <c r="G19" s="15" t="s">
        <v>185</v>
      </c>
      <c r="H19" s="14">
        <v>0.01</v>
      </c>
      <c r="I19" s="14">
        <v>0.01</v>
      </c>
      <c r="J19" s="14">
        <v>0.01</v>
      </c>
      <c r="K19" s="14">
        <v>0.03</v>
      </c>
      <c r="L19" s="15" t="s">
        <v>185</v>
      </c>
      <c r="M19" s="15" t="s">
        <v>185</v>
      </c>
      <c r="N19" s="14">
        <v>0.01</v>
      </c>
      <c r="O19" s="14">
        <v>0.01</v>
      </c>
      <c r="P19" s="15" t="s">
        <v>185</v>
      </c>
      <c r="Q19" s="14">
        <v>0.02</v>
      </c>
      <c r="R19" s="14">
        <v>0.02</v>
      </c>
      <c r="S19" s="14">
        <v>0.01</v>
      </c>
      <c r="T19" s="15" t="s">
        <v>185</v>
      </c>
      <c r="U19" s="15" t="s">
        <v>185</v>
      </c>
      <c r="V19" s="15" t="s">
        <v>185</v>
      </c>
      <c r="W19" s="14">
        <v>0.01</v>
      </c>
      <c r="X19" s="15" t="s">
        <v>185</v>
      </c>
      <c r="Y19" s="14">
        <v>0.02</v>
      </c>
      <c r="Z19" s="15" t="s">
        <v>185</v>
      </c>
      <c r="AA19" s="14">
        <v>0.01</v>
      </c>
      <c r="AB19" s="15" t="s">
        <v>185</v>
      </c>
      <c r="AC19" s="15" t="s">
        <v>185</v>
      </c>
      <c r="AD19" s="14">
        <v>0.02</v>
      </c>
      <c r="AE19" s="15" t="s">
        <v>185</v>
      </c>
      <c r="AF19" s="15" t="s">
        <v>185</v>
      </c>
    </row>
  </sheetData>
  <mergeCells count="9">
    <mergeCell ref="H3:L3"/>
    <mergeCell ref="C8:AF8"/>
    <mergeCell ref="B3:F3"/>
    <mergeCell ref="B5:F5"/>
    <mergeCell ref="A10:A19"/>
    <mergeCell ref="H5:L5"/>
    <mergeCell ref="B10:B11"/>
    <mergeCell ref="H4:L4"/>
    <mergeCell ref="B4:F4"/>
  </mergeCells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141</v>
      </c>
      <c r="C3" s="18"/>
      <c r="D3" s="18"/>
      <c r="E3" s="18"/>
      <c r="F3" s="18"/>
      <c r="H3" s="18" t="s">
        <v>142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HYPERLINK("#Content!A74","&lt;&lt;Back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21.4" x14ac:dyDescent="0.45">
      <c r="A12" s="19"/>
      <c r="B12" s="11" t="s">
        <v>741</v>
      </c>
      <c r="C12" s="12">
        <v>5864</v>
      </c>
      <c r="D12" s="12">
        <v>113</v>
      </c>
      <c r="E12" s="12">
        <v>382</v>
      </c>
      <c r="F12" s="12">
        <v>193</v>
      </c>
      <c r="G12" s="12">
        <v>141</v>
      </c>
      <c r="H12" s="12">
        <v>221</v>
      </c>
      <c r="I12" s="12">
        <v>278</v>
      </c>
      <c r="J12" s="12">
        <v>56</v>
      </c>
      <c r="K12" s="12">
        <v>257</v>
      </c>
      <c r="L12" s="12">
        <v>420</v>
      </c>
      <c r="M12" s="12">
        <v>235</v>
      </c>
      <c r="N12" s="12">
        <v>391</v>
      </c>
      <c r="O12" s="12">
        <v>226</v>
      </c>
      <c r="P12" s="12">
        <v>296</v>
      </c>
      <c r="Q12" s="12">
        <v>119</v>
      </c>
      <c r="R12" s="12">
        <v>125</v>
      </c>
      <c r="S12" s="12">
        <v>333</v>
      </c>
      <c r="T12" s="12">
        <v>276</v>
      </c>
      <c r="U12" s="12">
        <v>44</v>
      </c>
      <c r="V12" s="12">
        <v>233</v>
      </c>
      <c r="W12" s="12">
        <v>109</v>
      </c>
      <c r="X12" s="12">
        <v>64</v>
      </c>
      <c r="Y12" s="12">
        <v>183</v>
      </c>
      <c r="Z12" s="12">
        <v>321</v>
      </c>
      <c r="AA12" s="12">
        <v>423</v>
      </c>
      <c r="AB12" s="12">
        <v>204</v>
      </c>
      <c r="AC12" s="12">
        <v>208</v>
      </c>
      <c r="AD12" s="12">
        <v>203</v>
      </c>
      <c r="AE12" s="12">
        <v>220</v>
      </c>
      <c r="AF12" s="12">
        <v>146</v>
      </c>
    </row>
    <row r="13" spans="1:32" x14ac:dyDescent="0.45">
      <c r="A13" s="19"/>
      <c r="B13" s="13" t="s">
        <v>742</v>
      </c>
      <c r="C13" s="14">
        <v>0.22</v>
      </c>
      <c r="D13" s="14">
        <v>0.11</v>
      </c>
      <c r="E13" s="14">
        <v>0.37</v>
      </c>
      <c r="F13" s="14">
        <v>0.19</v>
      </c>
      <c r="G13" s="14">
        <v>0.14000000000000001</v>
      </c>
      <c r="H13" s="14">
        <v>0.18</v>
      </c>
      <c r="I13" s="14">
        <v>0.18</v>
      </c>
      <c r="J13" s="14">
        <v>0.19</v>
      </c>
      <c r="K13" s="14">
        <v>0.26</v>
      </c>
      <c r="L13" s="14">
        <v>0.42</v>
      </c>
      <c r="M13" s="14">
        <v>0.23</v>
      </c>
      <c r="N13" s="14">
        <v>0.39</v>
      </c>
      <c r="O13" s="14">
        <v>0.23</v>
      </c>
      <c r="P13" s="14">
        <v>0.28999999999999998</v>
      </c>
      <c r="Q13" s="14">
        <v>0.12</v>
      </c>
      <c r="R13" s="14">
        <v>0.25</v>
      </c>
      <c r="S13" s="14">
        <v>0.33</v>
      </c>
      <c r="T13" s="14">
        <v>0.28000000000000003</v>
      </c>
      <c r="U13" s="14">
        <v>0.09</v>
      </c>
      <c r="V13" s="14">
        <v>0.23</v>
      </c>
      <c r="W13" s="14">
        <v>0.22</v>
      </c>
      <c r="X13" s="14">
        <v>0.06</v>
      </c>
      <c r="Y13" s="14">
        <v>0.18</v>
      </c>
      <c r="Z13" s="14">
        <v>0.32</v>
      </c>
      <c r="AA13" s="14">
        <v>0.41</v>
      </c>
      <c r="AB13" s="14">
        <v>0.2</v>
      </c>
      <c r="AC13" s="14">
        <v>0.21</v>
      </c>
      <c r="AD13" s="14">
        <v>0.2</v>
      </c>
      <c r="AE13" s="14">
        <v>0.22</v>
      </c>
      <c r="AF13" s="14">
        <v>0.14000000000000001</v>
      </c>
    </row>
    <row r="14" spans="1:32" ht="21.4" x14ac:dyDescent="0.45">
      <c r="A14" s="19"/>
      <c r="B14" s="11" t="s">
        <v>743</v>
      </c>
      <c r="C14" s="12">
        <v>5050</v>
      </c>
      <c r="D14" s="12">
        <v>227</v>
      </c>
      <c r="E14" s="12">
        <v>168</v>
      </c>
      <c r="F14" s="12">
        <v>211</v>
      </c>
      <c r="G14" s="12">
        <v>89</v>
      </c>
      <c r="H14" s="12">
        <v>309</v>
      </c>
      <c r="I14" s="12">
        <v>378</v>
      </c>
      <c r="J14" s="12">
        <v>70</v>
      </c>
      <c r="K14" s="12">
        <v>216</v>
      </c>
      <c r="L14" s="12">
        <v>132</v>
      </c>
      <c r="M14" s="12">
        <v>234</v>
      </c>
      <c r="N14" s="12">
        <v>129</v>
      </c>
      <c r="O14" s="12">
        <v>230</v>
      </c>
      <c r="P14" s="12">
        <v>150</v>
      </c>
      <c r="Q14" s="12">
        <v>192</v>
      </c>
      <c r="R14" s="12">
        <v>54</v>
      </c>
      <c r="S14" s="12">
        <v>117</v>
      </c>
      <c r="T14" s="12">
        <v>129</v>
      </c>
      <c r="U14" s="12">
        <v>51</v>
      </c>
      <c r="V14" s="12">
        <v>284</v>
      </c>
      <c r="W14" s="12">
        <v>47</v>
      </c>
      <c r="X14" s="12">
        <v>97</v>
      </c>
      <c r="Y14" s="12">
        <v>130</v>
      </c>
      <c r="Z14" s="12">
        <v>153</v>
      </c>
      <c r="AA14" s="12">
        <v>316</v>
      </c>
      <c r="AB14" s="12">
        <v>143</v>
      </c>
      <c r="AC14" s="12">
        <v>145</v>
      </c>
      <c r="AD14" s="12">
        <v>239</v>
      </c>
      <c r="AE14" s="12">
        <v>137</v>
      </c>
      <c r="AF14" s="12">
        <v>138</v>
      </c>
    </row>
    <row r="15" spans="1:32" ht="21.4" x14ac:dyDescent="0.45">
      <c r="A15" s="19"/>
      <c r="B15" s="13" t="s">
        <v>744</v>
      </c>
      <c r="C15" s="14">
        <v>0.19</v>
      </c>
      <c r="D15" s="14">
        <v>0.23</v>
      </c>
      <c r="E15" s="14">
        <v>0.16</v>
      </c>
      <c r="F15" s="14">
        <v>0.21</v>
      </c>
      <c r="G15" s="14">
        <v>0.09</v>
      </c>
      <c r="H15" s="14">
        <v>0.26</v>
      </c>
      <c r="I15" s="14">
        <v>0.25</v>
      </c>
      <c r="J15" s="14">
        <v>0.24</v>
      </c>
      <c r="K15" s="14">
        <v>0.22</v>
      </c>
      <c r="L15" s="14">
        <v>0.13</v>
      </c>
      <c r="M15" s="14">
        <v>0.23</v>
      </c>
      <c r="N15" s="14">
        <v>0.13</v>
      </c>
      <c r="O15" s="14">
        <v>0.23</v>
      </c>
      <c r="P15" s="14">
        <v>0.15</v>
      </c>
      <c r="Q15" s="14">
        <v>0.19</v>
      </c>
      <c r="R15" s="14">
        <v>0.11</v>
      </c>
      <c r="S15" s="14">
        <v>0.12</v>
      </c>
      <c r="T15" s="14">
        <v>0.13</v>
      </c>
      <c r="U15" s="14">
        <v>0.1</v>
      </c>
      <c r="V15" s="14">
        <v>0.28000000000000003</v>
      </c>
      <c r="W15" s="14">
        <v>0.09</v>
      </c>
      <c r="X15" s="14">
        <v>0.1</v>
      </c>
      <c r="Y15" s="14">
        <v>0.13</v>
      </c>
      <c r="Z15" s="14">
        <v>0.15</v>
      </c>
      <c r="AA15" s="14">
        <v>0.3</v>
      </c>
      <c r="AB15" s="14">
        <v>0.14000000000000001</v>
      </c>
      <c r="AC15" s="14">
        <v>0.15</v>
      </c>
      <c r="AD15" s="14">
        <v>0.24</v>
      </c>
      <c r="AE15" s="14">
        <v>0.13</v>
      </c>
      <c r="AF15" s="14">
        <v>0.13</v>
      </c>
    </row>
    <row r="16" spans="1:32" ht="21.4" x14ac:dyDescent="0.45">
      <c r="A16" s="19"/>
      <c r="B16" s="11" t="s">
        <v>745</v>
      </c>
      <c r="C16" s="12">
        <v>13051</v>
      </c>
      <c r="D16" s="12">
        <v>566</v>
      </c>
      <c r="E16" s="12">
        <v>414</v>
      </c>
      <c r="F16" s="12">
        <v>520</v>
      </c>
      <c r="G16" s="12">
        <v>569</v>
      </c>
      <c r="H16" s="12">
        <v>572</v>
      </c>
      <c r="I16" s="12">
        <v>720</v>
      </c>
      <c r="J16" s="12">
        <v>148</v>
      </c>
      <c r="K16" s="12">
        <v>371</v>
      </c>
      <c r="L16" s="12">
        <v>411</v>
      </c>
      <c r="M16" s="12">
        <v>515</v>
      </c>
      <c r="N16" s="12">
        <v>453</v>
      </c>
      <c r="O16" s="12">
        <v>471</v>
      </c>
      <c r="P16" s="12">
        <v>519</v>
      </c>
      <c r="Q16" s="12">
        <v>625</v>
      </c>
      <c r="R16" s="12">
        <v>310</v>
      </c>
      <c r="S16" s="12">
        <v>486</v>
      </c>
      <c r="T16" s="12">
        <v>545</v>
      </c>
      <c r="U16" s="12">
        <v>299</v>
      </c>
      <c r="V16" s="12">
        <v>455</v>
      </c>
      <c r="W16" s="12">
        <v>290</v>
      </c>
      <c r="X16" s="12">
        <v>450</v>
      </c>
      <c r="Y16" s="12">
        <v>548</v>
      </c>
      <c r="Z16" s="12">
        <v>457</v>
      </c>
      <c r="AA16" s="12">
        <v>262</v>
      </c>
      <c r="AB16" s="12">
        <v>625</v>
      </c>
      <c r="AC16" s="12">
        <v>600</v>
      </c>
      <c r="AD16" s="12">
        <v>489</v>
      </c>
      <c r="AE16" s="12">
        <v>444</v>
      </c>
      <c r="AF16" s="12">
        <v>610</v>
      </c>
    </row>
    <row r="17" spans="1:32" x14ac:dyDescent="0.45">
      <c r="A17" s="19"/>
      <c r="B17" s="13" t="s">
        <v>746</v>
      </c>
      <c r="C17" s="14">
        <v>0.5</v>
      </c>
      <c r="D17" s="14">
        <v>0.56000000000000005</v>
      </c>
      <c r="E17" s="14">
        <v>0.4</v>
      </c>
      <c r="F17" s="14">
        <v>0.52</v>
      </c>
      <c r="G17" s="14">
        <v>0.57000000000000006</v>
      </c>
      <c r="H17" s="14">
        <v>0.47</v>
      </c>
      <c r="I17" s="14">
        <v>0.48</v>
      </c>
      <c r="J17" s="14">
        <v>0.51</v>
      </c>
      <c r="K17" s="14">
        <v>0.37</v>
      </c>
      <c r="L17" s="14">
        <v>0.41</v>
      </c>
      <c r="M17" s="14">
        <v>0.51</v>
      </c>
      <c r="N17" s="14">
        <v>0.45</v>
      </c>
      <c r="O17" s="14">
        <v>0.47</v>
      </c>
      <c r="P17" s="14">
        <v>0.51</v>
      </c>
      <c r="Q17" s="14">
        <v>0.61</v>
      </c>
      <c r="R17" s="14">
        <v>0.62</v>
      </c>
      <c r="S17" s="14">
        <v>0.48</v>
      </c>
      <c r="T17" s="14">
        <v>0.54</v>
      </c>
      <c r="U17" s="14">
        <v>0.59</v>
      </c>
      <c r="V17" s="14">
        <v>0.45</v>
      </c>
      <c r="W17" s="14">
        <v>0.57999999999999996</v>
      </c>
      <c r="X17" s="14">
        <v>0.44</v>
      </c>
      <c r="Y17" s="14">
        <v>0.54</v>
      </c>
      <c r="Z17" s="14">
        <v>0.45</v>
      </c>
      <c r="AA17" s="14">
        <v>0.25</v>
      </c>
      <c r="AB17" s="14">
        <v>0.61</v>
      </c>
      <c r="AC17" s="14">
        <v>0.6</v>
      </c>
      <c r="AD17" s="14">
        <v>0.49</v>
      </c>
      <c r="AE17" s="14">
        <v>0.44</v>
      </c>
      <c r="AF17" s="14">
        <v>0.57000000000000006</v>
      </c>
    </row>
    <row r="18" spans="1:32" ht="21.4" x14ac:dyDescent="0.45">
      <c r="A18" s="19"/>
      <c r="B18" s="11" t="s">
        <v>747</v>
      </c>
      <c r="C18" s="12">
        <v>1915</v>
      </c>
      <c r="D18" s="12">
        <v>96</v>
      </c>
      <c r="E18" s="12">
        <v>33</v>
      </c>
      <c r="F18" s="12">
        <v>78</v>
      </c>
      <c r="G18" s="12">
        <v>194</v>
      </c>
      <c r="H18" s="12">
        <v>96</v>
      </c>
      <c r="I18" s="12">
        <v>113</v>
      </c>
      <c r="J18" s="12">
        <v>18</v>
      </c>
      <c r="K18" s="12">
        <v>42</v>
      </c>
      <c r="L18" s="12">
        <v>15</v>
      </c>
      <c r="M18" s="12">
        <v>11</v>
      </c>
      <c r="N18" s="12">
        <v>20</v>
      </c>
      <c r="O18" s="12">
        <v>65</v>
      </c>
      <c r="P18" s="12">
        <v>35</v>
      </c>
      <c r="Q18" s="12">
        <v>77</v>
      </c>
      <c r="R18" s="12">
        <v>11</v>
      </c>
      <c r="S18" s="12">
        <v>35</v>
      </c>
      <c r="T18" s="12">
        <v>31</v>
      </c>
      <c r="U18" s="12">
        <v>101</v>
      </c>
      <c r="V18" s="12">
        <v>20</v>
      </c>
      <c r="W18" s="12">
        <v>48</v>
      </c>
      <c r="X18" s="12">
        <v>346</v>
      </c>
      <c r="Y18" s="12">
        <v>106</v>
      </c>
      <c r="Z18" s="12">
        <v>32</v>
      </c>
      <c r="AA18" s="12">
        <v>28</v>
      </c>
      <c r="AB18" s="12">
        <v>48</v>
      </c>
      <c r="AC18" s="12">
        <v>45</v>
      </c>
      <c r="AD18" s="12">
        <v>66</v>
      </c>
      <c r="AE18" s="12">
        <v>158</v>
      </c>
      <c r="AF18" s="12">
        <v>164</v>
      </c>
    </row>
    <row r="19" spans="1:32" ht="21.4" x14ac:dyDescent="0.45">
      <c r="A19" s="19"/>
      <c r="B19" s="13" t="s">
        <v>748</v>
      </c>
      <c r="C19" s="14">
        <v>7.0000000000000007E-2</v>
      </c>
      <c r="D19" s="14">
        <v>0.1</v>
      </c>
      <c r="E19" s="14">
        <v>0.03</v>
      </c>
      <c r="F19" s="14">
        <v>0.08</v>
      </c>
      <c r="G19" s="14">
        <v>0.19</v>
      </c>
      <c r="H19" s="14">
        <v>0.08</v>
      </c>
      <c r="I19" s="14">
        <v>0.08</v>
      </c>
      <c r="J19" s="14">
        <v>0.06</v>
      </c>
      <c r="K19" s="14">
        <v>0.04</v>
      </c>
      <c r="L19" s="14">
        <v>0.01</v>
      </c>
      <c r="M19" s="14">
        <v>0.01</v>
      </c>
      <c r="N19" s="14">
        <v>0.02</v>
      </c>
      <c r="O19" s="14">
        <v>0.06</v>
      </c>
      <c r="P19" s="14">
        <v>0.04</v>
      </c>
      <c r="Q19" s="14">
        <v>0.08</v>
      </c>
      <c r="R19" s="14">
        <v>0.02</v>
      </c>
      <c r="S19" s="14">
        <v>0.04</v>
      </c>
      <c r="T19" s="14">
        <v>0.03</v>
      </c>
      <c r="U19" s="14">
        <v>0.2</v>
      </c>
      <c r="V19" s="14">
        <v>0.02</v>
      </c>
      <c r="W19" s="14">
        <v>0.1</v>
      </c>
      <c r="X19" s="14">
        <v>0.34</v>
      </c>
      <c r="Y19" s="14">
        <v>0.11</v>
      </c>
      <c r="Z19" s="14">
        <v>0.03</v>
      </c>
      <c r="AA19" s="14">
        <v>0.03</v>
      </c>
      <c r="AB19" s="14">
        <v>0.04</v>
      </c>
      <c r="AC19" s="14">
        <v>0.04</v>
      </c>
      <c r="AD19" s="14">
        <v>7.0000000000000007E-2</v>
      </c>
      <c r="AE19" s="14">
        <v>0.16</v>
      </c>
      <c r="AF19" s="14">
        <v>0.15</v>
      </c>
    </row>
    <row r="20" spans="1:32" ht="21.4" x14ac:dyDescent="0.45">
      <c r="A20" s="19"/>
      <c r="B20" s="11" t="s">
        <v>749</v>
      </c>
      <c r="C20" s="12">
        <v>200</v>
      </c>
      <c r="D20" s="12">
        <v>2</v>
      </c>
      <c r="E20" s="12">
        <v>2</v>
      </c>
      <c r="F20" s="12">
        <v>3</v>
      </c>
      <c r="G20" s="12">
        <v>4</v>
      </c>
      <c r="H20" s="12">
        <v>7</v>
      </c>
      <c r="I20" s="12">
        <v>8</v>
      </c>
      <c r="J20" s="12">
        <v>1</v>
      </c>
      <c r="K20" s="12">
        <v>2</v>
      </c>
      <c r="L20" s="12">
        <v>1</v>
      </c>
      <c r="M20" s="12">
        <v>0</v>
      </c>
      <c r="N20" s="12">
        <v>0</v>
      </c>
      <c r="O20" s="12">
        <v>2</v>
      </c>
      <c r="P20" s="12">
        <v>10</v>
      </c>
      <c r="Q20" s="12">
        <v>3</v>
      </c>
      <c r="R20" s="12">
        <v>0</v>
      </c>
      <c r="S20" s="12">
        <v>8</v>
      </c>
      <c r="T20" s="12">
        <v>2</v>
      </c>
      <c r="U20" s="12">
        <v>8</v>
      </c>
      <c r="V20" s="12">
        <v>0</v>
      </c>
      <c r="W20" s="12">
        <v>2</v>
      </c>
      <c r="X20" s="12">
        <v>55</v>
      </c>
      <c r="Y20" s="12">
        <v>8</v>
      </c>
      <c r="Z20" s="12">
        <v>33</v>
      </c>
      <c r="AA20" s="12">
        <v>1</v>
      </c>
      <c r="AB20" s="12">
        <v>8</v>
      </c>
      <c r="AC20" s="12">
        <v>3</v>
      </c>
      <c r="AD20" s="12">
        <v>0</v>
      </c>
      <c r="AE20" s="12">
        <v>17</v>
      </c>
      <c r="AF20" s="12">
        <v>5</v>
      </c>
    </row>
    <row r="21" spans="1:32" x14ac:dyDescent="0.45">
      <c r="A21" s="19"/>
      <c r="B21" s="13" t="s">
        <v>750</v>
      </c>
      <c r="C21" s="14">
        <v>0.01</v>
      </c>
      <c r="D21" s="15" t="s">
        <v>185</v>
      </c>
      <c r="E21" s="15" t="s">
        <v>185</v>
      </c>
      <c r="F21" s="15" t="s">
        <v>185</v>
      </c>
      <c r="G21" s="15" t="s">
        <v>185</v>
      </c>
      <c r="H21" s="14">
        <v>0.01</v>
      </c>
      <c r="I21" s="14">
        <v>0.01</v>
      </c>
      <c r="J21" s="15" t="s">
        <v>185</v>
      </c>
      <c r="K21" s="15" t="s">
        <v>185</v>
      </c>
      <c r="L21" s="15" t="s">
        <v>185</v>
      </c>
      <c r="M21" s="15" t="s">
        <v>185</v>
      </c>
      <c r="N21" s="15" t="s">
        <v>185</v>
      </c>
      <c r="O21" s="15" t="s">
        <v>185</v>
      </c>
      <c r="P21" s="14">
        <v>0.01</v>
      </c>
      <c r="Q21" s="15" t="s">
        <v>185</v>
      </c>
      <c r="R21" s="15" t="s">
        <v>185</v>
      </c>
      <c r="S21" s="14">
        <v>0.01</v>
      </c>
      <c r="T21" s="15" t="s">
        <v>185</v>
      </c>
      <c r="U21" s="14">
        <v>0.02</v>
      </c>
      <c r="V21" s="15" t="s">
        <v>185</v>
      </c>
      <c r="W21" s="15" t="s">
        <v>185</v>
      </c>
      <c r="X21" s="14">
        <v>0.06</v>
      </c>
      <c r="Y21" s="14">
        <v>0.01</v>
      </c>
      <c r="Z21" s="14">
        <v>0.03</v>
      </c>
      <c r="AA21" s="15" t="s">
        <v>185</v>
      </c>
      <c r="AB21" s="14">
        <v>0.01</v>
      </c>
      <c r="AC21" s="15" t="s">
        <v>185</v>
      </c>
      <c r="AD21" s="15" t="s">
        <v>185</v>
      </c>
      <c r="AE21" s="14">
        <v>0.02</v>
      </c>
      <c r="AF21" s="14">
        <v>0.01</v>
      </c>
    </row>
    <row r="22" spans="1:32" x14ac:dyDescent="0.45">
      <c r="A22" s="19"/>
      <c r="B22" s="11" t="s">
        <v>249</v>
      </c>
      <c r="C22" s="12">
        <v>11</v>
      </c>
      <c r="D22" s="12">
        <v>0</v>
      </c>
      <c r="E22" s="12">
        <v>0</v>
      </c>
      <c r="F22" s="12">
        <v>0</v>
      </c>
      <c r="G22" s="12">
        <v>1</v>
      </c>
      <c r="H22" s="12">
        <v>0</v>
      </c>
      <c r="I22" s="12">
        <v>0</v>
      </c>
      <c r="J22" s="12">
        <v>0</v>
      </c>
      <c r="K22" s="12">
        <v>24</v>
      </c>
      <c r="L22" s="12">
        <v>0</v>
      </c>
      <c r="M22" s="12">
        <v>0</v>
      </c>
      <c r="N22" s="12">
        <v>1</v>
      </c>
      <c r="O22" s="12">
        <v>0</v>
      </c>
      <c r="P22" s="12">
        <v>0</v>
      </c>
      <c r="Q22" s="12">
        <v>0</v>
      </c>
      <c r="R22" s="12">
        <v>0</v>
      </c>
      <c r="S22" s="12">
        <v>4</v>
      </c>
      <c r="T22" s="12">
        <v>1</v>
      </c>
      <c r="U22" s="12">
        <v>0</v>
      </c>
      <c r="V22" s="12">
        <v>0</v>
      </c>
      <c r="W22" s="12">
        <v>1</v>
      </c>
      <c r="X22" s="12">
        <v>0</v>
      </c>
      <c r="Y22" s="12">
        <v>4</v>
      </c>
      <c r="Z22" s="12">
        <v>0</v>
      </c>
      <c r="AA22" s="12">
        <v>4</v>
      </c>
      <c r="AB22" s="12">
        <v>0</v>
      </c>
      <c r="AC22" s="12">
        <v>0</v>
      </c>
      <c r="AD22" s="12">
        <v>0</v>
      </c>
      <c r="AE22" s="12">
        <v>3</v>
      </c>
      <c r="AF22" s="12">
        <v>0</v>
      </c>
    </row>
    <row r="23" spans="1:32" x14ac:dyDescent="0.45">
      <c r="A23" s="19"/>
      <c r="B23" s="13" t="s">
        <v>250</v>
      </c>
      <c r="C23" s="15" t="s">
        <v>185</v>
      </c>
      <c r="D23" s="15" t="s">
        <v>185</v>
      </c>
      <c r="E23" s="15" t="s">
        <v>185</v>
      </c>
      <c r="F23" s="15" t="s">
        <v>185</v>
      </c>
      <c r="G23" s="15" t="s">
        <v>185</v>
      </c>
      <c r="H23" s="15" t="s">
        <v>185</v>
      </c>
      <c r="I23" s="15" t="s">
        <v>185</v>
      </c>
      <c r="J23" s="15" t="s">
        <v>185</v>
      </c>
      <c r="K23" s="14">
        <v>0.02</v>
      </c>
      <c r="L23" s="15" t="s">
        <v>185</v>
      </c>
      <c r="M23" s="15" t="s">
        <v>185</v>
      </c>
      <c r="N23" s="15" t="s">
        <v>185</v>
      </c>
      <c r="O23" s="15" t="s">
        <v>185</v>
      </c>
      <c r="P23" s="15" t="s">
        <v>185</v>
      </c>
      <c r="Q23" s="15" t="s">
        <v>185</v>
      </c>
      <c r="R23" s="15" t="s">
        <v>185</v>
      </c>
      <c r="S23" s="15" t="s">
        <v>185</v>
      </c>
      <c r="T23" s="15" t="s">
        <v>185</v>
      </c>
      <c r="U23" s="15" t="s">
        <v>185</v>
      </c>
      <c r="V23" s="15" t="s">
        <v>185</v>
      </c>
      <c r="W23" s="15" t="s">
        <v>185</v>
      </c>
      <c r="X23" s="15" t="s">
        <v>185</v>
      </c>
      <c r="Y23" s="15" t="s">
        <v>185</v>
      </c>
      <c r="Z23" s="15" t="s">
        <v>185</v>
      </c>
      <c r="AA23" s="15" t="s">
        <v>185</v>
      </c>
      <c r="AB23" s="15" t="s">
        <v>185</v>
      </c>
      <c r="AC23" s="15" t="s">
        <v>185</v>
      </c>
      <c r="AD23" s="15" t="s">
        <v>185</v>
      </c>
      <c r="AE23" s="15" t="s">
        <v>185</v>
      </c>
      <c r="AF23" s="15" t="s">
        <v>185</v>
      </c>
    </row>
    <row r="24" spans="1:32" x14ac:dyDescent="0.45">
      <c r="A24" s="19"/>
      <c r="B24" s="11" t="s">
        <v>697</v>
      </c>
      <c r="C24" s="12">
        <v>40</v>
      </c>
      <c r="D24" s="12">
        <v>0</v>
      </c>
      <c r="E24" s="12">
        <v>6</v>
      </c>
      <c r="F24" s="12">
        <v>0</v>
      </c>
      <c r="G24" s="12">
        <v>5</v>
      </c>
      <c r="H24" s="12">
        <v>2</v>
      </c>
      <c r="I24" s="12">
        <v>2</v>
      </c>
      <c r="J24" s="12">
        <v>0</v>
      </c>
      <c r="K24" s="12">
        <v>6</v>
      </c>
      <c r="L24" s="12">
        <v>7</v>
      </c>
      <c r="M24" s="12">
        <v>2</v>
      </c>
      <c r="N24" s="12">
        <v>0</v>
      </c>
      <c r="O24" s="12">
        <v>1</v>
      </c>
      <c r="P24" s="12">
        <v>0</v>
      </c>
      <c r="Q24" s="12">
        <v>3</v>
      </c>
      <c r="R24" s="12">
        <v>0</v>
      </c>
      <c r="S24" s="12">
        <v>1</v>
      </c>
      <c r="T24" s="12">
        <v>2</v>
      </c>
      <c r="U24" s="12">
        <v>0</v>
      </c>
      <c r="V24" s="12">
        <v>10</v>
      </c>
      <c r="W24" s="12">
        <v>0</v>
      </c>
      <c r="X24" s="12">
        <v>1</v>
      </c>
      <c r="Y24" s="12">
        <v>6</v>
      </c>
      <c r="Z24" s="12">
        <v>0</v>
      </c>
      <c r="AA24" s="12">
        <v>0</v>
      </c>
      <c r="AB24" s="12">
        <v>0</v>
      </c>
      <c r="AC24" s="12">
        <v>0</v>
      </c>
      <c r="AD24" s="12">
        <v>4</v>
      </c>
      <c r="AE24" s="12">
        <v>1</v>
      </c>
      <c r="AF24" s="12">
        <v>4</v>
      </c>
    </row>
    <row r="25" spans="1:32" x14ac:dyDescent="0.45">
      <c r="A25" s="19"/>
      <c r="B25" s="13" t="s">
        <v>698</v>
      </c>
      <c r="C25" s="15" t="s">
        <v>185</v>
      </c>
      <c r="D25" s="15" t="s">
        <v>185</v>
      </c>
      <c r="E25" s="15" t="s">
        <v>185</v>
      </c>
      <c r="F25" s="15" t="s">
        <v>185</v>
      </c>
      <c r="G25" s="14">
        <v>0.01</v>
      </c>
      <c r="H25" s="15" t="s">
        <v>185</v>
      </c>
      <c r="I25" s="15" t="s">
        <v>185</v>
      </c>
      <c r="J25" s="15" t="s">
        <v>185</v>
      </c>
      <c r="K25" s="14">
        <v>0.01</v>
      </c>
      <c r="L25" s="14">
        <v>0.01</v>
      </c>
      <c r="M25" s="15" t="s">
        <v>185</v>
      </c>
      <c r="N25" s="15" t="s">
        <v>185</v>
      </c>
      <c r="O25" s="15" t="s">
        <v>185</v>
      </c>
      <c r="P25" s="15" t="s">
        <v>185</v>
      </c>
      <c r="Q25" s="15" t="s">
        <v>185</v>
      </c>
      <c r="R25" s="15" t="s">
        <v>185</v>
      </c>
      <c r="S25" s="15" t="s">
        <v>185</v>
      </c>
      <c r="T25" s="15" t="s">
        <v>185</v>
      </c>
      <c r="U25" s="15" t="s">
        <v>185</v>
      </c>
      <c r="V25" s="14">
        <v>0.01</v>
      </c>
      <c r="W25" s="15" t="s">
        <v>185</v>
      </c>
      <c r="X25" s="15" t="s">
        <v>185</v>
      </c>
      <c r="Y25" s="14">
        <v>0.01</v>
      </c>
      <c r="Z25" s="15" t="s">
        <v>185</v>
      </c>
      <c r="AA25" s="15" t="s">
        <v>185</v>
      </c>
      <c r="AB25" s="15" t="s">
        <v>185</v>
      </c>
      <c r="AC25" s="15" t="s">
        <v>185</v>
      </c>
      <c r="AD25" s="15" t="s">
        <v>185</v>
      </c>
      <c r="AE25" s="15" t="s">
        <v>185</v>
      </c>
      <c r="AF25" s="15" t="s">
        <v>185</v>
      </c>
    </row>
    <row r="26" spans="1:32" x14ac:dyDescent="0.45">
      <c r="A26" s="19"/>
      <c r="B26" s="11" t="s">
        <v>317</v>
      </c>
      <c r="C26" s="12">
        <v>38</v>
      </c>
      <c r="D26" s="12">
        <v>0</v>
      </c>
      <c r="E26" s="12">
        <v>8</v>
      </c>
      <c r="F26" s="12">
        <v>0</v>
      </c>
      <c r="G26" s="12">
        <v>0</v>
      </c>
      <c r="H26" s="12">
        <v>1</v>
      </c>
      <c r="I26" s="12">
        <v>2</v>
      </c>
      <c r="J26" s="12">
        <v>0</v>
      </c>
      <c r="K26" s="12">
        <v>43</v>
      </c>
      <c r="L26" s="12">
        <v>2</v>
      </c>
      <c r="M26" s="12">
        <v>5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1</v>
      </c>
      <c r="T26" s="12">
        <v>5</v>
      </c>
      <c r="U26" s="12">
        <v>0</v>
      </c>
      <c r="V26" s="12">
        <v>4</v>
      </c>
      <c r="W26" s="12">
        <v>2</v>
      </c>
      <c r="X26" s="12">
        <v>1</v>
      </c>
      <c r="Y26" s="12">
        <v>12</v>
      </c>
      <c r="Z26" s="12">
        <v>3</v>
      </c>
      <c r="AA26" s="12">
        <v>2</v>
      </c>
      <c r="AB26" s="12">
        <v>0</v>
      </c>
      <c r="AC26" s="12">
        <v>0</v>
      </c>
      <c r="AD26" s="12">
        <v>0</v>
      </c>
      <c r="AE26" s="12">
        <v>10</v>
      </c>
      <c r="AF26" s="12">
        <v>2</v>
      </c>
    </row>
    <row r="27" spans="1:32" x14ac:dyDescent="0.45">
      <c r="A27" s="19"/>
      <c r="B27" s="13" t="s">
        <v>318</v>
      </c>
      <c r="C27" s="15" t="s">
        <v>185</v>
      </c>
      <c r="D27" s="15" t="s">
        <v>185</v>
      </c>
      <c r="E27" s="14">
        <v>0.01</v>
      </c>
      <c r="F27" s="15" t="s">
        <v>185</v>
      </c>
      <c r="G27" s="15" t="s">
        <v>185</v>
      </c>
      <c r="H27" s="15" t="s">
        <v>185</v>
      </c>
      <c r="I27" s="15" t="s">
        <v>185</v>
      </c>
      <c r="J27" s="15" t="s">
        <v>185</v>
      </c>
      <c r="K27" s="14">
        <v>0.04</v>
      </c>
      <c r="L27" s="15" t="s">
        <v>185</v>
      </c>
      <c r="M27" s="14">
        <v>0.01</v>
      </c>
      <c r="N27" s="15" t="s">
        <v>185</v>
      </c>
      <c r="O27" s="15" t="s">
        <v>185</v>
      </c>
      <c r="P27" s="15" t="s">
        <v>185</v>
      </c>
      <c r="Q27" s="15" t="s">
        <v>185</v>
      </c>
      <c r="R27" s="15" t="s">
        <v>185</v>
      </c>
      <c r="S27" s="15" t="s">
        <v>185</v>
      </c>
      <c r="T27" s="14">
        <v>0.01</v>
      </c>
      <c r="U27" s="15" t="s">
        <v>185</v>
      </c>
      <c r="V27" s="15" t="s">
        <v>185</v>
      </c>
      <c r="W27" s="15" t="s">
        <v>185</v>
      </c>
      <c r="X27" s="15" t="s">
        <v>185</v>
      </c>
      <c r="Y27" s="14">
        <v>0.01</v>
      </c>
      <c r="Z27" s="15" t="s">
        <v>185</v>
      </c>
      <c r="AA27" s="15" t="s">
        <v>185</v>
      </c>
      <c r="AB27" s="15" t="s">
        <v>185</v>
      </c>
      <c r="AC27" s="15" t="s">
        <v>185</v>
      </c>
      <c r="AD27" s="15" t="s">
        <v>185</v>
      </c>
      <c r="AE27" s="14">
        <v>0.01</v>
      </c>
      <c r="AF27" s="15" t="s">
        <v>185</v>
      </c>
    </row>
    <row r="28" spans="1:32" x14ac:dyDescent="0.45">
      <c r="A28" s="19"/>
      <c r="B28" s="11" t="s">
        <v>197</v>
      </c>
      <c r="C28" s="12">
        <v>186</v>
      </c>
      <c r="D28" s="12">
        <v>3</v>
      </c>
      <c r="E28" s="12">
        <v>32</v>
      </c>
      <c r="F28" s="12">
        <v>2</v>
      </c>
      <c r="G28" s="12">
        <v>1</v>
      </c>
      <c r="H28" s="12">
        <v>3</v>
      </c>
      <c r="I28" s="12">
        <v>3</v>
      </c>
      <c r="J28" s="12">
        <v>0</v>
      </c>
      <c r="K28" s="12">
        <v>44</v>
      </c>
      <c r="L28" s="12">
        <v>18</v>
      </c>
      <c r="M28" s="12">
        <v>9</v>
      </c>
      <c r="N28" s="12">
        <v>6</v>
      </c>
      <c r="O28" s="12">
        <v>11</v>
      </c>
      <c r="P28" s="12">
        <v>1</v>
      </c>
      <c r="Q28" s="12">
        <v>5</v>
      </c>
      <c r="R28" s="12">
        <v>3</v>
      </c>
      <c r="S28" s="12">
        <v>19</v>
      </c>
      <c r="T28" s="12">
        <v>12</v>
      </c>
      <c r="U28" s="12">
        <v>0</v>
      </c>
      <c r="V28" s="12">
        <v>6</v>
      </c>
      <c r="W28" s="12">
        <v>3</v>
      </c>
      <c r="X28" s="12">
        <v>3</v>
      </c>
      <c r="Y28" s="12">
        <v>9</v>
      </c>
      <c r="Z28" s="12">
        <v>17</v>
      </c>
      <c r="AA28" s="12">
        <v>5</v>
      </c>
      <c r="AB28" s="12">
        <v>3</v>
      </c>
      <c r="AC28" s="12">
        <v>4</v>
      </c>
      <c r="AD28" s="12">
        <v>1</v>
      </c>
      <c r="AE28" s="12">
        <v>19</v>
      </c>
      <c r="AF28" s="12">
        <v>4</v>
      </c>
    </row>
    <row r="29" spans="1:32" x14ac:dyDescent="0.45">
      <c r="A29" s="19"/>
      <c r="B29" s="13" t="s">
        <v>198</v>
      </c>
      <c r="C29" s="14">
        <v>0.01</v>
      </c>
      <c r="D29" s="15" t="s">
        <v>185</v>
      </c>
      <c r="E29" s="14">
        <v>0.03</v>
      </c>
      <c r="F29" s="15" t="s">
        <v>185</v>
      </c>
      <c r="G29" s="15" t="s">
        <v>185</v>
      </c>
      <c r="H29" s="15" t="s">
        <v>185</v>
      </c>
      <c r="I29" s="15" t="s">
        <v>185</v>
      </c>
      <c r="J29" s="15" t="s">
        <v>185</v>
      </c>
      <c r="K29" s="14">
        <v>0.04</v>
      </c>
      <c r="L29" s="14">
        <v>0.02</v>
      </c>
      <c r="M29" s="14">
        <v>0.01</v>
      </c>
      <c r="N29" s="14">
        <v>0.01</v>
      </c>
      <c r="O29" s="14">
        <v>0.01</v>
      </c>
      <c r="P29" s="15" t="s">
        <v>185</v>
      </c>
      <c r="Q29" s="15" t="s">
        <v>185</v>
      </c>
      <c r="R29" s="15" t="s">
        <v>185</v>
      </c>
      <c r="S29" s="14">
        <v>0.02</v>
      </c>
      <c r="T29" s="14">
        <v>0.01</v>
      </c>
      <c r="U29" s="15" t="s">
        <v>185</v>
      </c>
      <c r="V29" s="14">
        <v>0.01</v>
      </c>
      <c r="W29" s="14">
        <v>0.01</v>
      </c>
      <c r="X29" s="15" t="s">
        <v>185</v>
      </c>
      <c r="Y29" s="14">
        <v>0.01</v>
      </c>
      <c r="Z29" s="14">
        <v>0.02</v>
      </c>
      <c r="AA29" s="14">
        <v>0.01</v>
      </c>
      <c r="AB29" s="15" t="s">
        <v>185</v>
      </c>
      <c r="AC29" s="15" t="s">
        <v>185</v>
      </c>
      <c r="AD29" s="15" t="s">
        <v>185</v>
      </c>
      <c r="AE29" s="14">
        <v>0.02</v>
      </c>
      <c r="AF29" s="15" t="s">
        <v>185</v>
      </c>
    </row>
  </sheetData>
  <mergeCells count="9">
    <mergeCell ref="B4:F4"/>
    <mergeCell ref="H3:L3"/>
    <mergeCell ref="C8:AF8"/>
    <mergeCell ref="A10:A29"/>
    <mergeCell ref="B5:F5"/>
    <mergeCell ref="B3:F3"/>
    <mergeCell ref="H5:L5"/>
    <mergeCell ref="B10:B11"/>
    <mergeCell ref="H4:L4"/>
  </mergeCells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workbookViewId="0">
      <pane xSplit="3" ySplit="9" topLeftCell="D19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48" customHeight="1" x14ac:dyDescent="0.45">
      <c r="B3" s="18" t="s">
        <v>143</v>
      </c>
      <c r="C3" s="18"/>
      <c r="D3" s="18"/>
      <c r="E3" s="18"/>
      <c r="F3" s="18"/>
      <c r="H3" s="18" t="s">
        <v>144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HYPERLINK("#Content!A75","&lt;&lt;Back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751</v>
      </c>
      <c r="C12" s="12">
        <v>862</v>
      </c>
      <c r="D12" s="12">
        <v>20</v>
      </c>
      <c r="E12" s="12">
        <v>48</v>
      </c>
      <c r="F12" s="12">
        <v>23</v>
      </c>
      <c r="G12" s="12">
        <v>33</v>
      </c>
      <c r="H12" s="12">
        <v>33</v>
      </c>
      <c r="I12" s="12">
        <v>46</v>
      </c>
      <c r="J12" s="12">
        <v>13</v>
      </c>
      <c r="K12" s="12">
        <v>24</v>
      </c>
      <c r="L12" s="12">
        <v>19</v>
      </c>
      <c r="M12" s="12">
        <v>15</v>
      </c>
      <c r="N12" s="12">
        <v>41</v>
      </c>
      <c r="O12" s="12">
        <v>36</v>
      </c>
      <c r="P12" s="12">
        <v>57</v>
      </c>
      <c r="Q12" s="12">
        <v>24</v>
      </c>
      <c r="R12" s="12">
        <v>21</v>
      </c>
      <c r="S12" s="12">
        <v>4</v>
      </c>
      <c r="T12" s="12">
        <v>49</v>
      </c>
      <c r="U12" s="12">
        <v>13</v>
      </c>
      <c r="V12" s="12">
        <v>14</v>
      </c>
      <c r="W12" s="12">
        <v>30</v>
      </c>
      <c r="X12" s="12">
        <v>42</v>
      </c>
      <c r="Y12" s="12">
        <v>36</v>
      </c>
      <c r="Z12" s="12">
        <v>20</v>
      </c>
      <c r="AA12" s="12">
        <v>35</v>
      </c>
      <c r="AB12" s="12">
        <v>76</v>
      </c>
      <c r="AC12" s="12">
        <v>49</v>
      </c>
      <c r="AD12" s="12">
        <v>23</v>
      </c>
      <c r="AE12" s="12">
        <v>36</v>
      </c>
      <c r="AF12" s="12">
        <v>60</v>
      </c>
    </row>
    <row r="13" spans="1:32" x14ac:dyDescent="0.45">
      <c r="A13" s="19"/>
      <c r="B13" s="13" t="s">
        <v>752</v>
      </c>
      <c r="C13" s="14">
        <v>0.03</v>
      </c>
      <c r="D13" s="14">
        <v>0.02</v>
      </c>
      <c r="E13" s="14">
        <v>0.05</v>
      </c>
      <c r="F13" s="14">
        <v>0.02</v>
      </c>
      <c r="G13" s="14">
        <v>0.03</v>
      </c>
      <c r="H13" s="14">
        <v>0.03</v>
      </c>
      <c r="I13" s="14">
        <v>0.03</v>
      </c>
      <c r="J13" s="14">
        <v>0.04</v>
      </c>
      <c r="K13" s="14">
        <v>0.02</v>
      </c>
      <c r="L13" s="14">
        <v>0.02</v>
      </c>
      <c r="M13" s="14">
        <v>0.01</v>
      </c>
      <c r="N13" s="14">
        <v>0.04</v>
      </c>
      <c r="O13" s="14">
        <v>0.03</v>
      </c>
      <c r="P13" s="14">
        <v>0.06</v>
      </c>
      <c r="Q13" s="14">
        <v>0.02</v>
      </c>
      <c r="R13" s="14">
        <v>0.04</v>
      </c>
      <c r="S13" s="15" t="s">
        <v>185</v>
      </c>
      <c r="T13" s="14">
        <v>0.05</v>
      </c>
      <c r="U13" s="14">
        <v>0.03</v>
      </c>
      <c r="V13" s="14">
        <v>0.01</v>
      </c>
      <c r="W13" s="14">
        <v>0.06</v>
      </c>
      <c r="X13" s="14">
        <v>0.04</v>
      </c>
      <c r="Y13" s="14">
        <v>0.04</v>
      </c>
      <c r="Z13" s="14">
        <v>0.02</v>
      </c>
      <c r="AA13" s="14">
        <v>0.03</v>
      </c>
      <c r="AB13" s="14">
        <v>7.0000000000000007E-2</v>
      </c>
      <c r="AC13" s="14">
        <v>0.05</v>
      </c>
      <c r="AD13" s="14">
        <v>0.02</v>
      </c>
      <c r="AE13" s="14">
        <v>0.04</v>
      </c>
      <c r="AF13" s="14">
        <v>0.06</v>
      </c>
    </row>
    <row r="14" spans="1:32" x14ac:dyDescent="0.45">
      <c r="A14" s="19"/>
      <c r="B14" s="11" t="s">
        <v>753</v>
      </c>
      <c r="C14" s="12">
        <v>827</v>
      </c>
      <c r="D14" s="12">
        <v>36</v>
      </c>
      <c r="E14" s="12">
        <v>26</v>
      </c>
      <c r="F14" s="12">
        <v>23</v>
      </c>
      <c r="G14" s="12">
        <v>59</v>
      </c>
      <c r="H14" s="12">
        <v>45</v>
      </c>
      <c r="I14" s="12">
        <v>55</v>
      </c>
      <c r="J14" s="12">
        <v>10</v>
      </c>
      <c r="K14" s="12">
        <v>30</v>
      </c>
      <c r="L14" s="12">
        <v>15</v>
      </c>
      <c r="M14" s="12">
        <v>14</v>
      </c>
      <c r="N14" s="12">
        <v>26</v>
      </c>
      <c r="O14" s="12">
        <v>42</v>
      </c>
      <c r="P14" s="12">
        <v>23</v>
      </c>
      <c r="Q14" s="12">
        <v>15</v>
      </c>
      <c r="R14" s="12">
        <v>10</v>
      </c>
      <c r="S14" s="12">
        <v>12</v>
      </c>
      <c r="T14" s="12">
        <v>29</v>
      </c>
      <c r="U14" s="12">
        <v>20</v>
      </c>
      <c r="V14" s="12">
        <v>35</v>
      </c>
      <c r="W14" s="12">
        <v>15</v>
      </c>
      <c r="X14" s="12">
        <v>73</v>
      </c>
      <c r="Y14" s="12">
        <v>32</v>
      </c>
      <c r="Z14" s="12">
        <v>25</v>
      </c>
      <c r="AA14" s="12">
        <v>20</v>
      </c>
      <c r="AB14" s="12">
        <v>19</v>
      </c>
      <c r="AC14" s="12">
        <v>19</v>
      </c>
      <c r="AD14" s="12">
        <v>32</v>
      </c>
      <c r="AE14" s="12">
        <v>33</v>
      </c>
      <c r="AF14" s="12">
        <v>65</v>
      </c>
    </row>
    <row r="15" spans="1:32" x14ac:dyDescent="0.45">
      <c r="A15" s="19"/>
      <c r="B15" s="13" t="s">
        <v>753</v>
      </c>
      <c r="C15" s="14">
        <v>0.03</v>
      </c>
      <c r="D15" s="14">
        <v>0.03</v>
      </c>
      <c r="E15" s="14">
        <v>0.03</v>
      </c>
      <c r="F15" s="14">
        <v>0.02</v>
      </c>
      <c r="G15" s="14">
        <v>0.06</v>
      </c>
      <c r="H15" s="14">
        <v>0.04</v>
      </c>
      <c r="I15" s="14">
        <v>0.04</v>
      </c>
      <c r="J15" s="14">
        <v>0.03</v>
      </c>
      <c r="K15" s="14">
        <v>0.03</v>
      </c>
      <c r="L15" s="14">
        <v>0.02</v>
      </c>
      <c r="M15" s="14">
        <v>0.01</v>
      </c>
      <c r="N15" s="14">
        <v>0.03</v>
      </c>
      <c r="O15" s="14">
        <v>0.04</v>
      </c>
      <c r="P15" s="14">
        <v>0.02</v>
      </c>
      <c r="Q15" s="14">
        <v>0.01</v>
      </c>
      <c r="R15" s="14">
        <v>0.02</v>
      </c>
      <c r="S15" s="14">
        <v>0.01</v>
      </c>
      <c r="T15" s="14">
        <v>0.03</v>
      </c>
      <c r="U15" s="14">
        <v>0.04</v>
      </c>
      <c r="V15" s="14">
        <v>0.03</v>
      </c>
      <c r="W15" s="14">
        <v>0.03</v>
      </c>
      <c r="X15" s="14">
        <v>7.0000000000000007E-2</v>
      </c>
      <c r="Y15" s="14">
        <v>0.03</v>
      </c>
      <c r="Z15" s="14">
        <v>0.02</v>
      </c>
      <c r="AA15" s="14">
        <v>0.02</v>
      </c>
      <c r="AB15" s="14">
        <v>0.02</v>
      </c>
      <c r="AC15" s="14">
        <v>0.02</v>
      </c>
      <c r="AD15" s="14">
        <v>0.03</v>
      </c>
      <c r="AE15" s="14">
        <v>0.03</v>
      </c>
      <c r="AF15" s="14">
        <v>0.06</v>
      </c>
    </row>
    <row r="16" spans="1:32" x14ac:dyDescent="0.45">
      <c r="A16" s="19"/>
      <c r="B16" s="11" t="s">
        <v>754</v>
      </c>
      <c r="C16" s="12">
        <v>2261</v>
      </c>
      <c r="D16" s="12">
        <v>98</v>
      </c>
      <c r="E16" s="12">
        <v>68</v>
      </c>
      <c r="F16" s="12">
        <v>67</v>
      </c>
      <c r="G16" s="12">
        <v>145</v>
      </c>
      <c r="H16" s="12">
        <v>98</v>
      </c>
      <c r="I16" s="12">
        <v>127</v>
      </c>
      <c r="J16" s="12">
        <v>29</v>
      </c>
      <c r="K16" s="12">
        <v>56</v>
      </c>
      <c r="L16" s="12">
        <v>64</v>
      </c>
      <c r="M16" s="12">
        <v>87</v>
      </c>
      <c r="N16" s="12">
        <v>100</v>
      </c>
      <c r="O16" s="12">
        <v>101</v>
      </c>
      <c r="P16" s="12">
        <v>65</v>
      </c>
      <c r="Q16" s="12">
        <v>62</v>
      </c>
      <c r="R16" s="12">
        <v>21</v>
      </c>
      <c r="S16" s="12">
        <v>33</v>
      </c>
      <c r="T16" s="12">
        <v>64</v>
      </c>
      <c r="U16" s="12">
        <v>51</v>
      </c>
      <c r="V16" s="12">
        <v>97</v>
      </c>
      <c r="W16" s="12">
        <v>24</v>
      </c>
      <c r="X16" s="12">
        <v>149</v>
      </c>
      <c r="Y16" s="12">
        <v>105</v>
      </c>
      <c r="Z16" s="12">
        <v>65</v>
      </c>
      <c r="AA16" s="12">
        <v>78</v>
      </c>
      <c r="AB16" s="12">
        <v>47</v>
      </c>
      <c r="AC16" s="12">
        <v>71</v>
      </c>
      <c r="AD16" s="12">
        <v>93</v>
      </c>
      <c r="AE16" s="12">
        <v>82</v>
      </c>
      <c r="AF16" s="12">
        <v>156</v>
      </c>
    </row>
    <row r="17" spans="1:32" x14ac:dyDescent="0.45">
      <c r="A17" s="19"/>
      <c r="B17" s="13" t="s">
        <v>754</v>
      </c>
      <c r="C17" s="14">
        <v>0.09</v>
      </c>
      <c r="D17" s="14">
        <v>0.1</v>
      </c>
      <c r="E17" s="14">
        <v>7.0000000000000007E-2</v>
      </c>
      <c r="F17" s="14">
        <v>7.0000000000000007E-2</v>
      </c>
      <c r="G17" s="14">
        <v>0.14000000000000001</v>
      </c>
      <c r="H17" s="14">
        <v>0.08</v>
      </c>
      <c r="I17" s="14">
        <v>0.08</v>
      </c>
      <c r="J17" s="14">
        <v>0.1</v>
      </c>
      <c r="K17" s="14">
        <v>0.06</v>
      </c>
      <c r="L17" s="14">
        <v>0.06</v>
      </c>
      <c r="M17" s="14">
        <v>0.09</v>
      </c>
      <c r="N17" s="14">
        <v>0.1</v>
      </c>
      <c r="O17" s="14">
        <v>0.1</v>
      </c>
      <c r="P17" s="14">
        <v>0.06</v>
      </c>
      <c r="Q17" s="14">
        <v>0.06</v>
      </c>
      <c r="R17" s="14">
        <v>0.04</v>
      </c>
      <c r="S17" s="14">
        <v>0.03</v>
      </c>
      <c r="T17" s="14">
        <v>0.06</v>
      </c>
      <c r="U17" s="14">
        <v>0.1</v>
      </c>
      <c r="V17" s="14">
        <v>0.1</v>
      </c>
      <c r="W17" s="14">
        <v>0.05</v>
      </c>
      <c r="X17" s="14">
        <v>0.15</v>
      </c>
      <c r="Y17" s="14">
        <v>0.1</v>
      </c>
      <c r="Z17" s="14">
        <v>0.06</v>
      </c>
      <c r="AA17" s="14">
        <v>7.0000000000000007E-2</v>
      </c>
      <c r="AB17" s="14">
        <v>0.05</v>
      </c>
      <c r="AC17" s="14">
        <v>7.0000000000000007E-2</v>
      </c>
      <c r="AD17" s="14">
        <v>0.09</v>
      </c>
      <c r="AE17" s="14">
        <v>0.08</v>
      </c>
      <c r="AF17" s="14">
        <v>0.15</v>
      </c>
    </row>
    <row r="18" spans="1:32" x14ac:dyDescent="0.45">
      <c r="A18" s="19"/>
      <c r="B18" s="11" t="s">
        <v>755</v>
      </c>
      <c r="C18" s="12">
        <v>3085</v>
      </c>
      <c r="D18" s="12">
        <v>134</v>
      </c>
      <c r="E18" s="12">
        <v>54</v>
      </c>
      <c r="F18" s="12">
        <v>119</v>
      </c>
      <c r="G18" s="12">
        <v>138</v>
      </c>
      <c r="H18" s="12">
        <v>137</v>
      </c>
      <c r="I18" s="12">
        <v>168</v>
      </c>
      <c r="J18" s="12">
        <v>31</v>
      </c>
      <c r="K18" s="12">
        <v>67</v>
      </c>
      <c r="L18" s="12">
        <v>129</v>
      </c>
      <c r="M18" s="12">
        <v>129</v>
      </c>
      <c r="N18" s="12">
        <v>148</v>
      </c>
      <c r="O18" s="12">
        <v>98</v>
      </c>
      <c r="P18" s="12">
        <v>119</v>
      </c>
      <c r="Q18" s="12">
        <v>123</v>
      </c>
      <c r="R18" s="12">
        <v>21</v>
      </c>
      <c r="S18" s="12">
        <v>36</v>
      </c>
      <c r="T18" s="12">
        <v>58</v>
      </c>
      <c r="U18" s="12">
        <v>53</v>
      </c>
      <c r="V18" s="12">
        <v>92</v>
      </c>
      <c r="W18" s="12">
        <v>38</v>
      </c>
      <c r="X18" s="12">
        <v>169</v>
      </c>
      <c r="Y18" s="12">
        <v>146</v>
      </c>
      <c r="Z18" s="12">
        <v>121</v>
      </c>
      <c r="AA18" s="12">
        <v>125</v>
      </c>
      <c r="AB18" s="12">
        <v>63</v>
      </c>
      <c r="AC18" s="12">
        <v>72</v>
      </c>
      <c r="AD18" s="12">
        <v>114</v>
      </c>
      <c r="AE18" s="12">
        <v>123</v>
      </c>
      <c r="AF18" s="12">
        <v>192</v>
      </c>
    </row>
    <row r="19" spans="1:32" x14ac:dyDescent="0.45">
      <c r="A19" s="19"/>
      <c r="B19" s="13" t="s">
        <v>755</v>
      </c>
      <c r="C19" s="14">
        <v>0.12</v>
      </c>
      <c r="D19" s="14">
        <v>0.13</v>
      </c>
      <c r="E19" s="14">
        <v>0.05</v>
      </c>
      <c r="F19" s="14">
        <v>0.12</v>
      </c>
      <c r="G19" s="14">
        <v>0.14000000000000001</v>
      </c>
      <c r="H19" s="14">
        <v>0.11</v>
      </c>
      <c r="I19" s="14">
        <v>0.11</v>
      </c>
      <c r="J19" s="14">
        <v>0.11</v>
      </c>
      <c r="K19" s="14">
        <v>7.0000000000000007E-2</v>
      </c>
      <c r="L19" s="14">
        <v>0.13</v>
      </c>
      <c r="M19" s="14">
        <v>0.13</v>
      </c>
      <c r="N19" s="14">
        <v>0.15</v>
      </c>
      <c r="O19" s="14">
        <v>0.1</v>
      </c>
      <c r="P19" s="14">
        <v>0.12</v>
      </c>
      <c r="Q19" s="14">
        <v>0.12</v>
      </c>
      <c r="R19" s="14">
        <v>0.04</v>
      </c>
      <c r="S19" s="14">
        <v>0.04</v>
      </c>
      <c r="T19" s="14">
        <v>0.06</v>
      </c>
      <c r="U19" s="14">
        <v>0.1</v>
      </c>
      <c r="V19" s="14">
        <v>0.09</v>
      </c>
      <c r="W19" s="14">
        <v>0.08</v>
      </c>
      <c r="X19" s="14">
        <v>0.17</v>
      </c>
      <c r="Y19" s="14">
        <v>0.14000000000000001</v>
      </c>
      <c r="Z19" s="14">
        <v>0.12</v>
      </c>
      <c r="AA19" s="14">
        <v>0.12</v>
      </c>
      <c r="AB19" s="14">
        <v>0.06</v>
      </c>
      <c r="AC19" s="14">
        <v>7.0000000000000007E-2</v>
      </c>
      <c r="AD19" s="14">
        <v>0.11</v>
      </c>
      <c r="AE19" s="14">
        <v>0.12</v>
      </c>
      <c r="AF19" s="14">
        <v>0.18</v>
      </c>
    </row>
    <row r="20" spans="1:32" x14ac:dyDescent="0.45">
      <c r="A20" s="19"/>
      <c r="B20" s="11" t="s">
        <v>756</v>
      </c>
      <c r="C20" s="12">
        <v>6699</v>
      </c>
      <c r="D20" s="12">
        <v>270</v>
      </c>
      <c r="E20" s="12">
        <v>177</v>
      </c>
      <c r="F20" s="12">
        <v>347</v>
      </c>
      <c r="G20" s="12">
        <v>185</v>
      </c>
      <c r="H20" s="12">
        <v>457</v>
      </c>
      <c r="I20" s="12">
        <v>552</v>
      </c>
      <c r="J20" s="12">
        <v>94</v>
      </c>
      <c r="K20" s="12">
        <v>224</v>
      </c>
      <c r="L20" s="12">
        <v>447</v>
      </c>
      <c r="M20" s="12">
        <v>251</v>
      </c>
      <c r="N20" s="12">
        <v>287</v>
      </c>
      <c r="O20" s="12">
        <v>232</v>
      </c>
      <c r="P20" s="12">
        <v>253</v>
      </c>
      <c r="Q20" s="12">
        <v>205</v>
      </c>
      <c r="R20" s="12">
        <v>114</v>
      </c>
      <c r="S20" s="12">
        <v>263</v>
      </c>
      <c r="T20" s="12">
        <v>217</v>
      </c>
      <c r="U20" s="12">
        <v>190</v>
      </c>
      <c r="V20" s="12">
        <v>228</v>
      </c>
      <c r="W20" s="12">
        <v>115</v>
      </c>
      <c r="X20" s="12">
        <v>158</v>
      </c>
      <c r="Y20" s="12">
        <v>204</v>
      </c>
      <c r="Z20" s="12">
        <v>216</v>
      </c>
      <c r="AA20" s="12">
        <v>234</v>
      </c>
      <c r="AB20" s="12">
        <v>186</v>
      </c>
      <c r="AC20" s="12">
        <v>296</v>
      </c>
      <c r="AD20" s="12">
        <v>210</v>
      </c>
      <c r="AE20" s="12">
        <v>194</v>
      </c>
      <c r="AF20" s="12">
        <v>159</v>
      </c>
    </row>
    <row r="21" spans="1:32" x14ac:dyDescent="0.45">
      <c r="A21" s="19"/>
      <c r="B21" s="13" t="s">
        <v>756</v>
      </c>
      <c r="C21" s="14">
        <v>0.25</v>
      </c>
      <c r="D21" s="14">
        <v>0.27</v>
      </c>
      <c r="E21" s="14">
        <v>0.17</v>
      </c>
      <c r="F21" s="14">
        <v>0.34</v>
      </c>
      <c r="G21" s="14">
        <v>0.19</v>
      </c>
      <c r="H21" s="14">
        <v>0.38</v>
      </c>
      <c r="I21" s="14">
        <v>0.37</v>
      </c>
      <c r="J21" s="14">
        <v>0.32</v>
      </c>
      <c r="K21" s="14">
        <v>0.22</v>
      </c>
      <c r="L21" s="14">
        <v>0.44</v>
      </c>
      <c r="M21" s="14">
        <v>0.25</v>
      </c>
      <c r="N21" s="14">
        <v>0.28999999999999998</v>
      </c>
      <c r="O21" s="14">
        <v>0.23</v>
      </c>
      <c r="P21" s="14">
        <v>0.25</v>
      </c>
      <c r="Q21" s="14">
        <v>0.2</v>
      </c>
      <c r="R21" s="14">
        <v>0.23</v>
      </c>
      <c r="S21" s="14">
        <v>0.26</v>
      </c>
      <c r="T21" s="14">
        <v>0.22</v>
      </c>
      <c r="U21" s="14">
        <v>0.38</v>
      </c>
      <c r="V21" s="14">
        <v>0.23</v>
      </c>
      <c r="W21" s="14">
        <v>0.23</v>
      </c>
      <c r="X21" s="14">
        <v>0.16</v>
      </c>
      <c r="Y21" s="14">
        <v>0.2</v>
      </c>
      <c r="Z21" s="14">
        <v>0.21</v>
      </c>
      <c r="AA21" s="14">
        <v>0.22</v>
      </c>
      <c r="AB21" s="14">
        <v>0.18</v>
      </c>
      <c r="AC21" s="14">
        <v>0.28999999999999998</v>
      </c>
      <c r="AD21" s="14">
        <v>0.21</v>
      </c>
      <c r="AE21" s="14">
        <v>0.19</v>
      </c>
      <c r="AF21" s="14">
        <v>0.15</v>
      </c>
    </row>
    <row r="22" spans="1:32" x14ac:dyDescent="0.45">
      <c r="A22" s="19"/>
      <c r="B22" s="11" t="s">
        <v>757</v>
      </c>
      <c r="C22" s="12">
        <v>3427</v>
      </c>
      <c r="D22" s="12">
        <v>188</v>
      </c>
      <c r="E22" s="12">
        <v>149</v>
      </c>
      <c r="F22" s="12">
        <v>159</v>
      </c>
      <c r="G22" s="12">
        <v>145</v>
      </c>
      <c r="H22" s="12">
        <v>163</v>
      </c>
      <c r="I22" s="12">
        <v>210</v>
      </c>
      <c r="J22" s="12">
        <v>48</v>
      </c>
      <c r="K22" s="12">
        <v>131</v>
      </c>
      <c r="L22" s="12">
        <v>131</v>
      </c>
      <c r="M22" s="12">
        <v>93</v>
      </c>
      <c r="N22" s="12">
        <v>91</v>
      </c>
      <c r="O22" s="12">
        <v>87</v>
      </c>
      <c r="P22" s="12">
        <v>142</v>
      </c>
      <c r="Q22" s="12">
        <v>170</v>
      </c>
      <c r="R22" s="12">
        <v>54</v>
      </c>
      <c r="S22" s="12">
        <v>131</v>
      </c>
      <c r="T22" s="12">
        <v>72</v>
      </c>
      <c r="U22" s="12">
        <v>69</v>
      </c>
      <c r="V22" s="12">
        <v>152</v>
      </c>
      <c r="W22" s="12">
        <v>54</v>
      </c>
      <c r="X22" s="12">
        <v>143</v>
      </c>
      <c r="Y22" s="12">
        <v>138</v>
      </c>
      <c r="Z22" s="12">
        <v>185</v>
      </c>
      <c r="AA22" s="12">
        <v>69</v>
      </c>
      <c r="AB22" s="12">
        <v>126</v>
      </c>
      <c r="AC22" s="12">
        <v>59</v>
      </c>
      <c r="AD22" s="12">
        <v>139</v>
      </c>
      <c r="AE22" s="12">
        <v>131</v>
      </c>
      <c r="AF22" s="12">
        <v>122</v>
      </c>
    </row>
    <row r="23" spans="1:32" x14ac:dyDescent="0.45">
      <c r="A23" s="19"/>
      <c r="B23" s="13" t="s">
        <v>757</v>
      </c>
      <c r="C23" s="14">
        <v>0.13</v>
      </c>
      <c r="D23" s="14">
        <v>0.19</v>
      </c>
      <c r="E23" s="14">
        <v>0.14000000000000001</v>
      </c>
      <c r="F23" s="14">
        <v>0.16</v>
      </c>
      <c r="G23" s="14">
        <v>0.14000000000000001</v>
      </c>
      <c r="H23" s="14">
        <v>0.13</v>
      </c>
      <c r="I23" s="14">
        <v>0.14000000000000001</v>
      </c>
      <c r="J23" s="14">
        <v>0.16</v>
      </c>
      <c r="K23" s="14">
        <v>0.13</v>
      </c>
      <c r="L23" s="14">
        <v>0.13</v>
      </c>
      <c r="M23" s="14">
        <v>0.09</v>
      </c>
      <c r="N23" s="14">
        <v>0.09</v>
      </c>
      <c r="O23" s="14">
        <v>0.09</v>
      </c>
      <c r="P23" s="14">
        <v>0.14000000000000001</v>
      </c>
      <c r="Q23" s="14">
        <v>0.17</v>
      </c>
      <c r="R23" s="14">
        <v>0.11</v>
      </c>
      <c r="S23" s="14">
        <v>0.13</v>
      </c>
      <c r="T23" s="14">
        <v>7.0000000000000007E-2</v>
      </c>
      <c r="U23" s="14">
        <v>0.14000000000000001</v>
      </c>
      <c r="V23" s="14">
        <v>0.15</v>
      </c>
      <c r="W23" s="14">
        <v>0.11</v>
      </c>
      <c r="X23" s="14">
        <v>0.14000000000000001</v>
      </c>
      <c r="Y23" s="14">
        <v>0.14000000000000001</v>
      </c>
      <c r="Z23" s="14">
        <v>0.18</v>
      </c>
      <c r="AA23" s="14">
        <v>7.0000000000000007E-2</v>
      </c>
      <c r="AB23" s="14">
        <v>0.12</v>
      </c>
      <c r="AC23" s="14">
        <v>0.06</v>
      </c>
      <c r="AD23" s="14">
        <v>0.14000000000000001</v>
      </c>
      <c r="AE23" s="14">
        <v>0.13</v>
      </c>
      <c r="AF23" s="14">
        <v>0.11</v>
      </c>
    </row>
    <row r="24" spans="1:32" x14ac:dyDescent="0.45">
      <c r="A24" s="19"/>
      <c r="B24" s="11" t="s">
        <v>758</v>
      </c>
      <c r="C24" s="12">
        <v>2987</v>
      </c>
      <c r="D24" s="12">
        <v>123</v>
      </c>
      <c r="E24" s="12">
        <v>130</v>
      </c>
      <c r="F24" s="12">
        <v>123</v>
      </c>
      <c r="G24" s="12">
        <v>160</v>
      </c>
      <c r="H24" s="12">
        <v>107</v>
      </c>
      <c r="I24" s="12">
        <v>140</v>
      </c>
      <c r="J24" s="12">
        <v>33</v>
      </c>
      <c r="K24" s="12">
        <v>119</v>
      </c>
      <c r="L24" s="12">
        <v>83</v>
      </c>
      <c r="M24" s="12">
        <v>103</v>
      </c>
      <c r="N24" s="12">
        <v>83</v>
      </c>
      <c r="O24" s="12">
        <v>82</v>
      </c>
      <c r="P24" s="12">
        <v>96</v>
      </c>
      <c r="Q24" s="12">
        <v>156</v>
      </c>
      <c r="R24" s="12">
        <v>35</v>
      </c>
      <c r="S24" s="12">
        <v>112</v>
      </c>
      <c r="T24" s="12">
        <v>60</v>
      </c>
      <c r="U24" s="12">
        <v>44</v>
      </c>
      <c r="V24" s="12">
        <v>142</v>
      </c>
      <c r="W24" s="12">
        <v>42</v>
      </c>
      <c r="X24" s="12">
        <v>164</v>
      </c>
      <c r="Y24" s="12">
        <v>97</v>
      </c>
      <c r="Z24" s="12">
        <v>132</v>
      </c>
      <c r="AA24" s="12">
        <v>119</v>
      </c>
      <c r="AB24" s="12">
        <v>161</v>
      </c>
      <c r="AC24" s="12">
        <v>70</v>
      </c>
      <c r="AD24" s="12">
        <v>129</v>
      </c>
      <c r="AE24" s="12">
        <v>136</v>
      </c>
      <c r="AF24" s="12">
        <v>175</v>
      </c>
    </row>
    <row r="25" spans="1:32" x14ac:dyDescent="0.45">
      <c r="A25" s="19"/>
      <c r="B25" s="13" t="s">
        <v>758</v>
      </c>
      <c r="C25" s="14">
        <v>0.11</v>
      </c>
      <c r="D25" s="14">
        <v>0.12</v>
      </c>
      <c r="E25" s="14">
        <v>0.12</v>
      </c>
      <c r="F25" s="14">
        <v>0.12</v>
      </c>
      <c r="G25" s="14">
        <v>0.16</v>
      </c>
      <c r="H25" s="14">
        <v>0.09</v>
      </c>
      <c r="I25" s="14">
        <v>0.09</v>
      </c>
      <c r="J25" s="14">
        <v>0.11</v>
      </c>
      <c r="K25" s="14">
        <v>0.12</v>
      </c>
      <c r="L25" s="14">
        <v>0.08</v>
      </c>
      <c r="M25" s="14">
        <v>0.1</v>
      </c>
      <c r="N25" s="14">
        <v>0.08</v>
      </c>
      <c r="O25" s="14">
        <v>0.08</v>
      </c>
      <c r="P25" s="14">
        <v>0.09</v>
      </c>
      <c r="Q25" s="14">
        <v>0.15</v>
      </c>
      <c r="R25" s="14">
        <v>7.0000000000000007E-2</v>
      </c>
      <c r="S25" s="14">
        <v>0.11</v>
      </c>
      <c r="T25" s="14">
        <v>0.06</v>
      </c>
      <c r="U25" s="14">
        <v>0.09</v>
      </c>
      <c r="V25" s="14">
        <v>0.14000000000000001</v>
      </c>
      <c r="W25" s="14">
        <v>0.08</v>
      </c>
      <c r="X25" s="14">
        <v>0.16</v>
      </c>
      <c r="Y25" s="14">
        <v>0.1</v>
      </c>
      <c r="Z25" s="14">
        <v>0.13</v>
      </c>
      <c r="AA25" s="14">
        <v>0.11</v>
      </c>
      <c r="AB25" s="14">
        <v>0.16</v>
      </c>
      <c r="AC25" s="14">
        <v>7.0000000000000007E-2</v>
      </c>
      <c r="AD25" s="14">
        <v>0.13</v>
      </c>
      <c r="AE25" s="14">
        <v>0.14000000000000001</v>
      </c>
      <c r="AF25" s="14">
        <v>0.16</v>
      </c>
    </row>
    <row r="26" spans="1:32" x14ac:dyDescent="0.45">
      <c r="A26" s="19"/>
      <c r="B26" s="11" t="s">
        <v>759</v>
      </c>
      <c r="C26" s="12">
        <v>1962</v>
      </c>
      <c r="D26" s="12">
        <v>75</v>
      </c>
      <c r="E26" s="12">
        <v>96</v>
      </c>
      <c r="F26" s="12">
        <v>69</v>
      </c>
      <c r="G26" s="12">
        <v>64</v>
      </c>
      <c r="H26" s="12">
        <v>78</v>
      </c>
      <c r="I26" s="12">
        <v>93</v>
      </c>
      <c r="J26" s="12">
        <v>14</v>
      </c>
      <c r="K26" s="12">
        <v>85</v>
      </c>
      <c r="L26" s="12">
        <v>44</v>
      </c>
      <c r="M26" s="12">
        <v>78</v>
      </c>
      <c r="N26" s="12">
        <v>46</v>
      </c>
      <c r="O26" s="12">
        <v>68</v>
      </c>
      <c r="P26" s="12">
        <v>79</v>
      </c>
      <c r="Q26" s="12">
        <v>93</v>
      </c>
      <c r="R26" s="12">
        <v>23</v>
      </c>
      <c r="S26" s="12">
        <v>75</v>
      </c>
      <c r="T26" s="12">
        <v>44</v>
      </c>
      <c r="U26" s="12">
        <v>14</v>
      </c>
      <c r="V26" s="12">
        <v>78</v>
      </c>
      <c r="W26" s="12">
        <v>45</v>
      </c>
      <c r="X26" s="12">
        <v>73</v>
      </c>
      <c r="Y26" s="12">
        <v>88</v>
      </c>
      <c r="Z26" s="12">
        <v>89</v>
      </c>
      <c r="AA26" s="12">
        <v>68</v>
      </c>
      <c r="AB26" s="12">
        <v>143</v>
      </c>
      <c r="AC26" s="12">
        <v>43</v>
      </c>
      <c r="AD26" s="12">
        <v>91</v>
      </c>
      <c r="AE26" s="12">
        <v>162</v>
      </c>
      <c r="AF26" s="12">
        <v>84</v>
      </c>
    </row>
    <row r="27" spans="1:32" x14ac:dyDescent="0.45">
      <c r="A27" s="19"/>
      <c r="B27" s="13" t="s">
        <v>759</v>
      </c>
      <c r="C27" s="14">
        <v>7.0000000000000007E-2</v>
      </c>
      <c r="D27" s="14">
        <v>7.0000000000000007E-2</v>
      </c>
      <c r="E27" s="14">
        <v>0.09</v>
      </c>
      <c r="F27" s="14">
        <v>7.0000000000000007E-2</v>
      </c>
      <c r="G27" s="14">
        <v>0.06</v>
      </c>
      <c r="H27" s="14">
        <v>0.06</v>
      </c>
      <c r="I27" s="14">
        <v>0.06</v>
      </c>
      <c r="J27" s="14">
        <v>0.05</v>
      </c>
      <c r="K27" s="14">
        <v>0.09</v>
      </c>
      <c r="L27" s="14">
        <v>0.04</v>
      </c>
      <c r="M27" s="14">
        <v>0.08</v>
      </c>
      <c r="N27" s="14">
        <v>0.05</v>
      </c>
      <c r="O27" s="14">
        <v>7.0000000000000007E-2</v>
      </c>
      <c r="P27" s="14">
        <v>0.08</v>
      </c>
      <c r="Q27" s="14">
        <v>0.09</v>
      </c>
      <c r="R27" s="14">
        <v>0.05</v>
      </c>
      <c r="S27" s="14">
        <v>0.08</v>
      </c>
      <c r="T27" s="14">
        <v>0.04</v>
      </c>
      <c r="U27" s="14">
        <v>0.03</v>
      </c>
      <c r="V27" s="14">
        <v>0.08</v>
      </c>
      <c r="W27" s="14">
        <v>0.09</v>
      </c>
      <c r="X27" s="14">
        <v>7.0000000000000007E-2</v>
      </c>
      <c r="Y27" s="14">
        <v>0.09</v>
      </c>
      <c r="Z27" s="14">
        <v>0.09</v>
      </c>
      <c r="AA27" s="14">
        <v>7.0000000000000007E-2</v>
      </c>
      <c r="AB27" s="14">
        <v>0.14000000000000001</v>
      </c>
      <c r="AC27" s="14">
        <v>0.04</v>
      </c>
      <c r="AD27" s="14">
        <v>0.09</v>
      </c>
      <c r="AE27" s="14">
        <v>0.16</v>
      </c>
      <c r="AF27" s="14">
        <v>0.08</v>
      </c>
    </row>
    <row r="28" spans="1:32" x14ac:dyDescent="0.45">
      <c r="A28" s="19"/>
      <c r="B28" s="11" t="s">
        <v>760</v>
      </c>
      <c r="C28" s="12">
        <v>611</v>
      </c>
      <c r="D28" s="12">
        <v>18</v>
      </c>
      <c r="E28" s="12">
        <v>39</v>
      </c>
      <c r="F28" s="12">
        <v>36</v>
      </c>
      <c r="G28" s="12">
        <v>20</v>
      </c>
      <c r="H28" s="12">
        <v>19</v>
      </c>
      <c r="I28" s="12">
        <v>21</v>
      </c>
      <c r="J28" s="12">
        <v>2</v>
      </c>
      <c r="K28" s="12">
        <v>33</v>
      </c>
      <c r="L28" s="12">
        <v>7</v>
      </c>
      <c r="M28" s="12">
        <v>12</v>
      </c>
      <c r="N28" s="12">
        <v>8</v>
      </c>
      <c r="O28" s="12">
        <v>27</v>
      </c>
      <c r="P28" s="12">
        <v>28</v>
      </c>
      <c r="Q28" s="12">
        <v>27</v>
      </c>
      <c r="R28" s="12">
        <v>15</v>
      </c>
      <c r="S28" s="12">
        <v>24</v>
      </c>
      <c r="T28" s="12">
        <v>18</v>
      </c>
      <c r="U28" s="12">
        <v>3</v>
      </c>
      <c r="V28" s="12">
        <v>24</v>
      </c>
      <c r="W28" s="12">
        <v>24</v>
      </c>
      <c r="X28" s="12">
        <v>14</v>
      </c>
      <c r="Y28" s="12">
        <v>37</v>
      </c>
      <c r="Z28" s="12">
        <v>39</v>
      </c>
      <c r="AA28" s="12">
        <v>26</v>
      </c>
      <c r="AB28" s="12">
        <v>50</v>
      </c>
      <c r="AC28" s="12">
        <v>9</v>
      </c>
      <c r="AD28" s="12">
        <v>36</v>
      </c>
      <c r="AE28" s="12">
        <v>36</v>
      </c>
      <c r="AF28" s="12">
        <v>24</v>
      </c>
    </row>
    <row r="29" spans="1:32" x14ac:dyDescent="0.45">
      <c r="A29" s="19"/>
      <c r="B29" s="13" t="s">
        <v>760</v>
      </c>
      <c r="C29" s="14">
        <v>0.02</v>
      </c>
      <c r="D29" s="14">
        <v>0.02</v>
      </c>
      <c r="E29" s="14">
        <v>0.04</v>
      </c>
      <c r="F29" s="14">
        <v>0.04</v>
      </c>
      <c r="G29" s="14">
        <v>0.02</v>
      </c>
      <c r="H29" s="14">
        <v>0.02</v>
      </c>
      <c r="I29" s="14">
        <v>0.01</v>
      </c>
      <c r="J29" s="14">
        <v>0.01</v>
      </c>
      <c r="K29" s="14">
        <v>0.03</v>
      </c>
      <c r="L29" s="14">
        <v>0.01</v>
      </c>
      <c r="M29" s="14">
        <v>0.01</v>
      </c>
      <c r="N29" s="14">
        <v>0.01</v>
      </c>
      <c r="O29" s="14">
        <v>0.03</v>
      </c>
      <c r="P29" s="14">
        <v>0.03</v>
      </c>
      <c r="Q29" s="14">
        <v>0.03</v>
      </c>
      <c r="R29" s="14">
        <v>0.03</v>
      </c>
      <c r="S29" s="14">
        <v>0.02</v>
      </c>
      <c r="T29" s="14">
        <v>0.02</v>
      </c>
      <c r="U29" s="15" t="s">
        <v>185</v>
      </c>
      <c r="V29" s="14">
        <v>0.02</v>
      </c>
      <c r="W29" s="14">
        <v>0.05</v>
      </c>
      <c r="X29" s="14">
        <v>0.01</v>
      </c>
      <c r="Y29" s="14">
        <v>0.04</v>
      </c>
      <c r="Z29" s="14">
        <v>0.04</v>
      </c>
      <c r="AA29" s="14">
        <v>0.03</v>
      </c>
      <c r="AB29" s="14">
        <v>0.05</v>
      </c>
      <c r="AC29" s="14">
        <v>0.01</v>
      </c>
      <c r="AD29" s="14">
        <v>0.04</v>
      </c>
      <c r="AE29" s="14">
        <v>0.04</v>
      </c>
      <c r="AF29" s="14">
        <v>0.02</v>
      </c>
    </row>
    <row r="30" spans="1:32" x14ac:dyDescent="0.45">
      <c r="A30" s="19"/>
      <c r="B30" s="11" t="s">
        <v>761</v>
      </c>
      <c r="C30" s="12">
        <v>914</v>
      </c>
      <c r="D30" s="12">
        <v>30</v>
      </c>
      <c r="E30" s="12">
        <v>86</v>
      </c>
      <c r="F30" s="12">
        <v>25</v>
      </c>
      <c r="G30" s="12">
        <v>9</v>
      </c>
      <c r="H30" s="12">
        <v>10</v>
      </c>
      <c r="I30" s="12">
        <v>16</v>
      </c>
      <c r="J30" s="12">
        <v>5</v>
      </c>
      <c r="K30" s="12">
        <v>45</v>
      </c>
      <c r="L30" s="12">
        <v>10</v>
      </c>
      <c r="M30" s="12">
        <v>5</v>
      </c>
      <c r="N30" s="12">
        <v>22</v>
      </c>
      <c r="O30" s="12">
        <v>61</v>
      </c>
      <c r="P30" s="12">
        <v>115</v>
      </c>
      <c r="Q30" s="12">
        <v>36</v>
      </c>
      <c r="R30" s="12">
        <v>30</v>
      </c>
      <c r="S30" s="12">
        <v>27</v>
      </c>
      <c r="T30" s="12">
        <v>43</v>
      </c>
      <c r="U30" s="12">
        <v>7</v>
      </c>
      <c r="V30" s="12">
        <v>39</v>
      </c>
      <c r="W30" s="12">
        <v>16</v>
      </c>
      <c r="X30" s="12">
        <v>15</v>
      </c>
      <c r="Y30" s="12">
        <v>26</v>
      </c>
      <c r="Z30" s="12">
        <v>66</v>
      </c>
      <c r="AA30" s="12">
        <v>69</v>
      </c>
      <c r="AB30" s="12">
        <v>53</v>
      </c>
      <c r="AC30" s="12">
        <v>56</v>
      </c>
      <c r="AD30" s="12">
        <v>16</v>
      </c>
      <c r="AE30" s="12">
        <v>19</v>
      </c>
      <c r="AF30" s="12">
        <v>20</v>
      </c>
    </row>
    <row r="31" spans="1:32" x14ac:dyDescent="0.45">
      <c r="A31" s="19"/>
      <c r="B31" s="13" t="s">
        <v>762</v>
      </c>
      <c r="C31" s="14">
        <v>0.04</v>
      </c>
      <c r="D31" s="14">
        <v>0.03</v>
      </c>
      <c r="E31" s="14">
        <v>0.08</v>
      </c>
      <c r="F31" s="14">
        <v>0.02</v>
      </c>
      <c r="G31" s="14">
        <v>0.01</v>
      </c>
      <c r="H31" s="14">
        <v>0.01</v>
      </c>
      <c r="I31" s="14">
        <v>0.01</v>
      </c>
      <c r="J31" s="14">
        <v>0.02</v>
      </c>
      <c r="K31" s="14">
        <v>0.04</v>
      </c>
      <c r="L31" s="14">
        <v>0.01</v>
      </c>
      <c r="M31" s="15" t="s">
        <v>185</v>
      </c>
      <c r="N31" s="14">
        <v>0.02</v>
      </c>
      <c r="O31" s="14">
        <v>0.06</v>
      </c>
      <c r="P31" s="14">
        <v>0.11</v>
      </c>
      <c r="Q31" s="14">
        <v>0.03</v>
      </c>
      <c r="R31" s="14">
        <v>0.06</v>
      </c>
      <c r="S31" s="14">
        <v>0.03</v>
      </c>
      <c r="T31" s="14">
        <v>0.04</v>
      </c>
      <c r="U31" s="14">
        <v>0.01</v>
      </c>
      <c r="V31" s="14">
        <v>0.04</v>
      </c>
      <c r="W31" s="14">
        <v>0.03</v>
      </c>
      <c r="X31" s="14">
        <v>0.01</v>
      </c>
      <c r="Y31" s="14">
        <v>0.02</v>
      </c>
      <c r="Z31" s="14">
        <v>7.0000000000000007E-2</v>
      </c>
      <c r="AA31" s="14">
        <v>7.0000000000000007E-2</v>
      </c>
      <c r="AB31" s="14">
        <v>0.05</v>
      </c>
      <c r="AC31" s="14">
        <v>0.06</v>
      </c>
      <c r="AD31" s="14">
        <v>0.02</v>
      </c>
      <c r="AE31" s="14">
        <v>0.02</v>
      </c>
      <c r="AF31" s="14">
        <v>0.02</v>
      </c>
    </row>
    <row r="32" spans="1:32" x14ac:dyDescent="0.45">
      <c r="A32" s="19"/>
      <c r="B32" s="11" t="s">
        <v>697</v>
      </c>
      <c r="C32" s="12">
        <v>1205</v>
      </c>
      <c r="D32" s="12">
        <v>7</v>
      </c>
      <c r="E32" s="12">
        <v>74</v>
      </c>
      <c r="F32" s="12">
        <v>5</v>
      </c>
      <c r="G32" s="12">
        <v>16</v>
      </c>
      <c r="H32" s="12">
        <v>16</v>
      </c>
      <c r="I32" s="12">
        <v>25</v>
      </c>
      <c r="J32" s="12">
        <v>9</v>
      </c>
      <c r="K32" s="12">
        <v>66</v>
      </c>
      <c r="L32" s="12">
        <v>7</v>
      </c>
      <c r="M32" s="12">
        <v>107</v>
      </c>
      <c r="N32" s="12">
        <v>85</v>
      </c>
      <c r="O32" s="12">
        <v>38</v>
      </c>
      <c r="P32" s="12">
        <v>15</v>
      </c>
      <c r="Q32" s="12">
        <v>89</v>
      </c>
      <c r="R32" s="12">
        <v>96</v>
      </c>
      <c r="S32" s="12">
        <v>36</v>
      </c>
      <c r="T32" s="12">
        <v>83</v>
      </c>
      <c r="U32" s="12">
        <v>13</v>
      </c>
      <c r="V32" s="12">
        <v>77</v>
      </c>
      <c r="W32" s="12">
        <v>31</v>
      </c>
      <c r="X32" s="12">
        <v>7</v>
      </c>
      <c r="Y32" s="12">
        <v>67</v>
      </c>
      <c r="Z32" s="12">
        <v>23</v>
      </c>
      <c r="AA32" s="12">
        <v>103</v>
      </c>
      <c r="AB32" s="12">
        <v>36</v>
      </c>
      <c r="AC32" s="12">
        <v>159</v>
      </c>
      <c r="AD32" s="12">
        <v>51</v>
      </c>
      <c r="AE32" s="12">
        <v>12</v>
      </c>
      <c r="AF32" s="12">
        <v>4</v>
      </c>
    </row>
    <row r="33" spans="1:32" x14ac:dyDescent="0.45">
      <c r="A33" s="19"/>
      <c r="B33" s="13" t="s">
        <v>698</v>
      </c>
      <c r="C33" s="14">
        <v>0.05</v>
      </c>
      <c r="D33" s="14">
        <v>0.01</v>
      </c>
      <c r="E33" s="14">
        <v>7.0000000000000007E-2</v>
      </c>
      <c r="F33" s="14">
        <v>0.01</v>
      </c>
      <c r="G33" s="14">
        <v>0.02</v>
      </c>
      <c r="H33" s="14">
        <v>0.01</v>
      </c>
      <c r="I33" s="14">
        <v>0.02</v>
      </c>
      <c r="J33" s="14">
        <v>0.03</v>
      </c>
      <c r="K33" s="14">
        <v>7.0000000000000007E-2</v>
      </c>
      <c r="L33" s="14">
        <v>0.01</v>
      </c>
      <c r="M33" s="14">
        <v>0.11</v>
      </c>
      <c r="N33" s="14">
        <v>0.08</v>
      </c>
      <c r="O33" s="14">
        <v>0.04</v>
      </c>
      <c r="P33" s="14">
        <v>0.02</v>
      </c>
      <c r="Q33" s="14">
        <v>0.09</v>
      </c>
      <c r="R33" s="14">
        <v>0.19</v>
      </c>
      <c r="S33" s="14">
        <v>0.04</v>
      </c>
      <c r="T33" s="14">
        <v>0.08</v>
      </c>
      <c r="U33" s="14">
        <v>0.03</v>
      </c>
      <c r="V33" s="14">
        <v>0.08</v>
      </c>
      <c r="W33" s="14">
        <v>0.06</v>
      </c>
      <c r="X33" s="14">
        <v>0.01</v>
      </c>
      <c r="Y33" s="14">
        <v>7.0000000000000007E-2</v>
      </c>
      <c r="Z33" s="14">
        <v>0.02</v>
      </c>
      <c r="AA33" s="14">
        <v>0.1</v>
      </c>
      <c r="AB33" s="14">
        <v>0.03</v>
      </c>
      <c r="AC33" s="14">
        <v>0.16</v>
      </c>
      <c r="AD33" s="14">
        <v>0.05</v>
      </c>
      <c r="AE33" s="14">
        <v>0.01</v>
      </c>
      <c r="AF33" s="15" t="s">
        <v>185</v>
      </c>
    </row>
    <row r="34" spans="1:32" x14ac:dyDescent="0.45">
      <c r="A34" s="19"/>
      <c r="B34" s="11" t="s">
        <v>197</v>
      </c>
      <c r="C34" s="12">
        <v>1515</v>
      </c>
      <c r="D34" s="12">
        <v>6</v>
      </c>
      <c r="E34" s="12">
        <v>94</v>
      </c>
      <c r="F34" s="12">
        <v>11</v>
      </c>
      <c r="G34" s="12">
        <v>29</v>
      </c>
      <c r="H34" s="12">
        <v>48</v>
      </c>
      <c r="I34" s="12">
        <v>52</v>
      </c>
      <c r="J34" s="12">
        <v>5</v>
      </c>
      <c r="K34" s="12">
        <v>124</v>
      </c>
      <c r="L34" s="12">
        <v>51</v>
      </c>
      <c r="M34" s="12">
        <v>117</v>
      </c>
      <c r="N34" s="12">
        <v>64</v>
      </c>
      <c r="O34" s="12">
        <v>133</v>
      </c>
      <c r="P34" s="12">
        <v>20</v>
      </c>
      <c r="Q34" s="12">
        <v>26</v>
      </c>
      <c r="R34" s="12">
        <v>62</v>
      </c>
      <c r="S34" s="12">
        <v>253</v>
      </c>
      <c r="T34" s="12">
        <v>266</v>
      </c>
      <c r="U34" s="12">
        <v>26</v>
      </c>
      <c r="V34" s="12">
        <v>33</v>
      </c>
      <c r="W34" s="12">
        <v>68</v>
      </c>
      <c r="X34" s="12">
        <v>9</v>
      </c>
      <c r="Y34" s="12">
        <v>33</v>
      </c>
      <c r="Z34" s="12">
        <v>37</v>
      </c>
      <c r="AA34" s="12">
        <v>93</v>
      </c>
      <c r="AB34" s="12">
        <v>71</v>
      </c>
      <c r="AC34" s="12">
        <v>102</v>
      </c>
      <c r="AD34" s="12">
        <v>69</v>
      </c>
      <c r="AE34" s="12">
        <v>45</v>
      </c>
      <c r="AF34" s="12">
        <v>10</v>
      </c>
    </row>
    <row r="35" spans="1:32" x14ac:dyDescent="0.45">
      <c r="A35" s="19"/>
      <c r="B35" s="13" t="s">
        <v>198</v>
      </c>
      <c r="C35" s="14">
        <v>0.06</v>
      </c>
      <c r="D35" s="14">
        <v>0.01</v>
      </c>
      <c r="E35" s="14">
        <v>0.09</v>
      </c>
      <c r="F35" s="14">
        <v>0.01</v>
      </c>
      <c r="G35" s="14">
        <v>0.03</v>
      </c>
      <c r="H35" s="14">
        <v>0.04</v>
      </c>
      <c r="I35" s="14">
        <v>0.04</v>
      </c>
      <c r="J35" s="14">
        <v>0.02</v>
      </c>
      <c r="K35" s="14">
        <v>0.12</v>
      </c>
      <c r="L35" s="14">
        <v>0.05</v>
      </c>
      <c r="M35" s="14">
        <v>0.12</v>
      </c>
      <c r="N35" s="14">
        <v>0.06</v>
      </c>
      <c r="O35" s="14">
        <v>0.13</v>
      </c>
      <c r="P35" s="14">
        <v>0.02</v>
      </c>
      <c r="Q35" s="14">
        <v>0.03</v>
      </c>
      <c r="R35" s="14">
        <v>0.12</v>
      </c>
      <c r="S35" s="14">
        <v>0.25</v>
      </c>
      <c r="T35" s="14">
        <v>0.27</v>
      </c>
      <c r="U35" s="14">
        <v>0.05</v>
      </c>
      <c r="V35" s="14">
        <v>0.03</v>
      </c>
      <c r="W35" s="14">
        <v>0.13</v>
      </c>
      <c r="X35" s="14">
        <v>0.01</v>
      </c>
      <c r="Y35" s="14">
        <v>0.03</v>
      </c>
      <c r="Z35" s="14">
        <v>0.04</v>
      </c>
      <c r="AA35" s="14">
        <v>0.09</v>
      </c>
      <c r="AB35" s="14">
        <v>7.0000000000000007E-2</v>
      </c>
      <c r="AC35" s="14">
        <v>0.1</v>
      </c>
      <c r="AD35" s="14">
        <v>7.0000000000000007E-2</v>
      </c>
      <c r="AE35" s="14">
        <v>0.04</v>
      </c>
      <c r="AF35" s="14">
        <v>0.01</v>
      </c>
    </row>
    <row r="36" spans="1:32" x14ac:dyDescent="0.45">
      <c r="A36" s="19"/>
      <c r="B36" s="11" t="s">
        <v>625</v>
      </c>
      <c r="C36" s="12">
        <v>5.37</v>
      </c>
      <c r="D36" s="12">
        <v>5.37</v>
      </c>
      <c r="E36" s="12">
        <v>5.94</v>
      </c>
      <c r="F36" s="12">
        <v>5.47</v>
      </c>
      <c r="G36" s="12">
        <v>5.04</v>
      </c>
      <c r="H36" s="12">
        <v>5.12</v>
      </c>
      <c r="I36" s="12">
        <v>5.1100000000000003</v>
      </c>
      <c r="J36" s="12">
        <v>5.09</v>
      </c>
      <c r="K36" s="12">
        <v>5.75</v>
      </c>
      <c r="L36" s="12">
        <v>5.14</v>
      </c>
      <c r="M36" s="12">
        <v>5.26</v>
      </c>
      <c r="N36" s="12">
        <v>4.93</v>
      </c>
      <c r="O36" s="12">
        <v>5.36</v>
      </c>
      <c r="P36" s="12">
        <v>5.73</v>
      </c>
      <c r="Q36" s="12">
        <v>5.73</v>
      </c>
      <c r="R36" s="12">
        <v>5.65</v>
      </c>
      <c r="S36" s="12">
        <v>5.92</v>
      </c>
      <c r="T36" s="12">
        <v>5.22</v>
      </c>
      <c r="U36" s="12">
        <v>4.95</v>
      </c>
      <c r="V36" s="12">
        <v>5.57</v>
      </c>
      <c r="W36" s="12">
        <v>5.48</v>
      </c>
      <c r="X36" s="12">
        <v>4.97</v>
      </c>
      <c r="Y36" s="12">
        <v>5.3</v>
      </c>
      <c r="Z36" s="12">
        <v>5.83</v>
      </c>
      <c r="AA36" s="12">
        <v>5.57</v>
      </c>
      <c r="AB36" s="12">
        <v>5.89</v>
      </c>
      <c r="AC36" s="12">
        <v>5.23</v>
      </c>
      <c r="AD36" s="12">
        <v>5.46</v>
      </c>
      <c r="AE36" s="12">
        <v>5.63</v>
      </c>
      <c r="AF36" s="12">
        <v>4.9800000000000004</v>
      </c>
    </row>
    <row r="37" spans="1:32" x14ac:dyDescent="0.45">
      <c r="A37" s="19"/>
      <c r="B37" s="13" t="s">
        <v>626</v>
      </c>
      <c r="C37" s="15" t="s">
        <v>185</v>
      </c>
      <c r="D37" s="15" t="s">
        <v>185</v>
      </c>
      <c r="E37" s="15" t="s">
        <v>185</v>
      </c>
      <c r="F37" s="15" t="s">
        <v>185</v>
      </c>
      <c r="G37" s="15" t="s">
        <v>185</v>
      </c>
      <c r="H37" s="15" t="s">
        <v>185</v>
      </c>
      <c r="I37" s="15" t="s">
        <v>185</v>
      </c>
      <c r="J37" s="15" t="s">
        <v>185</v>
      </c>
      <c r="K37" s="15" t="s">
        <v>185</v>
      </c>
      <c r="L37" s="15" t="s">
        <v>185</v>
      </c>
      <c r="M37" s="15" t="s">
        <v>185</v>
      </c>
      <c r="N37" s="15" t="s">
        <v>185</v>
      </c>
      <c r="O37" s="15" t="s">
        <v>185</v>
      </c>
      <c r="P37" s="15" t="s">
        <v>185</v>
      </c>
      <c r="Q37" s="15" t="s">
        <v>185</v>
      </c>
      <c r="R37" s="15" t="s">
        <v>185</v>
      </c>
      <c r="S37" s="15" t="s">
        <v>185</v>
      </c>
      <c r="T37" s="15" t="s">
        <v>185</v>
      </c>
      <c r="U37" s="15" t="s">
        <v>185</v>
      </c>
      <c r="V37" s="15" t="s">
        <v>185</v>
      </c>
      <c r="W37" s="15" t="s">
        <v>185</v>
      </c>
      <c r="X37" s="15" t="s">
        <v>185</v>
      </c>
      <c r="Y37" s="15" t="s">
        <v>185</v>
      </c>
      <c r="Z37" s="15" t="s">
        <v>185</v>
      </c>
      <c r="AA37" s="15" t="s">
        <v>185</v>
      </c>
      <c r="AB37" s="15" t="s">
        <v>185</v>
      </c>
      <c r="AC37" s="15" t="s">
        <v>185</v>
      </c>
      <c r="AD37" s="15" t="s">
        <v>185</v>
      </c>
      <c r="AE37" s="15" t="s">
        <v>185</v>
      </c>
      <c r="AF37" s="15" t="s">
        <v>185</v>
      </c>
    </row>
  </sheetData>
  <mergeCells count="9">
    <mergeCell ref="H3:L3"/>
    <mergeCell ref="C8:AF8"/>
    <mergeCell ref="B3:F3"/>
    <mergeCell ref="B5:F5"/>
    <mergeCell ref="A10:A37"/>
    <mergeCell ref="H5:L5"/>
    <mergeCell ref="B10:B11"/>
    <mergeCell ref="H4:L4"/>
    <mergeCell ref="B4:F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24" customHeight="1" x14ac:dyDescent="0.45">
      <c r="B3" s="18" t="s">
        <v>19</v>
      </c>
      <c r="C3" s="18"/>
      <c r="D3" s="18"/>
      <c r="E3" s="18"/>
      <c r="F3" s="18"/>
      <c r="H3" s="18" t="s">
        <v>20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HYPERLINK("#Content!A11","&lt;&lt;Back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222</v>
      </c>
      <c r="C12" s="12">
        <v>19442</v>
      </c>
      <c r="D12" s="12">
        <v>738</v>
      </c>
      <c r="E12" s="12">
        <v>635</v>
      </c>
      <c r="F12" s="12">
        <v>655</v>
      </c>
      <c r="G12" s="12">
        <v>908</v>
      </c>
      <c r="H12" s="12">
        <v>969</v>
      </c>
      <c r="I12" s="12">
        <v>1138</v>
      </c>
      <c r="J12" s="12">
        <v>169</v>
      </c>
      <c r="K12" s="12">
        <v>802</v>
      </c>
      <c r="L12" s="12">
        <v>914</v>
      </c>
      <c r="M12" s="12">
        <v>655</v>
      </c>
      <c r="N12" s="12">
        <v>764</v>
      </c>
      <c r="O12" s="12">
        <v>650</v>
      </c>
      <c r="P12" s="12">
        <v>845</v>
      </c>
      <c r="Q12" s="12">
        <v>682</v>
      </c>
      <c r="R12" s="12">
        <v>364</v>
      </c>
      <c r="S12" s="12">
        <v>676</v>
      </c>
      <c r="T12" s="12">
        <v>904</v>
      </c>
      <c r="U12" s="12">
        <v>452</v>
      </c>
      <c r="V12" s="12">
        <v>744</v>
      </c>
      <c r="W12" s="12">
        <v>464</v>
      </c>
      <c r="X12" s="12">
        <v>859</v>
      </c>
      <c r="Y12" s="12">
        <v>651</v>
      </c>
      <c r="Z12" s="12">
        <v>857</v>
      </c>
      <c r="AA12" s="12">
        <v>946</v>
      </c>
      <c r="AB12" s="12">
        <v>722</v>
      </c>
      <c r="AC12" s="12">
        <v>791</v>
      </c>
      <c r="AD12" s="12">
        <v>799</v>
      </c>
      <c r="AE12" s="12">
        <v>818</v>
      </c>
      <c r="AF12" s="12">
        <v>851</v>
      </c>
    </row>
    <row r="13" spans="1:32" x14ac:dyDescent="0.45">
      <c r="A13" s="19"/>
      <c r="B13" s="13" t="s">
        <v>223</v>
      </c>
      <c r="C13" s="14">
        <v>0.74</v>
      </c>
      <c r="D13" s="14">
        <v>0.73</v>
      </c>
      <c r="E13" s="14">
        <v>0.61</v>
      </c>
      <c r="F13" s="14">
        <v>0.65</v>
      </c>
      <c r="G13" s="14">
        <v>0.91</v>
      </c>
      <c r="H13" s="14">
        <v>0.8</v>
      </c>
      <c r="I13" s="14">
        <v>0.76</v>
      </c>
      <c r="J13" s="14">
        <v>0.57999999999999996</v>
      </c>
      <c r="K13" s="14">
        <v>0.8</v>
      </c>
      <c r="L13" s="14">
        <v>0.91</v>
      </c>
      <c r="M13" s="14">
        <v>0.65</v>
      </c>
      <c r="N13" s="14">
        <v>0.76</v>
      </c>
      <c r="O13" s="14">
        <v>0.65</v>
      </c>
      <c r="P13" s="14">
        <v>0.84</v>
      </c>
      <c r="Q13" s="14">
        <v>0.67</v>
      </c>
      <c r="R13" s="14">
        <v>0.73</v>
      </c>
      <c r="S13" s="14">
        <v>0.67</v>
      </c>
      <c r="T13" s="14">
        <v>0.9</v>
      </c>
      <c r="U13" s="14">
        <v>0.9</v>
      </c>
      <c r="V13" s="14">
        <v>0.74</v>
      </c>
      <c r="W13" s="14">
        <v>0.92</v>
      </c>
      <c r="X13" s="14">
        <v>0.85</v>
      </c>
      <c r="Y13" s="14">
        <v>0.65</v>
      </c>
      <c r="Z13" s="14">
        <v>0.84</v>
      </c>
      <c r="AA13" s="14">
        <v>0.91</v>
      </c>
      <c r="AB13" s="14">
        <v>0.70000000000000007</v>
      </c>
      <c r="AC13" s="14">
        <v>0.79</v>
      </c>
      <c r="AD13" s="14">
        <v>0.8</v>
      </c>
      <c r="AE13" s="14">
        <v>0.81</v>
      </c>
      <c r="AF13" s="14">
        <v>0.79</v>
      </c>
    </row>
    <row r="14" spans="1:32" x14ac:dyDescent="0.45">
      <c r="A14" s="19"/>
      <c r="B14" s="11" t="s">
        <v>224</v>
      </c>
      <c r="C14" s="12">
        <v>5730</v>
      </c>
      <c r="D14" s="12">
        <v>241</v>
      </c>
      <c r="E14" s="12">
        <v>299</v>
      </c>
      <c r="F14" s="12">
        <v>308</v>
      </c>
      <c r="G14" s="12">
        <v>61</v>
      </c>
      <c r="H14" s="12">
        <v>200</v>
      </c>
      <c r="I14" s="12">
        <v>316</v>
      </c>
      <c r="J14" s="12">
        <v>115</v>
      </c>
      <c r="K14" s="12">
        <v>147</v>
      </c>
      <c r="L14" s="12">
        <v>69</v>
      </c>
      <c r="M14" s="12">
        <v>294</v>
      </c>
      <c r="N14" s="12">
        <v>179</v>
      </c>
      <c r="O14" s="12">
        <v>274</v>
      </c>
      <c r="P14" s="12">
        <v>156</v>
      </c>
      <c r="Q14" s="12">
        <v>320</v>
      </c>
      <c r="R14" s="12">
        <v>120</v>
      </c>
      <c r="S14" s="12">
        <v>257</v>
      </c>
      <c r="T14" s="12">
        <v>51</v>
      </c>
      <c r="U14" s="12">
        <v>33</v>
      </c>
      <c r="V14" s="12">
        <v>225</v>
      </c>
      <c r="W14" s="12">
        <v>29</v>
      </c>
      <c r="X14" s="12">
        <v>133</v>
      </c>
      <c r="Y14" s="12">
        <v>294</v>
      </c>
      <c r="Z14" s="12">
        <v>125</v>
      </c>
      <c r="AA14" s="12">
        <v>38</v>
      </c>
      <c r="AB14" s="12">
        <v>286</v>
      </c>
      <c r="AC14" s="12">
        <v>169</v>
      </c>
      <c r="AD14" s="12">
        <v>158</v>
      </c>
      <c r="AE14" s="12">
        <v>131</v>
      </c>
      <c r="AF14" s="12">
        <v>158</v>
      </c>
    </row>
    <row r="15" spans="1:32" x14ac:dyDescent="0.45">
      <c r="A15" s="19"/>
      <c r="B15" s="13" t="s">
        <v>225</v>
      </c>
      <c r="C15" s="14">
        <v>0.22</v>
      </c>
      <c r="D15" s="14">
        <v>0.24</v>
      </c>
      <c r="E15" s="14">
        <v>0.28999999999999998</v>
      </c>
      <c r="F15" s="14">
        <v>0.31</v>
      </c>
      <c r="G15" s="14">
        <v>0.06</v>
      </c>
      <c r="H15" s="14">
        <v>0.17</v>
      </c>
      <c r="I15" s="14">
        <v>0.21</v>
      </c>
      <c r="J15" s="14">
        <v>0.39</v>
      </c>
      <c r="K15" s="14">
        <v>0.15</v>
      </c>
      <c r="L15" s="14">
        <v>7.0000000000000007E-2</v>
      </c>
      <c r="M15" s="14">
        <v>0.28999999999999998</v>
      </c>
      <c r="N15" s="14">
        <v>0.18</v>
      </c>
      <c r="O15" s="14">
        <v>0.27</v>
      </c>
      <c r="P15" s="14">
        <v>0.15</v>
      </c>
      <c r="Q15" s="14">
        <v>0.31</v>
      </c>
      <c r="R15" s="14">
        <v>0.24</v>
      </c>
      <c r="S15" s="14">
        <v>0.26</v>
      </c>
      <c r="T15" s="14">
        <v>0.05</v>
      </c>
      <c r="U15" s="14">
        <v>0.06</v>
      </c>
      <c r="V15" s="14">
        <v>0.22</v>
      </c>
      <c r="W15" s="14">
        <v>0.06</v>
      </c>
      <c r="X15" s="14">
        <v>0.13</v>
      </c>
      <c r="Y15" s="14">
        <v>0.28999999999999998</v>
      </c>
      <c r="Z15" s="14">
        <v>0.12</v>
      </c>
      <c r="AA15" s="14">
        <v>0.04</v>
      </c>
      <c r="AB15" s="14">
        <v>0.28000000000000003</v>
      </c>
      <c r="AC15" s="14">
        <v>0.17</v>
      </c>
      <c r="AD15" s="14">
        <v>0.16</v>
      </c>
      <c r="AE15" s="14">
        <v>0.13</v>
      </c>
      <c r="AF15" s="14">
        <v>0.15</v>
      </c>
    </row>
    <row r="16" spans="1:32" x14ac:dyDescent="0.45">
      <c r="A16" s="19"/>
      <c r="B16" s="11" t="s">
        <v>197</v>
      </c>
      <c r="C16" s="12">
        <v>1182</v>
      </c>
      <c r="D16" s="12">
        <v>27</v>
      </c>
      <c r="E16" s="12">
        <v>109</v>
      </c>
      <c r="F16" s="12">
        <v>45</v>
      </c>
      <c r="G16" s="12">
        <v>34</v>
      </c>
      <c r="H16" s="12">
        <v>41</v>
      </c>
      <c r="I16" s="12">
        <v>50</v>
      </c>
      <c r="J16" s="12">
        <v>9</v>
      </c>
      <c r="K16" s="12">
        <v>54</v>
      </c>
      <c r="L16" s="12">
        <v>24</v>
      </c>
      <c r="M16" s="12">
        <v>62</v>
      </c>
      <c r="N16" s="12">
        <v>56</v>
      </c>
      <c r="O16" s="12">
        <v>82</v>
      </c>
      <c r="P16" s="12">
        <v>11</v>
      </c>
      <c r="Q16" s="12">
        <v>23</v>
      </c>
      <c r="R16" s="12">
        <v>17</v>
      </c>
      <c r="S16" s="12">
        <v>72</v>
      </c>
      <c r="T16" s="12">
        <v>49</v>
      </c>
      <c r="U16" s="12">
        <v>19</v>
      </c>
      <c r="V16" s="12">
        <v>42</v>
      </c>
      <c r="W16" s="12">
        <v>10</v>
      </c>
      <c r="X16" s="12">
        <v>23</v>
      </c>
      <c r="Y16" s="12">
        <v>62</v>
      </c>
      <c r="Z16" s="12">
        <v>35</v>
      </c>
      <c r="AA16" s="12">
        <v>57</v>
      </c>
      <c r="AB16" s="12">
        <v>23</v>
      </c>
      <c r="AC16" s="12">
        <v>45</v>
      </c>
      <c r="AD16" s="12">
        <v>45</v>
      </c>
      <c r="AE16" s="12">
        <v>59</v>
      </c>
      <c r="AF16" s="12">
        <v>63</v>
      </c>
    </row>
    <row r="17" spans="1:32" x14ac:dyDescent="0.45">
      <c r="A17" s="19"/>
      <c r="B17" s="13" t="s">
        <v>198</v>
      </c>
      <c r="C17" s="14">
        <v>0.04</v>
      </c>
      <c r="D17" s="14">
        <v>0.03</v>
      </c>
      <c r="E17" s="14">
        <v>0.1</v>
      </c>
      <c r="F17" s="14">
        <v>0.04</v>
      </c>
      <c r="G17" s="14">
        <v>0.03</v>
      </c>
      <c r="H17" s="14">
        <v>0.03</v>
      </c>
      <c r="I17" s="14">
        <v>0.03</v>
      </c>
      <c r="J17" s="14">
        <v>0.03</v>
      </c>
      <c r="K17" s="14">
        <v>0.05</v>
      </c>
      <c r="L17" s="14">
        <v>0.02</v>
      </c>
      <c r="M17" s="14">
        <v>0.06</v>
      </c>
      <c r="N17" s="14">
        <v>0.06</v>
      </c>
      <c r="O17" s="14">
        <v>0.08</v>
      </c>
      <c r="P17" s="14">
        <v>0.01</v>
      </c>
      <c r="Q17" s="14">
        <v>0.02</v>
      </c>
      <c r="R17" s="14">
        <v>0.03</v>
      </c>
      <c r="S17" s="14">
        <v>7.0000000000000007E-2</v>
      </c>
      <c r="T17" s="14">
        <v>0.05</v>
      </c>
      <c r="U17" s="14">
        <v>0.04</v>
      </c>
      <c r="V17" s="14">
        <v>0.04</v>
      </c>
      <c r="W17" s="14">
        <v>0.02</v>
      </c>
      <c r="X17" s="14">
        <v>0.02</v>
      </c>
      <c r="Y17" s="14">
        <v>0.06</v>
      </c>
      <c r="Z17" s="14">
        <v>0.04</v>
      </c>
      <c r="AA17" s="14">
        <v>0.05</v>
      </c>
      <c r="AB17" s="14">
        <v>0.02</v>
      </c>
      <c r="AC17" s="14">
        <v>0.04</v>
      </c>
      <c r="AD17" s="14">
        <v>0.04</v>
      </c>
      <c r="AE17" s="14">
        <v>0.06</v>
      </c>
      <c r="AF17" s="14">
        <v>0.06</v>
      </c>
    </row>
  </sheetData>
  <mergeCells count="9">
    <mergeCell ref="B10:B11"/>
    <mergeCell ref="A10:A17"/>
    <mergeCell ref="H4:L4"/>
    <mergeCell ref="B4:F4"/>
    <mergeCell ref="H3:L3"/>
    <mergeCell ref="C8:AF8"/>
    <mergeCell ref="B3:F3"/>
    <mergeCell ref="B5:F5"/>
    <mergeCell ref="H5:L5"/>
  </mergeCells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145</v>
      </c>
      <c r="C3" s="18"/>
      <c r="D3" s="18"/>
      <c r="E3" s="18"/>
      <c r="F3" s="18"/>
      <c r="H3" s="18" t="s">
        <v>146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HYPERLINK("#Content!A76","&lt;&lt;Back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763</v>
      </c>
      <c r="C12" s="12">
        <v>7035</v>
      </c>
      <c r="D12" s="12">
        <v>289</v>
      </c>
      <c r="E12" s="12">
        <v>197</v>
      </c>
      <c r="F12" s="12">
        <v>233</v>
      </c>
      <c r="G12" s="12">
        <v>376</v>
      </c>
      <c r="H12" s="12">
        <v>313</v>
      </c>
      <c r="I12" s="12">
        <v>395</v>
      </c>
      <c r="J12" s="12">
        <v>83</v>
      </c>
      <c r="K12" s="12">
        <v>177</v>
      </c>
      <c r="L12" s="12">
        <v>227</v>
      </c>
      <c r="M12" s="12">
        <v>245</v>
      </c>
      <c r="N12" s="12">
        <v>315</v>
      </c>
      <c r="O12" s="12">
        <v>278</v>
      </c>
      <c r="P12" s="12">
        <v>264</v>
      </c>
      <c r="Q12" s="12">
        <v>223</v>
      </c>
      <c r="R12" s="12">
        <v>73</v>
      </c>
      <c r="S12" s="12">
        <v>84</v>
      </c>
      <c r="T12" s="12">
        <v>199</v>
      </c>
      <c r="U12" s="12">
        <v>137</v>
      </c>
      <c r="V12" s="12">
        <v>238</v>
      </c>
      <c r="W12" s="12">
        <v>108</v>
      </c>
      <c r="X12" s="12">
        <v>433</v>
      </c>
      <c r="Y12" s="12">
        <v>319</v>
      </c>
      <c r="Z12" s="12">
        <v>231</v>
      </c>
      <c r="AA12" s="12">
        <v>258</v>
      </c>
      <c r="AB12" s="12">
        <v>205</v>
      </c>
      <c r="AC12" s="12">
        <v>211</v>
      </c>
      <c r="AD12" s="12">
        <v>262</v>
      </c>
      <c r="AE12" s="12">
        <v>273</v>
      </c>
      <c r="AF12" s="12">
        <v>473</v>
      </c>
    </row>
    <row r="13" spans="1:32" x14ac:dyDescent="0.45">
      <c r="A13" s="19"/>
      <c r="B13" s="13" t="s">
        <v>764</v>
      </c>
      <c r="C13" s="14">
        <v>0.27</v>
      </c>
      <c r="D13" s="14">
        <v>0.28999999999999998</v>
      </c>
      <c r="E13" s="14">
        <v>0.19</v>
      </c>
      <c r="F13" s="14">
        <v>0.23</v>
      </c>
      <c r="G13" s="14">
        <v>0.37</v>
      </c>
      <c r="H13" s="14">
        <v>0.26</v>
      </c>
      <c r="I13" s="14">
        <v>0.26</v>
      </c>
      <c r="J13" s="14">
        <v>0.28000000000000003</v>
      </c>
      <c r="K13" s="14">
        <v>0.18</v>
      </c>
      <c r="L13" s="14">
        <v>0.23</v>
      </c>
      <c r="M13" s="14">
        <v>0.24</v>
      </c>
      <c r="N13" s="14">
        <v>0.32</v>
      </c>
      <c r="O13" s="14">
        <v>0.27</v>
      </c>
      <c r="P13" s="14">
        <v>0.26</v>
      </c>
      <c r="Q13" s="14">
        <v>0.22</v>
      </c>
      <c r="R13" s="14">
        <v>0.15</v>
      </c>
      <c r="S13" s="14">
        <v>0.08</v>
      </c>
      <c r="T13" s="14">
        <v>0.2</v>
      </c>
      <c r="U13" s="14">
        <v>0.27</v>
      </c>
      <c r="V13" s="14">
        <v>0.24</v>
      </c>
      <c r="W13" s="14">
        <v>0.21</v>
      </c>
      <c r="X13" s="14">
        <v>0.42</v>
      </c>
      <c r="Y13" s="14">
        <v>0.32</v>
      </c>
      <c r="Z13" s="14">
        <v>0.23</v>
      </c>
      <c r="AA13" s="14">
        <v>0.25</v>
      </c>
      <c r="AB13" s="14">
        <v>0.2</v>
      </c>
      <c r="AC13" s="14">
        <v>0.21</v>
      </c>
      <c r="AD13" s="14">
        <v>0.26</v>
      </c>
      <c r="AE13" s="14">
        <v>0.27</v>
      </c>
      <c r="AF13" s="14">
        <v>0.44</v>
      </c>
    </row>
    <row r="14" spans="1:32" x14ac:dyDescent="0.45">
      <c r="A14" s="19"/>
      <c r="B14" s="11" t="s">
        <v>765</v>
      </c>
      <c r="C14" s="12">
        <v>10126</v>
      </c>
      <c r="D14" s="12">
        <v>458</v>
      </c>
      <c r="E14" s="12">
        <v>327</v>
      </c>
      <c r="F14" s="12">
        <v>506</v>
      </c>
      <c r="G14" s="12">
        <v>330</v>
      </c>
      <c r="H14" s="12">
        <v>620</v>
      </c>
      <c r="I14" s="12">
        <v>762</v>
      </c>
      <c r="J14" s="12">
        <v>142</v>
      </c>
      <c r="K14" s="12">
        <v>355</v>
      </c>
      <c r="L14" s="12">
        <v>578</v>
      </c>
      <c r="M14" s="12">
        <v>344</v>
      </c>
      <c r="N14" s="12">
        <v>378</v>
      </c>
      <c r="O14" s="12">
        <v>319</v>
      </c>
      <c r="P14" s="12">
        <v>395</v>
      </c>
      <c r="Q14" s="12">
        <v>375</v>
      </c>
      <c r="R14" s="12">
        <v>168</v>
      </c>
      <c r="S14" s="12">
        <v>394</v>
      </c>
      <c r="T14" s="12">
        <v>289</v>
      </c>
      <c r="U14" s="12">
        <v>259</v>
      </c>
      <c r="V14" s="12">
        <v>380</v>
      </c>
      <c r="W14" s="12">
        <v>169</v>
      </c>
      <c r="X14" s="12">
        <v>301</v>
      </c>
      <c r="Y14" s="12">
        <v>341</v>
      </c>
      <c r="Z14" s="12">
        <v>400</v>
      </c>
      <c r="AA14" s="12">
        <v>303</v>
      </c>
      <c r="AB14" s="12">
        <v>312</v>
      </c>
      <c r="AC14" s="12">
        <v>355</v>
      </c>
      <c r="AD14" s="12">
        <v>349</v>
      </c>
      <c r="AE14" s="12">
        <v>325</v>
      </c>
      <c r="AF14" s="12">
        <v>281</v>
      </c>
    </row>
    <row r="15" spans="1:32" x14ac:dyDescent="0.45">
      <c r="A15" s="19"/>
      <c r="B15" s="13" t="s">
        <v>765</v>
      </c>
      <c r="C15" s="14">
        <v>0.38</v>
      </c>
      <c r="D15" s="14">
        <v>0.45</v>
      </c>
      <c r="E15" s="14">
        <v>0.31</v>
      </c>
      <c r="F15" s="14">
        <v>0.5</v>
      </c>
      <c r="G15" s="14">
        <v>0.33</v>
      </c>
      <c r="H15" s="14">
        <v>0.51</v>
      </c>
      <c r="I15" s="14">
        <v>0.51</v>
      </c>
      <c r="J15" s="14">
        <v>0.48</v>
      </c>
      <c r="K15" s="14">
        <v>0.35</v>
      </c>
      <c r="L15" s="14">
        <v>0.57000000000000006</v>
      </c>
      <c r="M15" s="14">
        <v>0.34</v>
      </c>
      <c r="N15" s="14">
        <v>0.38</v>
      </c>
      <c r="O15" s="14">
        <v>0.32</v>
      </c>
      <c r="P15" s="14">
        <v>0.39</v>
      </c>
      <c r="Q15" s="14">
        <v>0.37</v>
      </c>
      <c r="R15" s="14">
        <v>0.34</v>
      </c>
      <c r="S15" s="14">
        <v>0.39</v>
      </c>
      <c r="T15" s="14">
        <v>0.28999999999999998</v>
      </c>
      <c r="U15" s="14">
        <v>0.52</v>
      </c>
      <c r="V15" s="14">
        <v>0.38</v>
      </c>
      <c r="W15" s="14">
        <v>0.34</v>
      </c>
      <c r="X15" s="14">
        <v>0.3</v>
      </c>
      <c r="Y15" s="14">
        <v>0.34</v>
      </c>
      <c r="Z15" s="14">
        <v>0.39</v>
      </c>
      <c r="AA15" s="14">
        <v>0.28999999999999998</v>
      </c>
      <c r="AB15" s="14">
        <v>0.3</v>
      </c>
      <c r="AC15" s="14">
        <v>0.35</v>
      </c>
      <c r="AD15" s="14">
        <v>0.35</v>
      </c>
      <c r="AE15" s="14">
        <v>0.32</v>
      </c>
      <c r="AF15" s="14">
        <v>0.26</v>
      </c>
    </row>
    <row r="16" spans="1:32" x14ac:dyDescent="0.45">
      <c r="A16" s="19"/>
      <c r="B16" s="11" t="s">
        <v>766</v>
      </c>
      <c r="C16" s="12">
        <v>6474</v>
      </c>
      <c r="D16" s="12">
        <v>246</v>
      </c>
      <c r="E16" s="12">
        <v>352</v>
      </c>
      <c r="F16" s="12">
        <v>253</v>
      </c>
      <c r="G16" s="12">
        <v>253</v>
      </c>
      <c r="H16" s="12">
        <v>214</v>
      </c>
      <c r="I16" s="12">
        <v>269</v>
      </c>
      <c r="J16" s="12">
        <v>55</v>
      </c>
      <c r="K16" s="12">
        <v>281</v>
      </c>
      <c r="L16" s="12">
        <v>144</v>
      </c>
      <c r="M16" s="12">
        <v>198</v>
      </c>
      <c r="N16" s="12">
        <v>158</v>
      </c>
      <c r="O16" s="12">
        <v>238</v>
      </c>
      <c r="P16" s="12">
        <v>317</v>
      </c>
      <c r="Q16" s="12">
        <v>311</v>
      </c>
      <c r="R16" s="12">
        <v>103</v>
      </c>
      <c r="S16" s="12">
        <v>238</v>
      </c>
      <c r="T16" s="12">
        <v>166</v>
      </c>
      <c r="U16" s="12">
        <v>68</v>
      </c>
      <c r="V16" s="12">
        <v>283</v>
      </c>
      <c r="W16" s="12">
        <v>127</v>
      </c>
      <c r="X16" s="12">
        <v>266</v>
      </c>
      <c r="Y16" s="12">
        <v>247</v>
      </c>
      <c r="Z16" s="12">
        <v>326</v>
      </c>
      <c r="AA16" s="12">
        <v>282</v>
      </c>
      <c r="AB16" s="12">
        <v>407</v>
      </c>
      <c r="AC16" s="12">
        <v>177</v>
      </c>
      <c r="AD16" s="12">
        <v>272</v>
      </c>
      <c r="AE16" s="12">
        <v>353</v>
      </c>
      <c r="AF16" s="12">
        <v>304</v>
      </c>
    </row>
    <row r="17" spans="1:32" x14ac:dyDescent="0.45">
      <c r="A17" s="19"/>
      <c r="B17" s="13" t="s">
        <v>767</v>
      </c>
      <c r="C17" s="14">
        <v>0.24</v>
      </c>
      <c r="D17" s="14">
        <v>0.24</v>
      </c>
      <c r="E17" s="14">
        <v>0.34</v>
      </c>
      <c r="F17" s="14">
        <v>0.25</v>
      </c>
      <c r="G17" s="14">
        <v>0.25</v>
      </c>
      <c r="H17" s="14">
        <v>0.18</v>
      </c>
      <c r="I17" s="14">
        <v>0.18</v>
      </c>
      <c r="J17" s="14">
        <v>0.19</v>
      </c>
      <c r="K17" s="14">
        <v>0.28000000000000003</v>
      </c>
      <c r="L17" s="14">
        <v>0.14000000000000001</v>
      </c>
      <c r="M17" s="14">
        <v>0.2</v>
      </c>
      <c r="N17" s="14">
        <v>0.16</v>
      </c>
      <c r="O17" s="14">
        <v>0.24</v>
      </c>
      <c r="P17" s="14">
        <v>0.31</v>
      </c>
      <c r="Q17" s="14">
        <v>0.3</v>
      </c>
      <c r="R17" s="14">
        <v>0.2</v>
      </c>
      <c r="S17" s="14">
        <v>0.24</v>
      </c>
      <c r="T17" s="14">
        <v>0.17</v>
      </c>
      <c r="U17" s="14">
        <v>0.13</v>
      </c>
      <c r="V17" s="14">
        <v>0.28000000000000003</v>
      </c>
      <c r="W17" s="14">
        <v>0.25</v>
      </c>
      <c r="X17" s="14">
        <v>0.26</v>
      </c>
      <c r="Y17" s="14">
        <v>0.24</v>
      </c>
      <c r="Z17" s="14">
        <v>0.32</v>
      </c>
      <c r="AA17" s="14">
        <v>0.27</v>
      </c>
      <c r="AB17" s="14">
        <v>0.39</v>
      </c>
      <c r="AC17" s="14">
        <v>0.18</v>
      </c>
      <c r="AD17" s="14">
        <v>0.27</v>
      </c>
      <c r="AE17" s="14">
        <v>0.35</v>
      </c>
      <c r="AF17" s="14">
        <v>0.28000000000000003</v>
      </c>
    </row>
    <row r="18" spans="1:32" x14ac:dyDescent="0.45">
      <c r="A18" s="19"/>
      <c r="B18" s="11" t="s">
        <v>697</v>
      </c>
      <c r="C18" s="12">
        <v>1205</v>
      </c>
      <c r="D18" s="12">
        <v>7</v>
      </c>
      <c r="E18" s="12">
        <v>74</v>
      </c>
      <c r="F18" s="12">
        <v>5</v>
      </c>
      <c r="G18" s="12">
        <v>16</v>
      </c>
      <c r="H18" s="12">
        <v>16</v>
      </c>
      <c r="I18" s="12">
        <v>25</v>
      </c>
      <c r="J18" s="12">
        <v>9</v>
      </c>
      <c r="K18" s="12">
        <v>66</v>
      </c>
      <c r="L18" s="12">
        <v>7</v>
      </c>
      <c r="M18" s="12">
        <v>107</v>
      </c>
      <c r="N18" s="12">
        <v>85</v>
      </c>
      <c r="O18" s="12">
        <v>38</v>
      </c>
      <c r="P18" s="12">
        <v>15</v>
      </c>
      <c r="Q18" s="12">
        <v>89</v>
      </c>
      <c r="R18" s="12">
        <v>96</v>
      </c>
      <c r="S18" s="12">
        <v>36</v>
      </c>
      <c r="T18" s="12">
        <v>83</v>
      </c>
      <c r="U18" s="12">
        <v>13</v>
      </c>
      <c r="V18" s="12">
        <v>77</v>
      </c>
      <c r="W18" s="12">
        <v>31</v>
      </c>
      <c r="X18" s="12">
        <v>7</v>
      </c>
      <c r="Y18" s="12">
        <v>67</v>
      </c>
      <c r="Z18" s="12">
        <v>23</v>
      </c>
      <c r="AA18" s="12">
        <v>103</v>
      </c>
      <c r="AB18" s="12">
        <v>36</v>
      </c>
      <c r="AC18" s="12">
        <v>159</v>
      </c>
      <c r="AD18" s="12">
        <v>51</v>
      </c>
      <c r="AE18" s="12">
        <v>12</v>
      </c>
      <c r="AF18" s="12">
        <v>4</v>
      </c>
    </row>
    <row r="19" spans="1:32" x14ac:dyDescent="0.45">
      <c r="A19" s="19"/>
      <c r="B19" s="13" t="s">
        <v>698</v>
      </c>
      <c r="C19" s="14">
        <v>0.05</v>
      </c>
      <c r="D19" s="14">
        <v>0.01</v>
      </c>
      <c r="E19" s="14">
        <v>7.0000000000000007E-2</v>
      </c>
      <c r="F19" s="14">
        <v>0.01</v>
      </c>
      <c r="G19" s="14">
        <v>0.02</v>
      </c>
      <c r="H19" s="14">
        <v>0.01</v>
      </c>
      <c r="I19" s="14">
        <v>0.02</v>
      </c>
      <c r="J19" s="14">
        <v>0.03</v>
      </c>
      <c r="K19" s="14">
        <v>7.0000000000000007E-2</v>
      </c>
      <c r="L19" s="14">
        <v>0.01</v>
      </c>
      <c r="M19" s="14">
        <v>0.1</v>
      </c>
      <c r="N19" s="14">
        <v>0.08</v>
      </c>
      <c r="O19" s="14">
        <v>0.04</v>
      </c>
      <c r="P19" s="14">
        <v>0.02</v>
      </c>
      <c r="Q19" s="14">
        <v>0.09</v>
      </c>
      <c r="R19" s="14">
        <v>0.19</v>
      </c>
      <c r="S19" s="14">
        <v>0.04</v>
      </c>
      <c r="T19" s="14">
        <v>0.08</v>
      </c>
      <c r="U19" s="14">
        <v>0.03</v>
      </c>
      <c r="V19" s="14">
        <v>7.0000000000000007E-2</v>
      </c>
      <c r="W19" s="14">
        <v>0.06</v>
      </c>
      <c r="X19" s="14">
        <v>0.01</v>
      </c>
      <c r="Y19" s="14">
        <v>7.0000000000000007E-2</v>
      </c>
      <c r="Z19" s="14">
        <v>0.02</v>
      </c>
      <c r="AA19" s="14">
        <v>0.1</v>
      </c>
      <c r="AB19" s="14">
        <v>0.04</v>
      </c>
      <c r="AC19" s="14">
        <v>0.16</v>
      </c>
      <c r="AD19" s="14">
        <v>0.05</v>
      </c>
      <c r="AE19" s="14">
        <v>0.01</v>
      </c>
      <c r="AF19" s="14">
        <v>0.01</v>
      </c>
    </row>
    <row r="20" spans="1:32" x14ac:dyDescent="0.45">
      <c r="A20" s="19"/>
      <c r="B20" s="11" t="s">
        <v>197</v>
      </c>
      <c r="C20" s="12">
        <v>1515</v>
      </c>
      <c r="D20" s="12">
        <v>6</v>
      </c>
      <c r="E20" s="12">
        <v>94</v>
      </c>
      <c r="F20" s="12">
        <v>11</v>
      </c>
      <c r="G20" s="12">
        <v>29</v>
      </c>
      <c r="H20" s="12">
        <v>48</v>
      </c>
      <c r="I20" s="12">
        <v>52</v>
      </c>
      <c r="J20" s="12">
        <v>5</v>
      </c>
      <c r="K20" s="12">
        <v>124</v>
      </c>
      <c r="L20" s="12">
        <v>51</v>
      </c>
      <c r="M20" s="12">
        <v>117</v>
      </c>
      <c r="N20" s="12">
        <v>64</v>
      </c>
      <c r="O20" s="12">
        <v>133</v>
      </c>
      <c r="P20" s="12">
        <v>20</v>
      </c>
      <c r="Q20" s="12">
        <v>26</v>
      </c>
      <c r="R20" s="12">
        <v>62</v>
      </c>
      <c r="S20" s="12">
        <v>253</v>
      </c>
      <c r="T20" s="12">
        <v>266</v>
      </c>
      <c r="U20" s="12">
        <v>26</v>
      </c>
      <c r="V20" s="12">
        <v>33</v>
      </c>
      <c r="W20" s="12">
        <v>68</v>
      </c>
      <c r="X20" s="12">
        <v>9</v>
      </c>
      <c r="Y20" s="12">
        <v>33</v>
      </c>
      <c r="Z20" s="12">
        <v>37</v>
      </c>
      <c r="AA20" s="12">
        <v>93</v>
      </c>
      <c r="AB20" s="12">
        <v>71</v>
      </c>
      <c r="AC20" s="12">
        <v>102</v>
      </c>
      <c r="AD20" s="12">
        <v>69</v>
      </c>
      <c r="AE20" s="12">
        <v>45</v>
      </c>
      <c r="AF20" s="12">
        <v>10</v>
      </c>
    </row>
    <row r="21" spans="1:32" x14ac:dyDescent="0.45">
      <c r="A21" s="19"/>
      <c r="B21" s="13" t="s">
        <v>198</v>
      </c>
      <c r="C21" s="14">
        <v>0.06</v>
      </c>
      <c r="D21" s="14">
        <v>0.01</v>
      </c>
      <c r="E21" s="14">
        <v>0.09</v>
      </c>
      <c r="F21" s="14">
        <v>0.01</v>
      </c>
      <c r="G21" s="14">
        <v>0.03</v>
      </c>
      <c r="H21" s="14">
        <v>0.04</v>
      </c>
      <c r="I21" s="14">
        <v>0.03</v>
      </c>
      <c r="J21" s="14">
        <v>0.02</v>
      </c>
      <c r="K21" s="14">
        <v>0.12</v>
      </c>
      <c r="L21" s="14">
        <v>0.05</v>
      </c>
      <c r="M21" s="14">
        <v>0.12</v>
      </c>
      <c r="N21" s="14">
        <v>0.06</v>
      </c>
      <c r="O21" s="14">
        <v>0.13</v>
      </c>
      <c r="P21" s="14">
        <v>0.02</v>
      </c>
      <c r="Q21" s="14">
        <v>0.02</v>
      </c>
      <c r="R21" s="14">
        <v>0.12</v>
      </c>
      <c r="S21" s="14">
        <v>0.25</v>
      </c>
      <c r="T21" s="14">
        <v>0.26</v>
      </c>
      <c r="U21" s="14">
        <v>0.05</v>
      </c>
      <c r="V21" s="14">
        <v>0.03</v>
      </c>
      <c r="W21" s="14">
        <v>0.14000000000000001</v>
      </c>
      <c r="X21" s="14">
        <v>0.01</v>
      </c>
      <c r="Y21" s="14">
        <v>0.03</v>
      </c>
      <c r="Z21" s="14">
        <v>0.04</v>
      </c>
      <c r="AA21" s="14">
        <v>0.09</v>
      </c>
      <c r="AB21" s="14">
        <v>7.0000000000000007E-2</v>
      </c>
      <c r="AC21" s="14">
        <v>0.1</v>
      </c>
      <c r="AD21" s="14">
        <v>7.0000000000000007E-2</v>
      </c>
      <c r="AE21" s="14">
        <v>0.05</v>
      </c>
      <c r="AF21" s="14">
        <v>0.01</v>
      </c>
    </row>
    <row r="22" spans="1:32" x14ac:dyDescent="0.45">
      <c r="A22" s="19"/>
      <c r="B22" s="11" t="s">
        <v>625</v>
      </c>
      <c r="C22" s="12">
        <v>5.37</v>
      </c>
      <c r="D22" s="12">
        <v>5.37</v>
      </c>
      <c r="E22" s="12">
        <v>5.94</v>
      </c>
      <c r="F22" s="12">
        <v>5.47</v>
      </c>
      <c r="G22" s="12">
        <v>5.04</v>
      </c>
      <c r="H22" s="12">
        <v>5.12</v>
      </c>
      <c r="I22" s="12">
        <v>5.1100000000000003</v>
      </c>
      <c r="J22" s="12">
        <v>5.09</v>
      </c>
      <c r="K22" s="12">
        <v>5.75</v>
      </c>
      <c r="L22" s="12">
        <v>5.14</v>
      </c>
      <c r="M22" s="12">
        <v>5.26</v>
      </c>
      <c r="N22" s="12">
        <v>4.93</v>
      </c>
      <c r="O22" s="12">
        <v>5.36</v>
      </c>
      <c r="P22" s="12">
        <v>5.73</v>
      </c>
      <c r="Q22" s="12">
        <v>5.73</v>
      </c>
      <c r="R22" s="12">
        <v>5.65</v>
      </c>
      <c r="S22" s="12">
        <v>5.92</v>
      </c>
      <c r="T22" s="12">
        <v>5.22</v>
      </c>
      <c r="U22" s="12">
        <v>4.95</v>
      </c>
      <c r="V22" s="12">
        <v>5.57</v>
      </c>
      <c r="W22" s="12">
        <v>5.48</v>
      </c>
      <c r="X22" s="12">
        <v>4.97</v>
      </c>
      <c r="Y22" s="12">
        <v>5.3</v>
      </c>
      <c r="Z22" s="12">
        <v>5.83</v>
      </c>
      <c r="AA22" s="12">
        <v>5.57</v>
      </c>
      <c r="AB22" s="12">
        <v>5.89</v>
      </c>
      <c r="AC22" s="12">
        <v>5.23</v>
      </c>
      <c r="AD22" s="12">
        <v>5.46</v>
      </c>
      <c r="AE22" s="12">
        <v>5.63</v>
      </c>
      <c r="AF22" s="12">
        <v>4.9800000000000004</v>
      </c>
    </row>
    <row r="23" spans="1:32" x14ac:dyDescent="0.45">
      <c r="A23" s="19"/>
      <c r="B23" s="13" t="s">
        <v>626</v>
      </c>
      <c r="C23" s="15" t="s">
        <v>185</v>
      </c>
      <c r="D23" s="15" t="s">
        <v>185</v>
      </c>
      <c r="E23" s="15" t="s">
        <v>185</v>
      </c>
      <c r="F23" s="15" t="s">
        <v>185</v>
      </c>
      <c r="G23" s="15" t="s">
        <v>185</v>
      </c>
      <c r="H23" s="15" t="s">
        <v>185</v>
      </c>
      <c r="I23" s="15" t="s">
        <v>185</v>
      </c>
      <c r="J23" s="15" t="s">
        <v>185</v>
      </c>
      <c r="K23" s="15" t="s">
        <v>185</v>
      </c>
      <c r="L23" s="15" t="s">
        <v>185</v>
      </c>
      <c r="M23" s="15" t="s">
        <v>185</v>
      </c>
      <c r="N23" s="15" t="s">
        <v>185</v>
      </c>
      <c r="O23" s="15" t="s">
        <v>185</v>
      </c>
      <c r="P23" s="15" t="s">
        <v>185</v>
      </c>
      <c r="Q23" s="15" t="s">
        <v>185</v>
      </c>
      <c r="R23" s="15" t="s">
        <v>185</v>
      </c>
      <c r="S23" s="15" t="s">
        <v>185</v>
      </c>
      <c r="T23" s="15" t="s">
        <v>185</v>
      </c>
      <c r="U23" s="15" t="s">
        <v>185</v>
      </c>
      <c r="V23" s="15" t="s">
        <v>185</v>
      </c>
      <c r="W23" s="15" t="s">
        <v>185</v>
      </c>
      <c r="X23" s="15" t="s">
        <v>185</v>
      </c>
      <c r="Y23" s="15" t="s">
        <v>185</v>
      </c>
      <c r="Z23" s="15" t="s">
        <v>185</v>
      </c>
      <c r="AA23" s="15" t="s">
        <v>185</v>
      </c>
      <c r="AB23" s="15" t="s">
        <v>185</v>
      </c>
      <c r="AC23" s="15" t="s">
        <v>185</v>
      </c>
      <c r="AD23" s="15" t="s">
        <v>185</v>
      </c>
      <c r="AE23" s="15" t="s">
        <v>185</v>
      </c>
      <c r="AF23" s="15" t="s">
        <v>185</v>
      </c>
    </row>
  </sheetData>
  <mergeCells count="9">
    <mergeCell ref="B10:B11"/>
    <mergeCell ref="H4:L4"/>
    <mergeCell ref="A10:A23"/>
    <mergeCell ref="B4:F4"/>
    <mergeCell ref="H3:L3"/>
    <mergeCell ref="C8:AF8"/>
    <mergeCell ref="B3:F3"/>
    <mergeCell ref="B5:F5"/>
    <mergeCell ref="H5:L5"/>
  </mergeCells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147</v>
      </c>
      <c r="C3" s="18"/>
      <c r="D3" s="18"/>
      <c r="E3" s="18"/>
      <c r="F3" s="18"/>
      <c r="H3" s="18" t="s">
        <v>148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HYPERLINK("#Content!A77","&lt;&lt;Back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45">
      <c r="A12" s="19"/>
      <c r="B12" s="11" t="s">
        <v>768</v>
      </c>
      <c r="C12" s="12">
        <v>1689</v>
      </c>
      <c r="D12" s="12">
        <v>56</v>
      </c>
      <c r="E12" s="12">
        <v>74</v>
      </c>
      <c r="F12" s="12">
        <v>46</v>
      </c>
      <c r="G12" s="12">
        <v>92</v>
      </c>
      <c r="H12" s="12">
        <v>78</v>
      </c>
      <c r="I12" s="12">
        <v>101</v>
      </c>
      <c r="J12" s="12">
        <v>23</v>
      </c>
      <c r="K12" s="12">
        <v>54</v>
      </c>
      <c r="L12" s="12">
        <v>34</v>
      </c>
      <c r="M12" s="12">
        <v>29</v>
      </c>
      <c r="N12" s="12">
        <v>67</v>
      </c>
      <c r="O12" s="12">
        <v>78</v>
      </c>
      <c r="P12" s="12">
        <v>80</v>
      </c>
      <c r="Q12" s="12">
        <v>39</v>
      </c>
      <c r="R12" s="12">
        <v>31</v>
      </c>
      <c r="S12" s="12">
        <v>16</v>
      </c>
      <c r="T12" s="12">
        <v>78</v>
      </c>
      <c r="U12" s="12">
        <v>33</v>
      </c>
      <c r="V12" s="12">
        <v>49</v>
      </c>
      <c r="W12" s="12">
        <v>45</v>
      </c>
      <c r="X12" s="12">
        <v>115</v>
      </c>
      <c r="Y12" s="12">
        <v>68</v>
      </c>
      <c r="Z12" s="12">
        <v>45</v>
      </c>
      <c r="AA12" s="12">
        <v>55</v>
      </c>
      <c r="AB12" s="12">
        <v>95</v>
      </c>
      <c r="AC12" s="12">
        <v>68</v>
      </c>
      <c r="AD12" s="12">
        <v>55</v>
      </c>
      <c r="AE12" s="12">
        <v>69</v>
      </c>
      <c r="AF12" s="12">
        <v>125</v>
      </c>
    </row>
    <row r="13" spans="1:32" x14ac:dyDescent="0.45">
      <c r="A13" s="19"/>
      <c r="B13" s="13" t="s">
        <v>769</v>
      </c>
      <c r="C13" s="14">
        <v>0.06</v>
      </c>
      <c r="D13" s="14">
        <v>0.05</v>
      </c>
      <c r="E13" s="14">
        <v>0.08</v>
      </c>
      <c r="F13" s="14">
        <v>0.04</v>
      </c>
      <c r="G13" s="14">
        <v>0.09</v>
      </c>
      <c r="H13" s="14">
        <v>7.0000000000000007E-2</v>
      </c>
      <c r="I13" s="14">
        <v>7.0000000000000007E-2</v>
      </c>
      <c r="J13" s="14">
        <v>7.0000000000000007E-2</v>
      </c>
      <c r="K13" s="14">
        <v>0.05</v>
      </c>
      <c r="L13" s="14">
        <v>0.04</v>
      </c>
      <c r="M13" s="14">
        <v>0.02</v>
      </c>
      <c r="N13" s="14">
        <v>7.0000000000000007E-2</v>
      </c>
      <c r="O13" s="14">
        <v>7.0000000000000007E-2</v>
      </c>
      <c r="P13" s="14">
        <v>0.08</v>
      </c>
      <c r="Q13" s="14">
        <v>0.03</v>
      </c>
      <c r="R13" s="14">
        <v>0.06</v>
      </c>
      <c r="S13" s="14">
        <v>0.01</v>
      </c>
      <c r="T13" s="14">
        <v>0.08</v>
      </c>
      <c r="U13" s="14">
        <v>7.0000000000000007E-2</v>
      </c>
      <c r="V13" s="14">
        <v>0.04</v>
      </c>
      <c r="W13" s="14">
        <v>0.09</v>
      </c>
      <c r="X13" s="14">
        <v>0.11</v>
      </c>
      <c r="Y13" s="14">
        <v>7.0000000000000007E-2</v>
      </c>
      <c r="Z13" s="14">
        <v>0.04</v>
      </c>
      <c r="AA13" s="14">
        <v>0.05</v>
      </c>
      <c r="AB13" s="14">
        <v>0.09</v>
      </c>
      <c r="AC13" s="14">
        <v>7.0000000000000007E-2</v>
      </c>
      <c r="AD13" s="14">
        <v>0.05</v>
      </c>
      <c r="AE13" s="14">
        <v>7.0000000000000007E-2</v>
      </c>
      <c r="AF13" s="14">
        <v>0.12</v>
      </c>
    </row>
    <row r="14" spans="1:32" x14ac:dyDescent="0.45">
      <c r="A14" s="19"/>
      <c r="B14" s="11" t="s">
        <v>770</v>
      </c>
      <c r="C14" s="12">
        <v>5346</v>
      </c>
      <c r="D14" s="12">
        <v>232</v>
      </c>
      <c r="E14" s="12">
        <v>122</v>
      </c>
      <c r="F14" s="12">
        <v>186</v>
      </c>
      <c r="G14" s="12">
        <v>283</v>
      </c>
      <c r="H14" s="12">
        <v>235</v>
      </c>
      <c r="I14" s="12">
        <v>295</v>
      </c>
      <c r="J14" s="12">
        <v>60</v>
      </c>
      <c r="K14" s="12">
        <v>123</v>
      </c>
      <c r="L14" s="12">
        <v>193</v>
      </c>
      <c r="M14" s="12">
        <v>216</v>
      </c>
      <c r="N14" s="12">
        <v>248</v>
      </c>
      <c r="O14" s="12">
        <v>199</v>
      </c>
      <c r="P14" s="12">
        <v>184</v>
      </c>
      <c r="Q14" s="12">
        <v>185</v>
      </c>
      <c r="R14" s="12">
        <v>42</v>
      </c>
      <c r="S14" s="12">
        <v>69</v>
      </c>
      <c r="T14" s="12">
        <v>122</v>
      </c>
      <c r="U14" s="12">
        <v>104</v>
      </c>
      <c r="V14" s="12">
        <v>189</v>
      </c>
      <c r="W14" s="12">
        <v>62</v>
      </c>
      <c r="X14" s="12">
        <v>318</v>
      </c>
      <c r="Y14" s="12">
        <v>251</v>
      </c>
      <c r="Z14" s="12">
        <v>186</v>
      </c>
      <c r="AA14" s="12">
        <v>203</v>
      </c>
      <c r="AB14" s="12">
        <v>110</v>
      </c>
      <c r="AC14" s="12">
        <v>143</v>
      </c>
      <c r="AD14" s="12">
        <v>207</v>
      </c>
      <c r="AE14" s="12">
        <v>205</v>
      </c>
      <c r="AF14" s="12">
        <v>348</v>
      </c>
    </row>
    <row r="15" spans="1:32" x14ac:dyDescent="0.45">
      <c r="A15" s="19"/>
      <c r="B15" s="13" t="s">
        <v>770</v>
      </c>
      <c r="C15" s="14">
        <v>0.21</v>
      </c>
      <c r="D15" s="14">
        <v>0.23</v>
      </c>
      <c r="E15" s="14">
        <v>0.12</v>
      </c>
      <c r="F15" s="14">
        <v>0.19</v>
      </c>
      <c r="G15" s="14">
        <v>0.28000000000000003</v>
      </c>
      <c r="H15" s="14">
        <v>0.19</v>
      </c>
      <c r="I15" s="14">
        <v>0.19</v>
      </c>
      <c r="J15" s="14">
        <v>0.21</v>
      </c>
      <c r="K15" s="14">
        <v>0.13</v>
      </c>
      <c r="L15" s="14">
        <v>0.19</v>
      </c>
      <c r="M15" s="14">
        <v>0.22</v>
      </c>
      <c r="N15" s="14">
        <v>0.25</v>
      </c>
      <c r="O15" s="14">
        <v>0.2</v>
      </c>
      <c r="P15" s="14">
        <v>0.18</v>
      </c>
      <c r="Q15" s="14">
        <v>0.18</v>
      </c>
      <c r="R15" s="14">
        <v>0.08</v>
      </c>
      <c r="S15" s="14">
        <v>7.0000000000000007E-2</v>
      </c>
      <c r="T15" s="14">
        <v>0.12</v>
      </c>
      <c r="U15" s="14">
        <v>0.2</v>
      </c>
      <c r="V15" s="14">
        <v>0.19</v>
      </c>
      <c r="W15" s="14">
        <v>0.13</v>
      </c>
      <c r="X15" s="14">
        <v>0.32</v>
      </c>
      <c r="Y15" s="14">
        <v>0.24</v>
      </c>
      <c r="Z15" s="14">
        <v>0.18</v>
      </c>
      <c r="AA15" s="14">
        <v>0.19</v>
      </c>
      <c r="AB15" s="14">
        <v>0.11</v>
      </c>
      <c r="AC15" s="14">
        <v>0.14000000000000001</v>
      </c>
      <c r="AD15" s="14">
        <v>0.2</v>
      </c>
      <c r="AE15" s="14">
        <v>0.2</v>
      </c>
      <c r="AF15" s="14">
        <v>0.33</v>
      </c>
    </row>
    <row r="16" spans="1:32" x14ac:dyDescent="0.45">
      <c r="A16" s="19"/>
      <c r="B16" s="11" t="s">
        <v>771</v>
      </c>
      <c r="C16" s="12">
        <v>10126</v>
      </c>
      <c r="D16" s="12">
        <v>458</v>
      </c>
      <c r="E16" s="12">
        <v>326</v>
      </c>
      <c r="F16" s="12">
        <v>506</v>
      </c>
      <c r="G16" s="12">
        <v>330</v>
      </c>
      <c r="H16" s="12">
        <v>620</v>
      </c>
      <c r="I16" s="12">
        <v>762</v>
      </c>
      <c r="J16" s="12">
        <v>142</v>
      </c>
      <c r="K16" s="12">
        <v>355</v>
      </c>
      <c r="L16" s="12">
        <v>578</v>
      </c>
      <c r="M16" s="12">
        <v>344</v>
      </c>
      <c r="N16" s="12">
        <v>378</v>
      </c>
      <c r="O16" s="12">
        <v>319</v>
      </c>
      <c r="P16" s="12">
        <v>395</v>
      </c>
      <c r="Q16" s="12">
        <v>375</v>
      </c>
      <c r="R16" s="12">
        <v>168</v>
      </c>
      <c r="S16" s="12">
        <v>394</v>
      </c>
      <c r="T16" s="12">
        <v>289</v>
      </c>
      <c r="U16" s="12">
        <v>259</v>
      </c>
      <c r="V16" s="12">
        <v>380</v>
      </c>
      <c r="W16" s="12">
        <v>169</v>
      </c>
      <c r="X16" s="12">
        <v>301</v>
      </c>
      <c r="Y16" s="12">
        <v>342</v>
      </c>
      <c r="Z16" s="12">
        <v>401</v>
      </c>
      <c r="AA16" s="12">
        <v>303</v>
      </c>
      <c r="AB16" s="12">
        <v>312</v>
      </c>
      <c r="AC16" s="12">
        <v>355</v>
      </c>
      <c r="AD16" s="12">
        <v>349</v>
      </c>
      <c r="AE16" s="12">
        <v>325</v>
      </c>
      <c r="AF16" s="12">
        <v>281</v>
      </c>
    </row>
    <row r="17" spans="1:32" x14ac:dyDescent="0.45">
      <c r="A17" s="19"/>
      <c r="B17" s="13" t="s">
        <v>771</v>
      </c>
      <c r="C17" s="14">
        <v>0.38</v>
      </c>
      <c r="D17" s="14">
        <v>0.46</v>
      </c>
      <c r="E17" s="14">
        <v>0.31</v>
      </c>
      <c r="F17" s="14">
        <v>0.5</v>
      </c>
      <c r="G17" s="14">
        <v>0.33</v>
      </c>
      <c r="H17" s="14">
        <v>0.51</v>
      </c>
      <c r="I17" s="14">
        <v>0.51</v>
      </c>
      <c r="J17" s="14">
        <v>0.48</v>
      </c>
      <c r="K17" s="14">
        <v>0.35</v>
      </c>
      <c r="L17" s="14">
        <v>0.57000000000000006</v>
      </c>
      <c r="M17" s="14">
        <v>0.34</v>
      </c>
      <c r="N17" s="14">
        <v>0.38</v>
      </c>
      <c r="O17" s="14">
        <v>0.32</v>
      </c>
      <c r="P17" s="14">
        <v>0.39</v>
      </c>
      <c r="Q17" s="14">
        <v>0.37</v>
      </c>
      <c r="R17" s="14">
        <v>0.34</v>
      </c>
      <c r="S17" s="14">
        <v>0.39</v>
      </c>
      <c r="T17" s="14">
        <v>0.28999999999999998</v>
      </c>
      <c r="U17" s="14">
        <v>0.52</v>
      </c>
      <c r="V17" s="14">
        <v>0.38</v>
      </c>
      <c r="W17" s="14">
        <v>0.34</v>
      </c>
      <c r="X17" s="14">
        <v>0.3</v>
      </c>
      <c r="Y17" s="14">
        <v>0.34</v>
      </c>
      <c r="Z17" s="14">
        <v>0.39</v>
      </c>
      <c r="AA17" s="14">
        <v>0.28999999999999998</v>
      </c>
      <c r="AB17" s="14">
        <v>0.3</v>
      </c>
      <c r="AC17" s="14">
        <v>0.35</v>
      </c>
      <c r="AD17" s="14">
        <v>0.35</v>
      </c>
      <c r="AE17" s="14">
        <v>0.32</v>
      </c>
      <c r="AF17" s="14">
        <v>0.26</v>
      </c>
    </row>
    <row r="18" spans="1:32" x14ac:dyDescent="0.45">
      <c r="A18" s="19"/>
      <c r="B18" s="11" t="s">
        <v>772</v>
      </c>
      <c r="C18" s="12">
        <v>4949</v>
      </c>
      <c r="D18" s="12">
        <v>198</v>
      </c>
      <c r="E18" s="12">
        <v>226</v>
      </c>
      <c r="F18" s="12">
        <v>192</v>
      </c>
      <c r="G18" s="12">
        <v>224</v>
      </c>
      <c r="H18" s="12">
        <v>185</v>
      </c>
      <c r="I18" s="12">
        <v>233</v>
      </c>
      <c r="J18" s="12">
        <v>47</v>
      </c>
      <c r="K18" s="12">
        <v>204</v>
      </c>
      <c r="L18" s="12">
        <v>127</v>
      </c>
      <c r="M18" s="12">
        <v>181</v>
      </c>
      <c r="N18" s="12">
        <v>129</v>
      </c>
      <c r="O18" s="12">
        <v>150</v>
      </c>
      <c r="P18" s="12">
        <v>175</v>
      </c>
      <c r="Q18" s="12">
        <v>249</v>
      </c>
      <c r="R18" s="12">
        <v>58</v>
      </c>
      <c r="S18" s="12">
        <v>187</v>
      </c>
      <c r="T18" s="12">
        <v>104</v>
      </c>
      <c r="U18" s="12">
        <v>58</v>
      </c>
      <c r="V18" s="12">
        <v>220</v>
      </c>
      <c r="W18" s="12">
        <v>87</v>
      </c>
      <c r="X18" s="12">
        <v>237</v>
      </c>
      <c r="Y18" s="12">
        <v>185</v>
      </c>
      <c r="Z18" s="12">
        <v>221</v>
      </c>
      <c r="AA18" s="12">
        <v>187</v>
      </c>
      <c r="AB18" s="12">
        <v>304</v>
      </c>
      <c r="AC18" s="12">
        <v>113</v>
      </c>
      <c r="AD18" s="12">
        <v>220</v>
      </c>
      <c r="AE18" s="12">
        <v>298</v>
      </c>
      <c r="AF18" s="12">
        <v>259</v>
      </c>
    </row>
    <row r="19" spans="1:32" x14ac:dyDescent="0.45">
      <c r="A19" s="19"/>
      <c r="B19" s="13" t="s">
        <v>772</v>
      </c>
      <c r="C19" s="14">
        <v>0.18</v>
      </c>
      <c r="D19" s="14">
        <v>0.19</v>
      </c>
      <c r="E19" s="14">
        <v>0.21</v>
      </c>
      <c r="F19" s="14">
        <v>0.19</v>
      </c>
      <c r="G19" s="14">
        <v>0.22</v>
      </c>
      <c r="H19" s="14">
        <v>0.15</v>
      </c>
      <c r="I19" s="14">
        <v>0.15</v>
      </c>
      <c r="J19" s="14">
        <v>0.16</v>
      </c>
      <c r="K19" s="14">
        <v>0.21</v>
      </c>
      <c r="L19" s="14">
        <v>0.12</v>
      </c>
      <c r="M19" s="14">
        <v>0.18</v>
      </c>
      <c r="N19" s="14">
        <v>0.13</v>
      </c>
      <c r="O19" s="14">
        <v>0.15</v>
      </c>
      <c r="P19" s="14">
        <v>0.17</v>
      </c>
      <c r="Q19" s="14">
        <v>0.24</v>
      </c>
      <c r="R19" s="14">
        <v>0.12</v>
      </c>
      <c r="S19" s="14">
        <v>0.19</v>
      </c>
      <c r="T19" s="14">
        <v>0.1</v>
      </c>
      <c r="U19" s="14">
        <v>0.12</v>
      </c>
      <c r="V19" s="14">
        <v>0.22</v>
      </c>
      <c r="W19" s="14">
        <v>0.17</v>
      </c>
      <c r="X19" s="14">
        <v>0.23</v>
      </c>
      <c r="Y19" s="14">
        <v>0.19</v>
      </c>
      <c r="Z19" s="14">
        <v>0.22</v>
      </c>
      <c r="AA19" s="14">
        <v>0.18</v>
      </c>
      <c r="AB19" s="14">
        <v>0.3</v>
      </c>
      <c r="AC19" s="14">
        <v>0.11</v>
      </c>
      <c r="AD19" s="14">
        <v>0.22</v>
      </c>
      <c r="AE19" s="14">
        <v>0.3</v>
      </c>
      <c r="AF19" s="14">
        <v>0.24</v>
      </c>
    </row>
    <row r="20" spans="1:32" x14ac:dyDescent="0.45">
      <c r="A20" s="19"/>
      <c r="B20" s="11" t="s">
        <v>773</v>
      </c>
      <c r="C20" s="12">
        <v>1525</v>
      </c>
      <c r="D20" s="12">
        <v>48</v>
      </c>
      <c r="E20" s="12">
        <v>125</v>
      </c>
      <c r="F20" s="12">
        <v>61</v>
      </c>
      <c r="G20" s="12">
        <v>29</v>
      </c>
      <c r="H20" s="12">
        <v>29</v>
      </c>
      <c r="I20" s="12">
        <v>37</v>
      </c>
      <c r="J20" s="12">
        <v>7</v>
      </c>
      <c r="K20" s="12">
        <v>78</v>
      </c>
      <c r="L20" s="12">
        <v>17</v>
      </c>
      <c r="M20" s="12">
        <v>17</v>
      </c>
      <c r="N20" s="12">
        <v>30</v>
      </c>
      <c r="O20" s="12">
        <v>88</v>
      </c>
      <c r="P20" s="12">
        <v>143</v>
      </c>
      <c r="Q20" s="12">
        <v>63</v>
      </c>
      <c r="R20" s="12">
        <v>45</v>
      </c>
      <c r="S20" s="12">
        <v>51</v>
      </c>
      <c r="T20" s="12">
        <v>61</v>
      </c>
      <c r="U20" s="12">
        <v>10</v>
      </c>
      <c r="V20" s="12">
        <v>63</v>
      </c>
      <c r="W20" s="12">
        <v>40</v>
      </c>
      <c r="X20" s="12">
        <v>29</v>
      </c>
      <c r="Y20" s="12">
        <v>63</v>
      </c>
      <c r="Z20" s="12">
        <v>105</v>
      </c>
      <c r="AA20" s="12">
        <v>95</v>
      </c>
      <c r="AB20" s="12">
        <v>103</v>
      </c>
      <c r="AC20" s="12">
        <v>65</v>
      </c>
      <c r="AD20" s="12">
        <v>52</v>
      </c>
      <c r="AE20" s="12">
        <v>55</v>
      </c>
      <c r="AF20" s="12">
        <v>44</v>
      </c>
    </row>
    <row r="21" spans="1:32" x14ac:dyDescent="0.45">
      <c r="A21" s="19"/>
      <c r="B21" s="13" t="s">
        <v>774</v>
      </c>
      <c r="C21" s="14">
        <v>0.06</v>
      </c>
      <c r="D21" s="14">
        <v>0.05</v>
      </c>
      <c r="E21" s="14">
        <v>0.12</v>
      </c>
      <c r="F21" s="14">
        <v>0.06</v>
      </c>
      <c r="G21" s="14">
        <v>0.03</v>
      </c>
      <c r="H21" s="14">
        <v>0.03</v>
      </c>
      <c r="I21" s="14">
        <v>0.02</v>
      </c>
      <c r="J21" s="14">
        <v>0.03</v>
      </c>
      <c r="K21" s="14">
        <v>7.0000000000000007E-2</v>
      </c>
      <c r="L21" s="14">
        <v>0.02</v>
      </c>
      <c r="M21" s="14">
        <v>0.01</v>
      </c>
      <c r="N21" s="14">
        <v>0.03</v>
      </c>
      <c r="O21" s="14">
        <v>0.09</v>
      </c>
      <c r="P21" s="14">
        <v>0.14000000000000001</v>
      </c>
      <c r="Q21" s="14">
        <v>0.06</v>
      </c>
      <c r="R21" s="14">
        <v>0.09</v>
      </c>
      <c r="S21" s="14">
        <v>0.05</v>
      </c>
      <c r="T21" s="14">
        <v>0.06</v>
      </c>
      <c r="U21" s="14">
        <v>0.01</v>
      </c>
      <c r="V21" s="14">
        <v>0.06</v>
      </c>
      <c r="W21" s="14">
        <v>0.08</v>
      </c>
      <c r="X21" s="14">
        <v>0.02</v>
      </c>
      <c r="Y21" s="14">
        <v>0.06</v>
      </c>
      <c r="Z21" s="14">
        <v>0.11</v>
      </c>
      <c r="AA21" s="14">
        <v>0.1</v>
      </c>
      <c r="AB21" s="14">
        <v>0.1</v>
      </c>
      <c r="AC21" s="14">
        <v>7.0000000000000007E-2</v>
      </c>
      <c r="AD21" s="14">
        <v>0.06</v>
      </c>
      <c r="AE21" s="14">
        <v>0.06</v>
      </c>
      <c r="AF21" s="14">
        <v>0.04</v>
      </c>
    </row>
    <row r="22" spans="1:32" x14ac:dyDescent="0.45">
      <c r="A22" s="19"/>
      <c r="B22" s="11" t="s">
        <v>775</v>
      </c>
      <c r="C22" s="12">
        <v>1205</v>
      </c>
      <c r="D22" s="12">
        <v>7</v>
      </c>
      <c r="E22" s="12">
        <v>74</v>
      </c>
      <c r="F22" s="12">
        <v>5</v>
      </c>
      <c r="G22" s="12">
        <v>16</v>
      </c>
      <c r="H22" s="12">
        <v>16</v>
      </c>
      <c r="I22" s="12">
        <v>25</v>
      </c>
      <c r="J22" s="12">
        <v>9</v>
      </c>
      <c r="K22" s="12">
        <v>66</v>
      </c>
      <c r="L22" s="12">
        <v>7</v>
      </c>
      <c r="M22" s="12">
        <v>107</v>
      </c>
      <c r="N22" s="12">
        <v>85</v>
      </c>
      <c r="O22" s="12">
        <v>38</v>
      </c>
      <c r="P22" s="12">
        <v>15</v>
      </c>
      <c r="Q22" s="12">
        <v>89</v>
      </c>
      <c r="R22" s="12">
        <v>96</v>
      </c>
      <c r="S22" s="12">
        <v>36</v>
      </c>
      <c r="T22" s="12">
        <v>83</v>
      </c>
      <c r="U22" s="12">
        <v>13</v>
      </c>
      <c r="V22" s="12">
        <v>77</v>
      </c>
      <c r="W22" s="12">
        <v>31</v>
      </c>
      <c r="X22" s="12">
        <v>7</v>
      </c>
      <c r="Y22" s="12">
        <v>67</v>
      </c>
      <c r="Z22" s="12">
        <v>23</v>
      </c>
      <c r="AA22" s="12">
        <v>103</v>
      </c>
      <c r="AB22" s="12">
        <v>36</v>
      </c>
      <c r="AC22" s="12">
        <v>159</v>
      </c>
      <c r="AD22" s="12">
        <v>51</v>
      </c>
      <c r="AE22" s="12">
        <v>12</v>
      </c>
      <c r="AF22" s="12">
        <v>4</v>
      </c>
    </row>
    <row r="23" spans="1:32" x14ac:dyDescent="0.45">
      <c r="A23" s="19"/>
      <c r="B23" s="13" t="s">
        <v>776</v>
      </c>
      <c r="C23" s="14">
        <v>0.05</v>
      </c>
      <c r="D23" s="14">
        <v>0.01</v>
      </c>
      <c r="E23" s="14">
        <v>7.0000000000000007E-2</v>
      </c>
      <c r="F23" s="14">
        <v>0.01</v>
      </c>
      <c r="G23" s="14">
        <v>0.02</v>
      </c>
      <c r="H23" s="14">
        <v>0.01</v>
      </c>
      <c r="I23" s="14">
        <v>0.02</v>
      </c>
      <c r="J23" s="14">
        <v>0.03</v>
      </c>
      <c r="K23" s="14">
        <v>7.0000000000000007E-2</v>
      </c>
      <c r="L23" s="14">
        <v>0.01</v>
      </c>
      <c r="M23" s="14">
        <v>0.11</v>
      </c>
      <c r="N23" s="14">
        <v>0.08</v>
      </c>
      <c r="O23" s="14">
        <v>0.04</v>
      </c>
      <c r="P23" s="14">
        <v>0.02</v>
      </c>
      <c r="Q23" s="14">
        <v>0.09</v>
      </c>
      <c r="R23" s="14">
        <v>0.19</v>
      </c>
      <c r="S23" s="14">
        <v>0.04</v>
      </c>
      <c r="T23" s="14">
        <v>0.08</v>
      </c>
      <c r="U23" s="14">
        <v>0.03</v>
      </c>
      <c r="V23" s="14">
        <v>0.08</v>
      </c>
      <c r="W23" s="14">
        <v>0.06</v>
      </c>
      <c r="X23" s="14">
        <v>0.01</v>
      </c>
      <c r="Y23" s="14">
        <v>7.0000000000000007E-2</v>
      </c>
      <c r="Z23" s="14">
        <v>0.02</v>
      </c>
      <c r="AA23" s="14">
        <v>0.1</v>
      </c>
      <c r="AB23" s="14">
        <v>0.03</v>
      </c>
      <c r="AC23" s="14">
        <v>0.16</v>
      </c>
      <c r="AD23" s="14">
        <v>0.05</v>
      </c>
      <c r="AE23" s="14">
        <v>0.01</v>
      </c>
      <c r="AF23" s="15" t="s">
        <v>185</v>
      </c>
    </row>
    <row r="24" spans="1:32" x14ac:dyDescent="0.45">
      <c r="A24" s="19"/>
      <c r="B24" s="11" t="s">
        <v>197</v>
      </c>
      <c r="C24" s="12">
        <v>1515</v>
      </c>
      <c r="D24" s="12">
        <v>6</v>
      </c>
      <c r="E24" s="12">
        <v>94</v>
      </c>
      <c r="F24" s="12">
        <v>11</v>
      </c>
      <c r="G24" s="12">
        <v>29</v>
      </c>
      <c r="H24" s="12">
        <v>48</v>
      </c>
      <c r="I24" s="12">
        <v>52</v>
      </c>
      <c r="J24" s="12">
        <v>5</v>
      </c>
      <c r="K24" s="12">
        <v>124</v>
      </c>
      <c r="L24" s="12">
        <v>51</v>
      </c>
      <c r="M24" s="12">
        <v>117</v>
      </c>
      <c r="N24" s="12">
        <v>64</v>
      </c>
      <c r="O24" s="12">
        <v>133</v>
      </c>
      <c r="P24" s="12">
        <v>20</v>
      </c>
      <c r="Q24" s="12">
        <v>26</v>
      </c>
      <c r="R24" s="12">
        <v>62</v>
      </c>
      <c r="S24" s="12">
        <v>253</v>
      </c>
      <c r="T24" s="12">
        <v>266</v>
      </c>
      <c r="U24" s="12">
        <v>26</v>
      </c>
      <c r="V24" s="12">
        <v>33</v>
      </c>
      <c r="W24" s="12">
        <v>68</v>
      </c>
      <c r="X24" s="12">
        <v>9</v>
      </c>
      <c r="Y24" s="12">
        <v>33</v>
      </c>
      <c r="Z24" s="12">
        <v>37</v>
      </c>
      <c r="AA24" s="12">
        <v>93</v>
      </c>
      <c r="AB24" s="12">
        <v>71</v>
      </c>
      <c r="AC24" s="12">
        <v>102</v>
      </c>
      <c r="AD24" s="12">
        <v>69</v>
      </c>
      <c r="AE24" s="12">
        <v>45</v>
      </c>
      <c r="AF24" s="12">
        <v>10</v>
      </c>
    </row>
    <row r="25" spans="1:32" x14ac:dyDescent="0.45">
      <c r="A25" s="19"/>
      <c r="B25" s="13" t="s">
        <v>198</v>
      </c>
      <c r="C25" s="14">
        <v>0.06</v>
      </c>
      <c r="D25" s="14">
        <v>0.01</v>
      </c>
      <c r="E25" s="14">
        <v>0.09</v>
      </c>
      <c r="F25" s="14">
        <v>0.01</v>
      </c>
      <c r="G25" s="14">
        <v>0.03</v>
      </c>
      <c r="H25" s="14">
        <v>0.04</v>
      </c>
      <c r="I25" s="14">
        <v>0.04</v>
      </c>
      <c r="J25" s="14">
        <v>0.02</v>
      </c>
      <c r="K25" s="14">
        <v>0.12</v>
      </c>
      <c r="L25" s="14">
        <v>0.05</v>
      </c>
      <c r="M25" s="14">
        <v>0.12</v>
      </c>
      <c r="N25" s="14">
        <v>0.06</v>
      </c>
      <c r="O25" s="14">
        <v>0.13</v>
      </c>
      <c r="P25" s="14">
        <v>0.02</v>
      </c>
      <c r="Q25" s="14">
        <v>0.03</v>
      </c>
      <c r="R25" s="14">
        <v>0.12</v>
      </c>
      <c r="S25" s="14">
        <v>0.25</v>
      </c>
      <c r="T25" s="14">
        <v>0.27</v>
      </c>
      <c r="U25" s="14">
        <v>0.05</v>
      </c>
      <c r="V25" s="14">
        <v>0.03</v>
      </c>
      <c r="W25" s="14">
        <v>0.13</v>
      </c>
      <c r="X25" s="14">
        <v>0.01</v>
      </c>
      <c r="Y25" s="14">
        <v>0.03</v>
      </c>
      <c r="Z25" s="14">
        <v>0.04</v>
      </c>
      <c r="AA25" s="14">
        <v>0.09</v>
      </c>
      <c r="AB25" s="14">
        <v>7.0000000000000007E-2</v>
      </c>
      <c r="AC25" s="14">
        <v>0.1</v>
      </c>
      <c r="AD25" s="14">
        <v>7.0000000000000007E-2</v>
      </c>
      <c r="AE25" s="14">
        <v>0.04</v>
      </c>
      <c r="AF25" s="14">
        <v>0.01</v>
      </c>
    </row>
    <row r="26" spans="1:32" x14ac:dyDescent="0.45">
      <c r="A26" s="19"/>
      <c r="B26" s="11" t="s">
        <v>625</v>
      </c>
      <c r="C26" s="12">
        <v>5.37</v>
      </c>
      <c r="D26" s="12">
        <v>5.37</v>
      </c>
      <c r="E26" s="12">
        <v>5.94</v>
      </c>
      <c r="F26" s="12">
        <v>5.47</v>
      </c>
      <c r="G26" s="12">
        <v>5.04</v>
      </c>
      <c r="H26" s="12">
        <v>5.12</v>
      </c>
      <c r="I26" s="12">
        <v>5.1100000000000003</v>
      </c>
      <c r="J26" s="12">
        <v>5.09</v>
      </c>
      <c r="K26" s="12">
        <v>5.75</v>
      </c>
      <c r="L26" s="12">
        <v>5.14</v>
      </c>
      <c r="M26" s="12">
        <v>5.26</v>
      </c>
      <c r="N26" s="12">
        <v>4.93</v>
      </c>
      <c r="O26" s="12">
        <v>5.36</v>
      </c>
      <c r="P26" s="12">
        <v>5.73</v>
      </c>
      <c r="Q26" s="12">
        <v>5.73</v>
      </c>
      <c r="R26" s="12">
        <v>5.65</v>
      </c>
      <c r="S26" s="12">
        <v>5.92</v>
      </c>
      <c r="T26" s="12">
        <v>5.22</v>
      </c>
      <c r="U26" s="12">
        <v>4.95</v>
      </c>
      <c r="V26" s="12">
        <v>5.57</v>
      </c>
      <c r="W26" s="12">
        <v>5.48</v>
      </c>
      <c r="X26" s="12">
        <v>4.97</v>
      </c>
      <c r="Y26" s="12">
        <v>5.3</v>
      </c>
      <c r="Z26" s="12">
        <v>5.83</v>
      </c>
      <c r="AA26" s="12">
        <v>5.57</v>
      </c>
      <c r="AB26" s="12">
        <v>5.89</v>
      </c>
      <c r="AC26" s="12">
        <v>5.23</v>
      </c>
      <c r="AD26" s="12">
        <v>5.46</v>
      </c>
      <c r="AE26" s="12">
        <v>5.63</v>
      </c>
      <c r="AF26" s="12">
        <v>4.9800000000000004</v>
      </c>
    </row>
    <row r="27" spans="1:32" x14ac:dyDescent="0.45">
      <c r="A27" s="19"/>
      <c r="B27" s="13" t="s">
        <v>626</v>
      </c>
      <c r="C27" s="15" t="s">
        <v>185</v>
      </c>
      <c r="D27" s="15" t="s">
        <v>185</v>
      </c>
      <c r="E27" s="15" t="s">
        <v>185</v>
      </c>
      <c r="F27" s="15" t="s">
        <v>185</v>
      </c>
      <c r="G27" s="15" t="s">
        <v>185</v>
      </c>
      <c r="H27" s="15" t="s">
        <v>185</v>
      </c>
      <c r="I27" s="15" t="s">
        <v>185</v>
      </c>
      <c r="J27" s="15" t="s">
        <v>185</v>
      </c>
      <c r="K27" s="15" t="s">
        <v>185</v>
      </c>
      <c r="L27" s="15" t="s">
        <v>185</v>
      </c>
      <c r="M27" s="15" t="s">
        <v>185</v>
      </c>
      <c r="N27" s="15" t="s">
        <v>185</v>
      </c>
      <c r="O27" s="15" t="s">
        <v>185</v>
      </c>
      <c r="P27" s="15" t="s">
        <v>185</v>
      </c>
      <c r="Q27" s="15" t="s">
        <v>185</v>
      </c>
      <c r="R27" s="15" t="s">
        <v>185</v>
      </c>
      <c r="S27" s="15" t="s">
        <v>185</v>
      </c>
      <c r="T27" s="15" t="s">
        <v>185</v>
      </c>
      <c r="U27" s="15" t="s">
        <v>185</v>
      </c>
      <c r="V27" s="15" t="s">
        <v>185</v>
      </c>
      <c r="W27" s="15" t="s">
        <v>185</v>
      </c>
      <c r="X27" s="15" t="s">
        <v>185</v>
      </c>
      <c r="Y27" s="15" t="s">
        <v>185</v>
      </c>
      <c r="Z27" s="15" t="s">
        <v>185</v>
      </c>
      <c r="AA27" s="15" t="s">
        <v>185</v>
      </c>
      <c r="AB27" s="15" t="s">
        <v>185</v>
      </c>
      <c r="AC27" s="15" t="s">
        <v>185</v>
      </c>
      <c r="AD27" s="15" t="s">
        <v>185</v>
      </c>
      <c r="AE27" s="15" t="s">
        <v>185</v>
      </c>
      <c r="AF27" s="15" t="s">
        <v>185</v>
      </c>
    </row>
  </sheetData>
  <mergeCells count="9">
    <mergeCell ref="H3:L3"/>
    <mergeCell ref="C8:AF8"/>
    <mergeCell ref="B3:F3"/>
    <mergeCell ref="B5:F5"/>
    <mergeCell ref="A10:A27"/>
    <mergeCell ref="B10:B11"/>
    <mergeCell ref="H4:L4"/>
    <mergeCell ref="B4:F4"/>
    <mergeCell ref="H5:L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pane xSplit="3" ySplit="9" topLeftCell="D10" activePane="bottomRight" state="frozen"/>
      <selection pane="topRight"/>
      <selection pane="bottomLeft"/>
      <selection pane="bottomRight" activeCell="B14" sqref="B14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48" customHeight="1" x14ac:dyDescent="0.45">
      <c r="B3" s="18" t="s">
        <v>21</v>
      </c>
      <c r="C3" s="18"/>
      <c r="D3" s="18"/>
      <c r="E3" s="18"/>
      <c r="F3" s="18"/>
      <c r="H3" s="18" t="s">
        <v>22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152</v>
      </c>
      <c r="C5" s="18"/>
      <c r="D5" s="18"/>
      <c r="E5" s="18"/>
      <c r="F5" s="18"/>
      <c r="H5" s="18" t="s">
        <v>153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HYPERLINK("#Content!A12","&lt;&lt;Back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26354</v>
      </c>
      <c r="D10" s="10">
        <v>1006</v>
      </c>
      <c r="E10" s="10">
        <v>1044</v>
      </c>
      <c r="F10" s="10">
        <v>1007</v>
      </c>
      <c r="G10" s="10">
        <v>1003</v>
      </c>
      <c r="H10" s="10">
        <v>1210</v>
      </c>
      <c r="I10" s="10">
        <v>1504</v>
      </c>
      <c r="J10" s="10">
        <v>294</v>
      </c>
      <c r="K10" s="10">
        <v>1004</v>
      </c>
      <c r="L10" s="10">
        <v>1007</v>
      </c>
      <c r="M10" s="10">
        <v>1011</v>
      </c>
      <c r="N10" s="10">
        <v>1000</v>
      </c>
      <c r="O10" s="10">
        <v>1006</v>
      </c>
      <c r="P10" s="10">
        <v>1011</v>
      </c>
      <c r="Q10" s="10">
        <v>1024</v>
      </c>
      <c r="R10" s="10">
        <v>502</v>
      </c>
      <c r="S10" s="10">
        <v>1005</v>
      </c>
      <c r="T10" s="10">
        <v>1004</v>
      </c>
      <c r="U10" s="10">
        <v>503</v>
      </c>
      <c r="V10" s="10">
        <v>1011</v>
      </c>
      <c r="W10" s="10">
        <v>503</v>
      </c>
      <c r="X10" s="10">
        <v>1016</v>
      </c>
      <c r="Y10" s="10">
        <v>1007</v>
      </c>
      <c r="Z10" s="10">
        <v>1017</v>
      </c>
      <c r="AA10" s="10">
        <v>1040</v>
      </c>
      <c r="AB10" s="10">
        <v>1031</v>
      </c>
      <c r="AC10" s="10">
        <v>1005</v>
      </c>
      <c r="AD10" s="10">
        <v>1002</v>
      </c>
      <c r="AE10" s="10">
        <v>1008</v>
      </c>
      <c r="AF10" s="10">
        <v>1073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31.5" x14ac:dyDescent="0.45">
      <c r="A12" s="19"/>
      <c r="B12" s="11" t="s">
        <v>226</v>
      </c>
      <c r="C12" s="12">
        <v>1325</v>
      </c>
      <c r="D12" s="12">
        <v>44</v>
      </c>
      <c r="E12" s="12">
        <v>57</v>
      </c>
      <c r="F12" s="12">
        <v>49</v>
      </c>
      <c r="G12" s="12">
        <v>26</v>
      </c>
      <c r="H12" s="12">
        <v>74</v>
      </c>
      <c r="I12" s="12">
        <v>91</v>
      </c>
      <c r="J12" s="12">
        <v>17</v>
      </c>
      <c r="K12" s="12">
        <v>29</v>
      </c>
      <c r="L12" s="12">
        <v>38</v>
      </c>
      <c r="M12" s="12">
        <v>47</v>
      </c>
      <c r="N12" s="12">
        <v>60</v>
      </c>
      <c r="O12" s="12">
        <v>35</v>
      </c>
      <c r="P12" s="12">
        <v>51</v>
      </c>
      <c r="Q12" s="12">
        <v>62</v>
      </c>
      <c r="R12" s="12">
        <v>32</v>
      </c>
      <c r="S12" s="12">
        <v>47</v>
      </c>
      <c r="T12" s="12">
        <v>41</v>
      </c>
      <c r="U12" s="12">
        <v>25</v>
      </c>
      <c r="V12" s="12">
        <v>56</v>
      </c>
      <c r="W12" s="12">
        <v>21</v>
      </c>
      <c r="X12" s="12">
        <v>18</v>
      </c>
      <c r="Y12" s="12">
        <v>55</v>
      </c>
      <c r="Z12" s="12">
        <v>57</v>
      </c>
      <c r="AA12" s="12">
        <v>50</v>
      </c>
      <c r="AB12" s="12">
        <v>63</v>
      </c>
      <c r="AC12" s="12">
        <v>56</v>
      </c>
      <c r="AD12" s="12">
        <v>48</v>
      </c>
      <c r="AE12" s="12">
        <v>26</v>
      </c>
      <c r="AF12" s="12">
        <v>17</v>
      </c>
    </row>
    <row r="13" spans="1:32" ht="31.5" x14ac:dyDescent="0.45">
      <c r="A13" s="19"/>
      <c r="B13" s="13" t="s">
        <v>227</v>
      </c>
      <c r="C13" s="14">
        <v>0.05</v>
      </c>
      <c r="D13" s="14">
        <v>0.04</v>
      </c>
      <c r="E13" s="14">
        <v>0.05</v>
      </c>
      <c r="F13" s="14">
        <v>0.05</v>
      </c>
      <c r="G13" s="14">
        <v>0.03</v>
      </c>
      <c r="H13" s="14">
        <v>0.06</v>
      </c>
      <c r="I13" s="14">
        <v>0.06</v>
      </c>
      <c r="J13" s="14">
        <v>0.06</v>
      </c>
      <c r="K13" s="14">
        <v>0.03</v>
      </c>
      <c r="L13" s="14">
        <v>0.04</v>
      </c>
      <c r="M13" s="14">
        <v>0.05</v>
      </c>
      <c r="N13" s="14">
        <v>0.06</v>
      </c>
      <c r="O13" s="14">
        <v>0.03</v>
      </c>
      <c r="P13" s="14">
        <v>0.05</v>
      </c>
      <c r="Q13" s="14">
        <v>0.06</v>
      </c>
      <c r="R13" s="14">
        <v>7.0000000000000007E-2</v>
      </c>
      <c r="S13" s="14">
        <v>0.05</v>
      </c>
      <c r="T13" s="14">
        <v>0.04</v>
      </c>
      <c r="U13" s="14">
        <v>0.05</v>
      </c>
      <c r="V13" s="14">
        <v>0.06</v>
      </c>
      <c r="W13" s="14">
        <v>0.04</v>
      </c>
      <c r="X13" s="14">
        <v>0.02</v>
      </c>
      <c r="Y13" s="14">
        <v>0.06</v>
      </c>
      <c r="Z13" s="14">
        <v>0.06</v>
      </c>
      <c r="AA13" s="14">
        <v>0.05</v>
      </c>
      <c r="AB13" s="14">
        <v>0.06</v>
      </c>
      <c r="AC13" s="14">
        <v>0.06</v>
      </c>
      <c r="AD13" s="14">
        <v>0.05</v>
      </c>
      <c r="AE13" s="14">
        <v>0.03</v>
      </c>
      <c r="AF13" s="14">
        <v>0.02</v>
      </c>
    </row>
    <row r="14" spans="1:32" ht="31.5" x14ac:dyDescent="0.45">
      <c r="A14" s="19"/>
      <c r="B14" s="11" t="s">
        <v>777</v>
      </c>
      <c r="C14" s="12">
        <v>3989</v>
      </c>
      <c r="D14" s="12">
        <v>139</v>
      </c>
      <c r="E14" s="12">
        <v>103</v>
      </c>
      <c r="F14" s="12">
        <v>163</v>
      </c>
      <c r="G14" s="12">
        <v>133</v>
      </c>
      <c r="H14" s="12">
        <v>236</v>
      </c>
      <c r="I14" s="12">
        <v>294</v>
      </c>
      <c r="J14" s="12">
        <v>58</v>
      </c>
      <c r="K14" s="12">
        <v>160</v>
      </c>
      <c r="L14" s="12">
        <v>58</v>
      </c>
      <c r="M14" s="12">
        <v>233</v>
      </c>
      <c r="N14" s="12">
        <v>111</v>
      </c>
      <c r="O14" s="12">
        <v>141</v>
      </c>
      <c r="P14" s="12">
        <v>133</v>
      </c>
      <c r="Q14" s="12">
        <v>167</v>
      </c>
      <c r="R14" s="12">
        <v>86</v>
      </c>
      <c r="S14" s="12">
        <v>203</v>
      </c>
      <c r="T14" s="12">
        <v>199</v>
      </c>
      <c r="U14" s="12">
        <v>65</v>
      </c>
      <c r="V14" s="12">
        <v>96</v>
      </c>
      <c r="W14" s="12">
        <v>34</v>
      </c>
      <c r="X14" s="12">
        <v>210</v>
      </c>
      <c r="Y14" s="12">
        <v>158</v>
      </c>
      <c r="Z14" s="12">
        <v>139</v>
      </c>
      <c r="AA14" s="12">
        <v>77</v>
      </c>
      <c r="AB14" s="12">
        <v>95</v>
      </c>
      <c r="AC14" s="12">
        <v>143</v>
      </c>
      <c r="AD14" s="12">
        <v>123</v>
      </c>
      <c r="AE14" s="12">
        <v>167</v>
      </c>
      <c r="AF14" s="12">
        <v>195</v>
      </c>
    </row>
    <row r="15" spans="1:32" ht="31.5" x14ac:dyDescent="0.45">
      <c r="A15" s="19"/>
      <c r="B15" s="13" t="s">
        <v>228</v>
      </c>
      <c r="C15" s="14">
        <v>0.15</v>
      </c>
      <c r="D15" s="14">
        <v>0.14000000000000001</v>
      </c>
      <c r="E15" s="14">
        <v>0.1</v>
      </c>
      <c r="F15" s="14">
        <v>0.16</v>
      </c>
      <c r="G15" s="14">
        <v>0.13</v>
      </c>
      <c r="H15" s="14">
        <v>0.2</v>
      </c>
      <c r="I15" s="14">
        <v>0.2</v>
      </c>
      <c r="J15" s="14">
        <v>0.19</v>
      </c>
      <c r="K15" s="14">
        <v>0.16</v>
      </c>
      <c r="L15" s="14">
        <v>0.06</v>
      </c>
      <c r="M15" s="14">
        <v>0.23</v>
      </c>
      <c r="N15" s="14">
        <v>0.11</v>
      </c>
      <c r="O15" s="14">
        <v>0.14000000000000001</v>
      </c>
      <c r="P15" s="14">
        <v>0.13</v>
      </c>
      <c r="Q15" s="14">
        <v>0.16</v>
      </c>
      <c r="R15" s="14">
        <v>0.17</v>
      </c>
      <c r="S15" s="14">
        <v>0.2</v>
      </c>
      <c r="T15" s="14">
        <v>0.2</v>
      </c>
      <c r="U15" s="14">
        <v>0.13</v>
      </c>
      <c r="V15" s="14">
        <v>0.1</v>
      </c>
      <c r="W15" s="14">
        <v>7.0000000000000007E-2</v>
      </c>
      <c r="X15" s="14">
        <v>0.21</v>
      </c>
      <c r="Y15" s="14">
        <v>0.16</v>
      </c>
      <c r="Z15" s="14">
        <v>0.14000000000000001</v>
      </c>
      <c r="AA15" s="14">
        <v>0.08</v>
      </c>
      <c r="AB15" s="14">
        <v>0.09</v>
      </c>
      <c r="AC15" s="14">
        <v>0.14000000000000001</v>
      </c>
      <c r="AD15" s="14">
        <v>0.12</v>
      </c>
      <c r="AE15" s="14">
        <v>0.17</v>
      </c>
      <c r="AF15" s="14">
        <v>0.18</v>
      </c>
    </row>
    <row r="16" spans="1:32" ht="31.5" x14ac:dyDescent="0.45">
      <c r="A16" s="19"/>
      <c r="B16" s="11" t="s">
        <v>229</v>
      </c>
      <c r="C16" s="12">
        <v>3116</v>
      </c>
      <c r="D16" s="12">
        <v>103</v>
      </c>
      <c r="E16" s="12">
        <v>69</v>
      </c>
      <c r="F16" s="12">
        <v>104</v>
      </c>
      <c r="G16" s="12">
        <v>162</v>
      </c>
      <c r="H16" s="12">
        <v>133</v>
      </c>
      <c r="I16" s="12">
        <v>159</v>
      </c>
      <c r="J16" s="12">
        <v>26</v>
      </c>
      <c r="K16" s="12">
        <v>103</v>
      </c>
      <c r="L16" s="12">
        <v>236</v>
      </c>
      <c r="M16" s="12">
        <v>111</v>
      </c>
      <c r="N16" s="12">
        <v>216</v>
      </c>
      <c r="O16" s="12">
        <v>79</v>
      </c>
      <c r="P16" s="12">
        <v>113</v>
      </c>
      <c r="Q16" s="12">
        <v>75</v>
      </c>
      <c r="R16" s="12">
        <v>57</v>
      </c>
      <c r="S16" s="12">
        <v>103</v>
      </c>
      <c r="T16" s="12">
        <v>180</v>
      </c>
      <c r="U16" s="12">
        <v>94</v>
      </c>
      <c r="V16" s="12">
        <v>129</v>
      </c>
      <c r="W16" s="12">
        <v>146</v>
      </c>
      <c r="X16" s="12">
        <v>225</v>
      </c>
      <c r="Y16" s="12">
        <v>117</v>
      </c>
      <c r="Z16" s="12">
        <v>95</v>
      </c>
      <c r="AA16" s="12">
        <v>276</v>
      </c>
      <c r="AB16" s="12">
        <v>73</v>
      </c>
      <c r="AC16" s="12">
        <v>157</v>
      </c>
      <c r="AD16" s="12">
        <v>113</v>
      </c>
      <c r="AE16" s="12">
        <v>98</v>
      </c>
      <c r="AF16" s="12">
        <v>105</v>
      </c>
    </row>
    <row r="17" spans="1:32" ht="31.5" x14ac:dyDescent="0.45">
      <c r="A17" s="19"/>
      <c r="B17" s="13" t="s">
        <v>230</v>
      </c>
      <c r="C17" s="14">
        <v>0.12</v>
      </c>
      <c r="D17" s="14">
        <v>0.1</v>
      </c>
      <c r="E17" s="14">
        <v>7.0000000000000007E-2</v>
      </c>
      <c r="F17" s="14">
        <v>0.1</v>
      </c>
      <c r="G17" s="14">
        <v>0.16</v>
      </c>
      <c r="H17" s="14">
        <v>0.11</v>
      </c>
      <c r="I17" s="14">
        <v>0.11</v>
      </c>
      <c r="J17" s="14">
        <v>0.09</v>
      </c>
      <c r="K17" s="14">
        <v>0.1</v>
      </c>
      <c r="L17" s="14">
        <v>0.24</v>
      </c>
      <c r="M17" s="14">
        <v>0.11</v>
      </c>
      <c r="N17" s="14">
        <v>0.22</v>
      </c>
      <c r="O17" s="14">
        <v>0.08</v>
      </c>
      <c r="P17" s="14">
        <v>0.11</v>
      </c>
      <c r="Q17" s="14">
        <v>7.0000000000000007E-2</v>
      </c>
      <c r="R17" s="14">
        <v>0.11</v>
      </c>
      <c r="S17" s="14">
        <v>0.1</v>
      </c>
      <c r="T17" s="14">
        <v>0.18</v>
      </c>
      <c r="U17" s="14">
        <v>0.19</v>
      </c>
      <c r="V17" s="14">
        <v>0.13</v>
      </c>
      <c r="W17" s="14">
        <v>0.28999999999999998</v>
      </c>
      <c r="X17" s="14">
        <v>0.22</v>
      </c>
      <c r="Y17" s="14">
        <v>0.12</v>
      </c>
      <c r="Z17" s="14">
        <v>0.09</v>
      </c>
      <c r="AA17" s="14">
        <v>0.27</v>
      </c>
      <c r="AB17" s="14">
        <v>7.0000000000000007E-2</v>
      </c>
      <c r="AC17" s="14">
        <v>0.16</v>
      </c>
      <c r="AD17" s="14">
        <v>0.11</v>
      </c>
      <c r="AE17" s="14">
        <v>0.1</v>
      </c>
      <c r="AF17" s="14">
        <v>0.1</v>
      </c>
    </row>
    <row r="18" spans="1:32" ht="51.75" x14ac:dyDescent="0.45">
      <c r="A18" s="19"/>
      <c r="B18" s="11" t="s">
        <v>231</v>
      </c>
      <c r="C18" s="12">
        <v>4173</v>
      </c>
      <c r="D18" s="12">
        <v>219</v>
      </c>
      <c r="E18" s="12">
        <v>109</v>
      </c>
      <c r="F18" s="12">
        <v>121</v>
      </c>
      <c r="G18" s="12">
        <v>327</v>
      </c>
      <c r="H18" s="12">
        <v>260</v>
      </c>
      <c r="I18" s="12">
        <v>323</v>
      </c>
      <c r="J18" s="12">
        <v>63</v>
      </c>
      <c r="K18" s="12">
        <v>134</v>
      </c>
      <c r="L18" s="12">
        <v>82</v>
      </c>
      <c r="M18" s="12">
        <v>114</v>
      </c>
      <c r="N18" s="12">
        <v>97</v>
      </c>
      <c r="O18" s="12">
        <v>149</v>
      </c>
      <c r="P18" s="12">
        <v>79</v>
      </c>
      <c r="Q18" s="12">
        <v>133</v>
      </c>
      <c r="R18" s="12">
        <v>55</v>
      </c>
      <c r="S18" s="12">
        <v>124</v>
      </c>
      <c r="T18" s="12">
        <v>59</v>
      </c>
      <c r="U18" s="12">
        <v>74</v>
      </c>
      <c r="V18" s="12">
        <v>119</v>
      </c>
      <c r="W18" s="12">
        <v>53</v>
      </c>
      <c r="X18" s="12">
        <v>307</v>
      </c>
      <c r="Y18" s="12">
        <v>134</v>
      </c>
      <c r="Z18" s="12">
        <v>86</v>
      </c>
      <c r="AA18" s="12">
        <v>84</v>
      </c>
      <c r="AB18" s="12">
        <v>106</v>
      </c>
      <c r="AC18" s="12">
        <v>145</v>
      </c>
      <c r="AD18" s="12">
        <v>102</v>
      </c>
      <c r="AE18" s="12">
        <v>400</v>
      </c>
      <c r="AF18" s="12">
        <v>482</v>
      </c>
    </row>
    <row r="19" spans="1:32" ht="51.75" x14ac:dyDescent="0.45">
      <c r="A19" s="19"/>
      <c r="B19" s="13" t="s">
        <v>232</v>
      </c>
      <c r="C19" s="14">
        <v>0.16</v>
      </c>
      <c r="D19" s="14">
        <v>0.22</v>
      </c>
      <c r="E19" s="14">
        <v>0.1</v>
      </c>
      <c r="F19" s="14">
        <v>0.12</v>
      </c>
      <c r="G19" s="14">
        <v>0.33</v>
      </c>
      <c r="H19" s="14">
        <v>0.21</v>
      </c>
      <c r="I19" s="14">
        <v>0.21</v>
      </c>
      <c r="J19" s="14">
        <v>0.21</v>
      </c>
      <c r="K19" s="14">
        <v>0.13</v>
      </c>
      <c r="L19" s="14">
        <v>0.08</v>
      </c>
      <c r="M19" s="14">
        <v>0.11</v>
      </c>
      <c r="N19" s="14">
        <v>0.1</v>
      </c>
      <c r="O19" s="14">
        <v>0.15</v>
      </c>
      <c r="P19" s="14">
        <v>0.08</v>
      </c>
      <c r="Q19" s="14">
        <v>0.13</v>
      </c>
      <c r="R19" s="14">
        <v>0.11</v>
      </c>
      <c r="S19" s="14">
        <v>0.12</v>
      </c>
      <c r="T19" s="14">
        <v>0.06</v>
      </c>
      <c r="U19" s="14">
        <v>0.15</v>
      </c>
      <c r="V19" s="14">
        <v>0.12</v>
      </c>
      <c r="W19" s="14">
        <v>0.11</v>
      </c>
      <c r="X19" s="14">
        <v>0.3</v>
      </c>
      <c r="Y19" s="14">
        <v>0.13</v>
      </c>
      <c r="Z19" s="14">
        <v>0.08</v>
      </c>
      <c r="AA19" s="14">
        <v>0.08</v>
      </c>
      <c r="AB19" s="14">
        <v>0.1</v>
      </c>
      <c r="AC19" s="14">
        <v>0.14000000000000001</v>
      </c>
      <c r="AD19" s="14">
        <v>0.1</v>
      </c>
      <c r="AE19" s="14">
        <v>0.4</v>
      </c>
      <c r="AF19" s="14">
        <v>0.45</v>
      </c>
    </row>
    <row r="20" spans="1:32" ht="51.75" x14ac:dyDescent="0.45">
      <c r="A20" s="19"/>
      <c r="B20" s="11" t="s">
        <v>233</v>
      </c>
      <c r="C20" s="12">
        <v>1541</v>
      </c>
      <c r="D20" s="12">
        <v>66</v>
      </c>
      <c r="E20" s="12">
        <v>33</v>
      </c>
      <c r="F20" s="12">
        <v>35</v>
      </c>
      <c r="G20" s="12">
        <v>66</v>
      </c>
      <c r="H20" s="12">
        <v>98</v>
      </c>
      <c r="I20" s="12">
        <v>113</v>
      </c>
      <c r="J20" s="12">
        <v>15</v>
      </c>
      <c r="K20" s="12">
        <v>44</v>
      </c>
      <c r="L20" s="12">
        <v>42</v>
      </c>
      <c r="M20" s="12">
        <v>47</v>
      </c>
      <c r="N20" s="12">
        <v>47</v>
      </c>
      <c r="O20" s="12">
        <v>50</v>
      </c>
      <c r="P20" s="12">
        <v>55</v>
      </c>
      <c r="Q20" s="12">
        <v>65</v>
      </c>
      <c r="R20" s="12">
        <v>17</v>
      </c>
      <c r="S20" s="12">
        <v>37</v>
      </c>
      <c r="T20" s="12">
        <v>21</v>
      </c>
      <c r="U20" s="12">
        <v>26</v>
      </c>
      <c r="V20" s="12">
        <v>54</v>
      </c>
      <c r="W20" s="12">
        <v>26</v>
      </c>
      <c r="X20" s="12">
        <v>53</v>
      </c>
      <c r="Y20" s="12">
        <v>55</v>
      </c>
      <c r="Z20" s="12">
        <v>68</v>
      </c>
      <c r="AA20" s="12">
        <v>32</v>
      </c>
      <c r="AB20" s="12">
        <v>77</v>
      </c>
      <c r="AC20" s="12">
        <v>37</v>
      </c>
      <c r="AD20" s="12">
        <v>49</v>
      </c>
      <c r="AE20" s="12">
        <v>80</v>
      </c>
      <c r="AF20" s="12">
        <v>56</v>
      </c>
    </row>
    <row r="21" spans="1:32" ht="41.65" x14ac:dyDescent="0.45">
      <c r="A21" s="19"/>
      <c r="B21" s="13" t="s">
        <v>234</v>
      </c>
      <c r="C21" s="14">
        <v>0.06</v>
      </c>
      <c r="D21" s="14">
        <v>7.0000000000000007E-2</v>
      </c>
      <c r="E21" s="14">
        <v>0.03</v>
      </c>
      <c r="F21" s="14">
        <v>0.04</v>
      </c>
      <c r="G21" s="14">
        <v>7.0000000000000007E-2</v>
      </c>
      <c r="H21" s="14">
        <v>0.08</v>
      </c>
      <c r="I21" s="14">
        <v>0.08</v>
      </c>
      <c r="J21" s="14">
        <v>0.05</v>
      </c>
      <c r="K21" s="14">
        <v>0.04</v>
      </c>
      <c r="L21" s="14">
        <v>0.04</v>
      </c>
      <c r="M21" s="14">
        <v>0.05</v>
      </c>
      <c r="N21" s="14">
        <v>0.05</v>
      </c>
      <c r="O21" s="14">
        <v>0.05</v>
      </c>
      <c r="P21" s="14">
        <v>0.06</v>
      </c>
      <c r="Q21" s="14">
        <v>0.06</v>
      </c>
      <c r="R21" s="14">
        <v>0.04</v>
      </c>
      <c r="S21" s="14">
        <v>0.04</v>
      </c>
      <c r="T21" s="14">
        <v>0.02</v>
      </c>
      <c r="U21" s="14">
        <v>0.05</v>
      </c>
      <c r="V21" s="14">
        <v>0.05</v>
      </c>
      <c r="W21" s="14">
        <v>0.05</v>
      </c>
      <c r="X21" s="14">
        <v>0.05</v>
      </c>
      <c r="Y21" s="14">
        <v>0.05</v>
      </c>
      <c r="Z21" s="14">
        <v>7.0000000000000007E-2</v>
      </c>
      <c r="AA21" s="14">
        <v>0.03</v>
      </c>
      <c r="AB21" s="14">
        <v>7.0000000000000007E-2</v>
      </c>
      <c r="AC21" s="14">
        <v>0.04</v>
      </c>
      <c r="AD21" s="14">
        <v>0.05</v>
      </c>
      <c r="AE21" s="14">
        <v>0.08</v>
      </c>
      <c r="AF21" s="14">
        <v>0.05</v>
      </c>
    </row>
    <row r="22" spans="1:32" ht="41.65" x14ac:dyDescent="0.45">
      <c r="A22" s="19"/>
      <c r="B22" s="11" t="s">
        <v>235</v>
      </c>
      <c r="C22" s="12">
        <v>1135</v>
      </c>
      <c r="D22" s="12">
        <v>48</v>
      </c>
      <c r="E22" s="12">
        <v>25</v>
      </c>
      <c r="F22" s="12">
        <v>36</v>
      </c>
      <c r="G22" s="12">
        <v>15</v>
      </c>
      <c r="H22" s="12">
        <v>54</v>
      </c>
      <c r="I22" s="12">
        <v>62</v>
      </c>
      <c r="J22" s="12">
        <v>8</v>
      </c>
      <c r="K22" s="12">
        <v>11</v>
      </c>
      <c r="L22" s="12">
        <v>27</v>
      </c>
      <c r="M22" s="12">
        <v>30</v>
      </c>
      <c r="N22" s="12">
        <v>32</v>
      </c>
      <c r="O22" s="12">
        <v>69</v>
      </c>
      <c r="P22" s="12">
        <v>38</v>
      </c>
      <c r="Q22" s="12">
        <v>47</v>
      </c>
      <c r="R22" s="12">
        <v>22</v>
      </c>
      <c r="S22" s="12">
        <v>19</v>
      </c>
      <c r="T22" s="12">
        <v>13</v>
      </c>
      <c r="U22" s="12">
        <v>37</v>
      </c>
      <c r="V22" s="12">
        <v>38</v>
      </c>
      <c r="W22" s="12">
        <v>22</v>
      </c>
      <c r="X22" s="12">
        <v>8</v>
      </c>
      <c r="Y22" s="12">
        <v>55</v>
      </c>
      <c r="Z22" s="12">
        <v>59</v>
      </c>
      <c r="AA22" s="12">
        <v>25</v>
      </c>
      <c r="AB22" s="12">
        <v>69</v>
      </c>
      <c r="AC22" s="12">
        <v>25</v>
      </c>
      <c r="AD22" s="12">
        <v>22</v>
      </c>
      <c r="AE22" s="12">
        <v>5</v>
      </c>
      <c r="AF22" s="12">
        <v>16</v>
      </c>
    </row>
    <row r="23" spans="1:32" ht="31.5" x14ac:dyDescent="0.45">
      <c r="A23" s="19"/>
      <c r="B23" s="13" t="s">
        <v>236</v>
      </c>
      <c r="C23" s="14">
        <v>0.04</v>
      </c>
      <c r="D23" s="14">
        <v>0.05</v>
      </c>
      <c r="E23" s="14">
        <v>0.02</v>
      </c>
      <c r="F23" s="14">
        <v>0.04</v>
      </c>
      <c r="G23" s="14">
        <v>0.01</v>
      </c>
      <c r="H23" s="14">
        <v>0.04</v>
      </c>
      <c r="I23" s="14">
        <v>0.04</v>
      </c>
      <c r="J23" s="14">
        <v>0.03</v>
      </c>
      <c r="K23" s="14">
        <v>0.01</v>
      </c>
      <c r="L23" s="14">
        <v>0.03</v>
      </c>
      <c r="M23" s="14">
        <v>0.03</v>
      </c>
      <c r="N23" s="14">
        <v>0.03</v>
      </c>
      <c r="O23" s="14">
        <v>7.0000000000000007E-2</v>
      </c>
      <c r="P23" s="14">
        <v>0.04</v>
      </c>
      <c r="Q23" s="14">
        <v>0.05</v>
      </c>
      <c r="R23" s="14">
        <v>0.04</v>
      </c>
      <c r="S23" s="14">
        <v>0.02</v>
      </c>
      <c r="T23" s="14">
        <v>0.01</v>
      </c>
      <c r="U23" s="14">
        <v>7.0000000000000007E-2</v>
      </c>
      <c r="V23" s="14">
        <v>0.04</v>
      </c>
      <c r="W23" s="14">
        <v>0.04</v>
      </c>
      <c r="X23" s="14">
        <v>0.01</v>
      </c>
      <c r="Y23" s="14">
        <v>0.05</v>
      </c>
      <c r="Z23" s="14">
        <v>0.06</v>
      </c>
      <c r="AA23" s="14">
        <v>0.02</v>
      </c>
      <c r="AB23" s="14">
        <v>7.0000000000000007E-2</v>
      </c>
      <c r="AC23" s="14">
        <v>0.02</v>
      </c>
      <c r="AD23" s="14">
        <v>0.02</v>
      </c>
      <c r="AE23" s="15" t="s">
        <v>185</v>
      </c>
      <c r="AF23" s="14">
        <v>0.02</v>
      </c>
    </row>
    <row r="24" spans="1:32" ht="31.5" x14ac:dyDescent="0.45">
      <c r="A24" s="19"/>
      <c r="B24" s="11" t="s">
        <v>237</v>
      </c>
      <c r="C24" s="12">
        <v>2454</v>
      </c>
      <c r="D24" s="12">
        <v>82</v>
      </c>
      <c r="E24" s="12">
        <v>77</v>
      </c>
      <c r="F24" s="12">
        <v>103</v>
      </c>
      <c r="G24" s="12">
        <v>110</v>
      </c>
      <c r="H24" s="12">
        <v>64</v>
      </c>
      <c r="I24" s="12">
        <v>82</v>
      </c>
      <c r="J24" s="12">
        <v>18</v>
      </c>
      <c r="K24" s="12">
        <v>69</v>
      </c>
      <c r="L24" s="12">
        <v>103</v>
      </c>
      <c r="M24" s="12">
        <v>148</v>
      </c>
      <c r="N24" s="12">
        <v>55</v>
      </c>
      <c r="O24" s="12">
        <v>160</v>
      </c>
      <c r="P24" s="12">
        <v>74</v>
      </c>
      <c r="Q24" s="12">
        <v>149</v>
      </c>
      <c r="R24" s="12">
        <v>55</v>
      </c>
      <c r="S24" s="12">
        <v>50</v>
      </c>
      <c r="T24" s="12">
        <v>52</v>
      </c>
      <c r="U24" s="12">
        <v>59</v>
      </c>
      <c r="V24" s="12">
        <v>50</v>
      </c>
      <c r="W24" s="12">
        <v>56</v>
      </c>
      <c r="X24" s="12">
        <v>37</v>
      </c>
      <c r="Y24" s="12">
        <v>99</v>
      </c>
      <c r="Z24" s="12">
        <v>75</v>
      </c>
      <c r="AA24" s="12">
        <v>168</v>
      </c>
      <c r="AB24" s="12">
        <v>83</v>
      </c>
      <c r="AC24" s="12">
        <v>40</v>
      </c>
      <c r="AD24" s="12">
        <v>76</v>
      </c>
      <c r="AE24" s="12">
        <v>34</v>
      </c>
      <c r="AF24" s="12">
        <v>42</v>
      </c>
    </row>
    <row r="25" spans="1:32" ht="31.5" x14ac:dyDescent="0.45">
      <c r="A25" s="19"/>
      <c r="B25" s="13" t="s">
        <v>238</v>
      </c>
      <c r="C25" s="14">
        <v>0.09</v>
      </c>
      <c r="D25" s="14">
        <v>0.08</v>
      </c>
      <c r="E25" s="14">
        <v>7.0000000000000007E-2</v>
      </c>
      <c r="F25" s="14">
        <v>0.1</v>
      </c>
      <c r="G25" s="14">
        <v>0.11</v>
      </c>
      <c r="H25" s="14">
        <v>0.05</v>
      </c>
      <c r="I25" s="14">
        <v>0.06</v>
      </c>
      <c r="J25" s="14">
        <v>0.06</v>
      </c>
      <c r="K25" s="14">
        <v>7.0000000000000007E-2</v>
      </c>
      <c r="L25" s="14">
        <v>0.1</v>
      </c>
      <c r="M25" s="14">
        <v>0.15</v>
      </c>
      <c r="N25" s="14">
        <v>0.06</v>
      </c>
      <c r="O25" s="14">
        <v>0.16</v>
      </c>
      <c r="P25" s="14">
        <v>7.0000000000000007E-2</v>
      </c>
      <c r="Q25" s="14">
        <v>0.15</v>
      </c>
      <c r="R25" s="14">
        <v>0.11</v>
      </c>
      <c r="S25" s="14">
        <v>0.05</v>
      </c>
      <c r="T25" s="14">
        <v>0.05</v>
      </c>
      <c r="U25" s="14">
        <v>0.12</v>
      </c>
      <c r="V25" s="14">
        <v>0.05</v>
      </c>
      <c r="W25" s="14">
        <v>0.11</v>
      </c>
      <c r="X25" s="14">
        <v>0.04</v>
      </c>
      <c r="Y25" s="14">
        <v>0.1</v>
      </c>
      <c r="Z25" s="14">
        <v>7.0000000000000007E-2</v>
      </c>
      <c r="AA25" s="14">
        <v>0.16</v>
      </c>
      <c r="AB25" s="14">
        <v>0.08</v>
      </c>
      <c r="AC25" s="14">
        <v>0.04</v>
      </c>
      <c r="AD25" s="14">
        <v>0.08</v>
      </c>
      <c r="AE25" s="14">
        <v>0.03</v>
      </c>
      <c r="AF25" s="14">
        <v>0.04</v>
      </c>
    </row>
    <row r="26" spans="1:32" ht="31.5" x14ac:dyDescent="0.45">
      <c r="A26" s="19"/>
      <c r="B26" s="11" t="s">
        <v>239</v>
      </c>
      <c r="C26" s="12">
        <v>1778</v>
      </c>
      <c r="D26" s="12">
        <v>54</v>
      </c>
      <c r="E26" s="12">
        <v>100</v>
      </c>
      <c r="F26" s="12">
        <v>79</v>
      </c>
      <c r="G26" s="12">
        <v>39</v>
      </c>
      <c r="H26" s="12">
        <v>59</v>
      </c>
      <c r="I26" s="12">
        <v>81</v>
      </c>
      <c r="J26" s="12">
        <v>23</v>
      </c>
      <c r="K26" s="12">
        <v>133</v>
      </c>
      <c r="L26" s="12">
        <v>164</v>
      </c>
      <c r="M26" s="12">
        <v>57</v>
      </c>
      <c r="N26" s="12">
        <v>85</v>
      </c>
      <c r="O26" s="12">
        <v>32</v>
      </c>
      <c r="P26" s="12">
        <v>124</v>
      </c>
      <c r="Q26" s="12">
        <v>45</v>
      </c>
      <c r="R26" s="12">
        <v>41</v>
      </c>
      <c r="S26" s="12">
        <v>85</v>
      </c>
      <c r="T26" s="12">
        <v>161</v>
      </c>
      <c r="U26" s="12">
        <v>26</v>
      </c>
      <c r="V26" s="12">
        <v>96</v>
      </c>
      <c r="W26" s="12">
        <v>42</v>
      </c>
      <c r="X26" s="12">
        <v>39</v>
      </c>
      <c r="Y26" s="12">
        <v>70</v>
      </c>
      <c r="Z26" s="12">
        <v>136</v>
      </c>
      <c r="AA26" s="12">
        <v>106</v>
      </c>
      <c r="AB26" s="12">
        <v>130</v>
      </c>
      <c r="AC26" s="12">
        <v>122</v>
      </c>
      <c r="AD26" s="12">
        <v>101</v>
      </c>
      <c r="AE26" s="12">
        <v>19</v>
      </c>
      <c r="AF26" s="12">
        <v>14</v>
      </c>
    </row>
    <row r="27" spans="1:32" ht="31.5" x14ac:dyDescent="0.45">
      <c r="A27" s="19"/>
      <c r="B27" s="13" t="s">
        <v>240</v>
      </c>
      <c r="C27" s="14">
        <v>7.0000000000000007E-2</v>
      </c>
      <c r="D27" s="14">
        <v>0.05</v>
      </c>
      <c r="E27" s="14">
        <v>0.1</v>
      </c>
      <c r="F27" s="14">
        <v>0.08</v>
      </c>
      <c r="G27" s="14">
        <v>0.04</v>
      </c>
      <c r="H27" s="14">
        <v>0.05</v>
      </c>
      <c r="I27" s="14">
        <v>0.05</v>
      </c>
      <c r="J27" s="14">
        <v>0.08</v>
      </c>
      <c r="K27" s="14">
        <v>0.13</v>
      </c>
      <c r="L27" s="14">
        <v>0.16</v>
      </c>
      <c r="M27" s="14">
        <v>0.06</v>
      </c>
      <c r="N27" s="14">
        <v>0.08</v>
      </c>
      <c r="O27" s="14">
        <v>0.03</v>
      </c>
      <c r="P27" s="14">
        <v>0.12</v>
      </c>
      <c r="Q27" s="14">
        <v>0.04</v>
      </c>
      <c r="R27" s="14">
        <v>0.08</v>
      </c>
      <c r="S27" s="14">
        <v>0.09</v>
      </c>
      <c r="T27" s="14">
        <v>0.16</v>
      </c>
      <c r="U27" s="14">
        <v>0.05</v>
      </c>
      <c r="V27" s="14">
        <v>0.09</v>
      </c>
      <c r="W27" s="14">
        <v>0.08</v>
      </c>
      <c r="X27" s="14">
        <v>0.04</v>
      </c>
      <c r="Y27" s="14">
        <v>7.0000000000000007E-2</v>
      </c>
      <c r="Z27" s="14">
        <v>0.13</v>
      </c>
      <c r="AA27" s="14">
        <v>0.1</v>
      </c>
      <c r="AB27" s="14">
        <v>0.13</v>
      </c>
      <c r="AC27" s="14">
        <v>0.12</v>
      </c>
      <c r="AD27" s="14">
        <v>0.1</v>
      </c>
      <c r="AE27" s="14">
        <v>0.02</v>
      </c>
      <c r="AF27" s="14">
        <v>0.01</v>
      </c>
    </row>
    <row r="28" spans="1:32" ht="31.5" x14ac:dyDescent="0.45">
      <c r="A28" s="19"/>
      <c r="B28" s="11" t="s">
        <v>241</v>
      </c>
      <c r="C28" s="12">
        <v>1066</v>
      </c>
      <c r="D28" s="12">
        <v>57</v>
      </c>
      <c r="E28" s="12">
        <v>38</v>
      </c>
      <c r="F28" s="12">
        <v>48</v>
      </c>
      <c r="G28" s="12">
        <v>35</v>
      </c>
      <c r="H28" s="12">
        <v>52</v>
      </c>
      <c r="I28" s="12">
        <v>67</v>
      </c>
      <c r="J28" s="12">
        <v>15</v>
      </c>
      <c r="K28" s="12">
        <v>21</v>
      </c>
      <c r="L28" s="12">
        <v>24</v>
      </c>
      <c r="M28" s="12">
        <v>12</v>
      </c>
      <c r="N28" s="12">
        <v>25</v>
      </c>
      <c r="O28" s="12">
        <v>57</v>
      </c>
      <c r="P28" s="12">
        <v>29</v>
      </c>
      <c r="Q28" s="12">
        <v>51</v>
      </c>
      <c r="R28" s="12">
        <v>11</v>
      </c>
      <c r="S28" s="12">
        <v>33</v>
      </c>
      <c r="T28" s="12">
        <v>18</v>
      </c>
      <c r="U28" s="12">
        <v>21</v>
      </c>
      <c r="V28" s="12">
        <v>37</v>
      </c>
      <c r="W28" s="12">
        <v>16</v>
      </c>
      <c r="X28" s="12">
        <v>26</v>
      </c>
      <c r="Y28" s="12">
        <v>57</v>
      </c>
      <c r="Z28" s="12">
        <v>34</v>
      </c>
      <c r="AA28" s="12">
        <v>24</v>
      </c>
      <c r="AB28" s="12">
        <v>47</v>
      </c>
      <c r="AC28" s="12">
        <v>15</v>
      </c>
      <c r="AD28" s="12">
        <v>31</v>
      </c>
      <c r="AE28" s="12">
        <v>19</v>
      </c>
      <c r="AF28" s="12">
        <v>30</v>
      </c>
    </row>
    <row r="29" spans="1:32" ht="31.5" x14ac:dyDescent="0.45">
      <c r="A29" s="19"/>
      <c r="B29" s="13" t="s">
        <v>242</v>
      </c>
      <c r="C29" s="14">
        <v>0.04</v>
      </c>
      <c r="D29" s="14">
        <v>0.06</v>
      </c>
      <c r="E29" s="14">
        <v>0.04</v>
      </c>
      <c r="F29" s="14">
        <v>0.05</v>
      </c>
      <c r="G29" s="14">
        <v>0.03</v>
      </c>
      <c r="H29" s="14">
        <v>0.04</v>
      </c>
      <c r="I29" s="14">
        <v>0.04</v>
      </c>
      <c r="J29" s="14">
        <v>0.05</v>
      </c>
      <c r="K29" s="14">
        <v>0.02</v>
      </c>
      <c r="L29" s="14">
        <v>0.02</v>
      </c>
      <c r="M29" s="14">
        <v>0.01</v>
      </c>
      <c r="N29" s="14">
        <v>0.02</v>
      </c>
      <c r="O29" s="14">
        <v>0.06</v>
      </c>
      <c r="P29" s="14">
        <v>0.03</v>
      </c>
      <c r="Q29" s="14">
        <v>0.05</v>
      </c>
      <c r="R29" s="14">
        <v>0.02</v>
      </c>
      <c r="S29" s="14">
        <v>0.03</v>
      </c>
      <c r="T29" s="14">
        <v>0.02</v>
      </c>
      <c r="U29" s="14">
        <v>0.04</v>
      </c>
      <c r="V29" s="14">
        <v>0.04</v>
      </c>
      <c r="W29" s="14">
        <v>0.03</v>
      </c>
      <c r="X29" s="14">
        <v>0.02</v>
      </c>
      <c r="Y29" s="14">
        <v>0.06</v>
      </c>
      <c r="Z29" s="14">
        <v>0.03</v>
      </c>
      <c r="AA29" s="14">
        <v>0.02</v>
      </c>
      <c r="AB29" s="14">
        <v>0.05</v>
      </c>
      <c r="AC29" s="14">
        <v>0.01</v>
      </c>
      <c r="AD29" s="14">
        <v>0.03</v>
      </c>
      <c r="AE29" s="14">
        <v>0.02</v>
      </c>
      <c r="AF29" s="14">
        <v>0.03</v>
      </c>
    </row>
    <row r="30" spans="1:32" ht="31.5" x14ac:dyDescent="0.45">
      <c r="A30" s="19"/>
      <c r="B30" s="11" t="s">
        <v>243</v>
      </c>
      <c r="C30" s="12">
        <v>1205</v>
      </c>
      <c r="D30" s="12">
        <v>82</v>
      </c>
      <c r="E30" s="12">
        <v>22</v>
      </c>
      <c r="F30" s="12">
        <v>42</v>
      </c>
      <c r="G30" s="12">
        <v>40</v>
      </c>
      <c r="H30" s="12">
        <v>58</v>
      </c>
      <c r="I30" s="12">
        <v>66</v>
      </c>
      <c r="J30" s="12">
        <v>8</v>
      </c>
      <c r="K30" s="12">
        <v>10</v>
      </c>
      <c r="L30" s="12">
        <v>33</v>
      </c>
      <c r="M30" s="12">
        <v>32</v>
      </c>
      <c r="N30" s="12">
        <v>52</v>
      </c>
      <c r="O30" s="12">
        <v>50</v>
      </c>
      <c r="P30" s="12">
        <v>36</v>
      </c>
      <c r="Q30" s="12">
        <v>56</v>
      </c>
      <c r="R30" s="12">
        <v>23</v>
      </c>
      <c r="S30" s="12">
        <v>12</v>
      </c>
      <c r="T30" s="12">
        <v>6</v>
      </c>
      <c r="U30" s="12">
        <v>15</v>
      </c>
      <c r="V30" s="12">
        <v>45</v>
      </c>
      <c r="W30" s="12">
        <v>20</v>
      </c>
      <c r="X30" s="12">
        <v>48</v>
      </c>
      <c r="Y30" s="12">
        <v>68</v>
      </c>
      <c r="Z30" s="12">
        <v>38</v>
      </c>
      <c r="AA30" s="12">
        <v>24</v>
      </c>
      <c r="AB30" s="12">
        <v>31</v>
      </c>
      <c r="AC30" s="12">
        <v>27</v>
      </c>
      <c r="AD30" s="12">
        <v>45</v>
      </c>
      <c r="AE30" s="12">
        <v>24</v>
      </c>
      <c r="AF30" s="12">
        <v>58</v>
      </c>
    </row>
    <row r="31" spans="1:32" ht="31.5" x14ac:dyDescent="0.45">
      <c r="A31" s="19"/>
      <c r="B31" s="13" t="s">
        <v>244</v>
      </c>
      <c r="C31" s="14">
        <v>0.05</v>
      </c>
      <c r="D31" s="14">
        <v>0.08</v>
      </c>
      <c r="E31" s="14">
        <v>0.02</v>
      </c>
      <c r="F31" s="14">
        <v>0.04</v>
      </c>
      <c r="G31" s="14">
        <v>0.04</v>
      </c>
      <c r="H31" s="14">
        <v>0.05</v>
      </c>
      <c r="I31" s="14">
        <v>0.04</v>
      </c>
      <c r="J31" s="14">
        <v>0.03</v>
      </c>
      <c r="K31" s="14">
        <v>0.01</v>
      </c>
      <c r="L31" s="14">
        <v>0.03</v>
      </c>
      <c r="M31" s="14">
        <v>0.03</v>
      </c>
      <c r="N31" s="14">
        <v>0.05</v>
      </c>
      <c r="O31" s="14">
        <v>0.05</v>
      </c>
      <c r="P31" s="14">
        <v>0.04</v>
      </c>
      <c r="Q31" s="14">
        <v>0.06</v>
      </c>
      <c r="R31" s="14">
        <v>0.05</v>
      </c>
      <c r="S31" s="14">
        <v>0.01</v>
      </c>
      <c r="T31" s="14">
        <v>0.01</v>
      </c>
      <c r="U31" s="14">
        <v>0.03</v>
      </c>
      <c r="V31" s="14">
        <v>0.04</v>
      </c>
      <c r="W31" s="14">
        <v>0.04</v>
      </c>
      <c r="X31" s="14">
        <v>0.05</v>
      </c>
      <c r="Y31" s="14">
        <v>7.0000000000000007E-2</v>
      </c>
      <c r="Z31" s="14">
        <v>0.04</v>
      </c>
      <c r="AA31" s="14">
        <v>0.02</v>
      </c>
      <c r="AB31" s="14">
        <v>0.03</v>
      </c>
      <c r="AC31" s="14">
        <v>0.03</v>
      </c>
      <c r="AD31" s="14">
        <v>0.05</v>
      </c>
      <c r="AE31" s="14">
        <v>0.02</v>
      </c>
      <c r="AF31" s="14">
        <v>0.05</v>
      </c>
    </row>
    <row r="32" spans="1:32" ht="41.65" x14ac:dyDescent="0.45">
      <c r="A32" s="19"/>
      <c r="B32" s="11" t="s">
        <v>245</v>
      </c>
      <c r="C32" s="12">
        <v>2746</v>
      </c>
      <c r="D32" s="12">
        <v>67</v>
      </c>
      <c r="E32" s="12">
        <v>299</v>
      </c>
      <c r="F32" s="12">
        <v>154</v>
      </c>
      <c r="G32" s="12">
        <v>29</v>
      </c>
      <c r="H32" s="12">
        <v>78</v>
      </c>
      <c r="I32" s="12">
        <v>95</v>
      </c>
      <c r="J32" s="12">
        <v>18</v>
      </c>
      <c r="K32" s="12">
        <v>187</v>
      </c>
      <c r="L32" s="12">
        <v>149</v>
      </c>
      <c r="M32" s="12">
        <v>115</v>
      </c>
      <c r="N32" s="12">
        <v>120</v>
      </c>
      <c r="O32" s="12">
        <v>54</v>
      </c>
      <c r="P32" s="12">
        <v>253</v>
      </c>
      <c r="Q32" s="12">
        <v>103</v>
      </c>
      <c r="R32" s="12">
        <v>63</v>
      </c>
      <c r="S32" s="12">
        <v>142</v>
      </c>
      <c r="T32" s="12">
        <v>188</v>
      </c>
      <c r="U32" s="12">
        <v>49</v>
      </c>
      <c r="V32" s="12">
        <v>215</v>
      </c>
      <c r="W32" s="12">
        <v>53</v>
      </c>
      <c r="X32" s="12">
        <v>14</v>
      </c>
      <c r="Y32" s="12">
        <v>75</v>
      </c>
      <c r="Z32" s="12">
        <v>191</v>
      </c>
      <c r="AA32" s="12">
        <v>113</v>
      </c>
      <c r="AB32" s="12">
        <v>198</v>
      </c>
      <c r="AC32" s="12">
        <v>157</v>
      </c>
      <c r="AD32" s="12">
        <v>251</v>
      </c>
      <c r="AE32" s="12">
        <v>86</v>
      </c>
      <c r="AF32" s="12">
        <v>43</v>
      </c>
    </row>
    <row r="33" spans="1:32" ht="31.5" x14ac:dyDescent="0.45">
      <c r="A33" s="19"/>
      <c r="B33" s="13" t="s">
        <v>246</v>
      </c>
      <c r="C33" s="14">
        <v>0.1</v>
      </c>
      <c r="D33" s="14">
        <v>7.0000000000000007E-2</v>
      </c>
      <c r="E33" s="14">
        <v>0.28999999999999998</v>
      </c>
      <c r="F33" s="14">
        <v>0.15</v>
      </c>
      <c r="G33" s="14">
        <v>0.03</v>
      </c>
      <c r="H33" s="14">
        <v>0.06</v>
      </c>
      <c r="I33" s="14">
        <v>0.06</v>
      </c>
      <c r="J33" s="14">
        <v>0.06</v>
      </c>
      <c r="K33" s="14">
        <v>0.19</v>
      </c>
      <c r="L33" s="14">
        <v>0.15</v>
      </c>
      <c r="M33" s="14">
        <v>0.11</v>
      </c>
      <c r="N33" s="14">
        <v>0.12</v>
      </c>
      <c r="O33" s="14">
        <v>0.05</v>
      </c>
      <c r="P33" s="14">
        <v>0.25</v>
      </c>
      <c r="Q33" s="14">
        <v>0.1</v>
      </c>
      <c r="R33" s="14">
        <v>0.13</v>
      </c>
      <c r="S33" s="14">
        <v>0.14000000000000001</v>
      </c>
      <c r="T33" s="14">
        <v>0.19</v>
      </c>
      <c r="U33" s="14">
        <v>0.1</v>
      </c>
      <c r="V33" s="14">
        <v>0.21</v>
      </c>
      <c r="W33" s="14">
        <v>0.11</v>
      </c>
      <c r="X33" s="14">
        <v>0.01</v>
      </c>
      <c r="Y33" s="14">
        <v>7.0000000000000007E-2</v>
      </c>
      <c r="Z33" s="14">
        <v>0.19</v>
      </c>
      <c r="AA33" s="14">
        <v>0.11</v>
      </c>
      <c r="AB33" s="14">
        <v>0.19</v>
      </c>
      <c r="AC33" s="14">
        <v>0.16</v>
      </c>
      <c r="AD33" s="14">
        <v>0.25</v>
      </c>
      <c r="AE33" s="14">
        <v>0.09</v>
      </c>
      <c r="AF33" s="14">
        <v>0.04</v>
      </c>
    </row>
    <row r="34" spans="1:32" ht="31.5" x14ac:dyDescent="0.45">
      <c r="A34" s="19"/>
      <c r="B34" s="11" t="s">
        <v>247</v>
      </c>
      <c r="C34" s="12">
        <v>149</v>
      </c>
      <c r="D34" s="12">
        <v>2</v>
      </c>
      <c r="E34" s="12">
        <v>8</v>
      </c>
      <c r="F34" s="12">
        <v>8</v>
      </c>
      <c r="G34" s="12">
        <v>1</v>
      </c>
      <c r="H34" s="12">
        <v>6</v>
      </c>
      <c r="I34" s="12">
        <v>8</v>
      </c>
      <c r="J34" s="12">
        <v>2</v>
      </c>
      <c r="K34" s="12">
        <v>25</v>
      </c>
      <c r="L34" s="12">
        <v>1</v>
      </c>
      <c r="M34" s="12">
        <v>0</v>
      </c>
      <c r="N34" s="12">
        <v>3</v>
      </c>
      <c r="O34" s="12">
        <v>6</v>
      </c>
      <c r="P34" s="12">
        <v>0</v>
      </c>
      <c r="Q34" s="12">
        <v>10</v>
      </c>
      <c r="R34" s="12">
        <v>0</v>
      </c>
      <c r="S34" s="12">
        <v>14</v>
      </c>
      <c r="T34" s="12">
        <v>6</v>
      </c>
      <c r="U34" s="12">
        <v>1</v>
      </c>
      <c r="V34" s="12">
        <v>2</v>
      </c>
      <c r="W34" s="12">
        <v>2</v>
      </c>
      <c r="X34" s="12">
        <v>3</v>
      </c>
      <c r="Y34" s="12">
        <v>25</v>
      </c>
      <c r="Z34" s="12">
        <v>6</v>
      </c>
      <c r="AA34" s="12">
        <v>14</v>
      </c>
      <c r="AB34" s="12">
        <v>0</v>
      </c>
      <c r="AC34" s="12">
        <v>3</v>
      </c>
      <c r="AD34" s="12">
        <v>1</v>
      </c>
      <c r="AE34" s="12">
        <v>0</v>
      </c>
      <c r="AF34" s="12">
        <v>0</v>
      </c>
    </row>
    <row r="35" spans="1:32" ht="21.4" x14ac:dyDescent="0.45">
      <c r="A35" s="19"/>
      <c r="B35" s="13" t="s">
        <v>248</v>
      </c>
      <c r="C35" s="14">
        <v>0.01</v>
      </c>
      <c r="D35" s="15" t="s">
        <v>185</v>
      </c>
      <c r="E35" s="14">
        <v>0.01</v>
      </c>
      <c r="F35" s="14">
        <v>0.01</v>
      </c>
      <c r="G35" s="15" t="s">
        <v>185</v>
      </c>
      <c r="H35" s="14">
        <v>0.01</v>
      </c>
      <c r="I35" s="14">
        <v>0.01</v>
      </c>
      <c r="J35" s="14">
        <v>0.01</v>
      </c>
      <c r="K35" s="14">
        <v>0.03</v>
      </c>
      <c r="L35" s="15" t="s">
        <v>185</v>
      </c>
      <c r="M35" s="15" t="s">
        <v>185</v>
      </c>
      <c r="N35" s="15" t="s">
        <v>185</v>
      </c>
      <c r="O35" s="14">
        <v>0.01</v>
      </c>
      <c r="P35" s="15" t="s">
        <v>185</v>
      </c>
      <c r="Q35" s="14">
        <v>0.01</v>
      </c>
      <c r="R35" s="15" t="s">
        <v>185</v>
      </c>
      <c r="S35" s="14">
        <v>0.01</v>
      </c>
      <c r="T35" s="15" t="s">
        <v>185</v>
      </c>
      <c r="U35" s="15" t="s">
        <v>185</v>
      </c>
      <c r="V35" s="15" t="s">
        <v>185</v>
      </c>
      <c r="W35" s="14">
        <v>0.01</v>
      </c>
      <c r="X35" s="15" t="s">
        <v>185</v>
      </c>
      <c r="Y35" s="14">
        <v>0.02</v>
      </c>
      <c r="Z35" s="14">
        <v>0.01</v>
      </c>
      <c r="AA35" s="14">
        <v>0.01</v>
      </c>
      <c r="AB35" s="15" t="s">
        <v>185</v>
      </c>
      <c r="AC35" s="15" t="s">
        <v>185</v>
      </c>
      <c r="AD35" s="15" t="s">
        <v>185</v>
      </c>
      <c r="AE35" s="15" t="s">
        <v>185</v>
      </c>
      <c r="AF35" s="15" t="s">
        <v>185</v>
      </c>
    </row>
    <row r="36" spans="1:32" x14ac:dyDescent="0.45">
      <c r="A36" s="19"/>
      <c r="B36" s="11" t="s">
        <v>249</v>
      </c>
      <c r="C36" s="12">
        <v>544</v>
      </c>
      <c r="D36" s="12">
        <v>24</v>
      </c>
      <c r="E36" s="12">
        <v>21</v>
      </c>
      <c r="F36" s="12">
        <v>23</v>
      </c>
      <c r="G36" s="12">
        <v>8</v>
      </c>
      <c r="H36" s="12">
        <v>20</v>
      </c>
      <c r="I36" s="12">
        <v>31</v>
      </c>
      <c r="J36" s="12">
        <v>11</v>
      </c>
      <c r="K36" s="12">
        <v>32</v>
      </c>
      <c r="L36" s="12">
        <v>14</v>
      </c>
      <c r="M36" s="12">
        <v>20</v>
      </c>
      <c r="N36" s="12">
        <v>40</v>
      </c>
      <c r="O36" s="12">
        <v>25</v>
      </c>
      <c r="P36" s="12">
        <v>2</v>
      </c>
      <c r="Q36" s="12">
        <v>18</v>
      </c>
      <c r="R36" s="12">
        <v>7</v>
      </c>
      <c r="S36" s="12">
        <v>61</v>
      </c>
      <c r="T36" s="12">
        <v>21</v>
      </c>
      <c r="U36" s="12">
        <v>3</v>
      </c>
      <c r="V36" s="12">
        <v>18</v>
      </c>
      <c r="W36" s="12">
        <v>1</v>
      </c>
      <c r="X36" s="12">
        <v>7</v>
      </c>
      <c r="Y36" s="12">
        <v>21</v>
      </c>
      <c r="Z36" s="12">
        <v>7</v>
      </c>
      <c r="AA36" s="12">
        <v>2</v>
      </c>
      <c r="AB36" s="12">
        <v>27</v>
      </c>
      <c r="AC36" s="12">
        <v>41</v>
      </c>
      <c r="AD36" s="12">
        <v>22</v>
      </c>
      <c r="AE36" s="12">
        <v>15</v>
      </c>
      <c r="AF36" s="12">
        <v>5</v>
      </c>
    </row>
    <row r="37" spans="1:32" x14ac:dyDescent="0.45">
      <c r="A37" s="19"/>
      <c r="B37" s="13" t="s">
        <v>250</v>
      </c>
      <c r="C37" s="14">
        <v>0.02</v>
      </c>
      <c r="D37" s="14">
        <v>0.02</v>
      </c>
      <c r="E37" s="14">
        <v>0.02</v>
      </c>
      <c r="F37" s="14">
        <v>0.02</v>
      </c>
      <c r="G37" s="14">
        <v>0.01</v>
      </c>
      <c r="H37" s="14">
        <v>0.02</v>
      </c>
      <c r="I37" s="14">
        <v>0.02</v>
      </c>
      <c r="J37" s="14">
        <v>0.04</v>
      </c>
      <c r="K37" s="14">
        <v>0.03</v>
      </c>
      <c r="L37" s="14">
        <v>0.01</v>
      </c>
      <c r="M37" s="14">
        <v>0.02</v>
      </c>
      <c r="N37" s="14">
        <v>0.04</v>
      </c>
      <c r="O37" s="14">
        <v>0.02</v>
      </c>
      <c r="P37" s="15" t="s">
        <v>185</v>
      </c>
      <c r="Q37" s="14">
        <v>0.02</v>
      </c>
      <c r="R37" s="14">
        <v>0.01</v>
      </c>
      <c r="S37" s="14">
        <v>0.06</v>
      </c>
      <c r="T37" s="14">
        <v>0.02</v>
      </c>
      <c r="U37" s="14">
        <v>0.01</v>
      </c>
      <c r="V37" s="14">
        <v>0.02</v>
      </c>
      <c r="W37" s="15" t="s">
        <v>185</v>
      </c>
      <c r="X37" s="14">
        <v>0.01</v>
      </c>
      <c r="Y37" s="14">
        <v>0.02</v>
      </c>
      <c r="Z37" s="14">
        <v>0.01</v>
      </c>
      <c r="AA37" s="15" t="s">
        <v>185</v>
      </c>
      <c r="AB37" s="14">
        <v>0.03</v>
      </c>
      <c r="AC37" s="14">
        <v>0.04</v>
      </c>
      <c r="AD37" s="14">
        <v>0.02</v>
      </c>
      <c r="AE37" s="14">
        <v>0.01</v>
      </c>
      <c r="AF37" s="15" t="s">
        <v>185</v>
      </c>
    </row>
    <row r="38" spans="1:32" x14ac:dyDescent="0.45">
      <c r="A38" s="19"/>
      <c r="B38" s="11" t="s">
        <v>197</v>
      </c>
      <c r="C38" s="12">
        <v>1134</v>
      </c>
      <c r="D38" s="12">
        <v>19</v>
      </c>
      <c r="E38" s="12">
        <v>82</v>
      </c>
      <c r="F38" s="12">
        <v>43</v>
      </c>
      <c r="G38" s="12">
        <v>14</v>
      </c>
      <c r="H38" s="12">
        <v>18</v>
      </c>
      <c r="I38" s="12">
        <v>30</v>
      </c>
      <c r="J38" s="12">
        <v>12</v>
      </c>
      <c r="K38" s="12">
        <v>46</v>
      </c>
      <c r="L38" s="12">
        <v>39</v>
      </c>
      <c r="M38" s="12">
        <v>44</v>
      </c>
      <c r="N38" s="12">
        <v>56</v>
      </c>
      <c r="O38" s="12">
        <v>99</v>
      </c>
      <c r="P38" s="12">
        <v>23</v>
      </c>
      <c r="Q38" s="12">
        <v>43</v>
      </c>
      <c r="R38" s="12">
        <v>31</v>
      </c>
      <c r="S38" s="12">
        <v>75</v>
      </c>
      <c r="T38" s="12">
        <v>38</v>
      </c>
      <c r="U38" s="12">
        <v>7</v>
      </c>
      <c r="V38" s="12">
        <v>55</v>
      </c>
      <c r="W38" s="12">
        <v>10</v>
      </c>
      <c r="X38" s="12">
        <v>20</v>
      </c>
      <c r="Y38" s="12">
        <v>17</v>
      </c>
      <c r="Z38" s="12">
        <v>24</v>
      </c>
      <c r="AA38" s="12">
        <v>46</v>
      </c>
      <c r="AB38" s="12">
        <v>33</v>
      </c>
      <c r="AC38" s="12">
        <v>36</v>
      </c>
      <c r="AD38" s="12">
        <v>16</v>
      </c>
      <c r="AE38" s="12">
        <v>34</v>
      </c>
      <c r="AF38" s="12">
        <v>13</v>
      </c>
    </row>
    <row r="39" spans="1:32" x14ac:dyDescent="0.45">
      <c r="A39" s="19"/>
      <c r="B39" s="13" t="s">
        <v>198</v>
      </c>
      <c r="C39" s="14">
        <v>0.04</v>
      </c>
      <c r="D39" s="14">
        <v>0.02</v>
      </c>
      <c r="E39" s="14">
        <v>0.08</v>
      </c>
      <c r="F39" s="14">
        <v>0.04</v>
      </c>
      <c r="G39" s="14">
        <v>0.01</v>
      </c>
      <c r="H39" s="14">
        <v>0.02</v>
      </c>
      <c r="I39" s="14">
        <v>0.02</v>
      </c>
      <c r="J39" s="14">
        <v>0.04</v>
      </c>
      <c r="K39" s="14">
        <v>0.05</v>
      </c>
      <c r="L39" s="14">
        <v>0.04</v>
      </c>
      <c r="M39" s="14">
        <v>0.04</v>
      </c>
      <c r="N39" s="14">
        <v>0.06</v>
      </c>
      <c r="O39" s="14">
        <v>0.1</v>
      </c>
      <c r="P39" s="14">
        <v>0.02</v>
      </c>
      <c r="Q39" s="14">
        <v>0.04</v>
      </c>
      <c r="R39" s="14">
        <v>0.06</v>
      </c>
      <c r="S39" s="14">
        <v>0.08</v>
      </c>
      <c r="T39" s="14">
        <v>0.04</v>
      </c>
      <c r="U39" s="14">
        <v>0.01</v>
      </c>
      <c r="V39" s="14">
        <v>0.05</v>
      </c>
      <c r="W39" s="14">
        <v>0.02</v>
      </c>
      <c r="X39" s="14">
        <v>0.02</v>
      </c>
      <c r="Y39" s="14">
        <v>0.02</v>
      </c>
      <c r="Z39" s="14">
        <v>0.02</v>
      </c>
      <c r="AA39" s="14">
        <v>0.05</v>
      </c>
      <c r="AB39" s="14">
        <v>0.03</v>
      </c>
      <c r="AC39" s="14">
        <v>0.04</v>
      </c>
      <c r="AD39" s="14">
        <v>0.02</v>
      </c>
      <c r="AE39" s="14">
        <v>0.03</v>
      </c>
      <c r="AF39" s="14">
        <v>0.01</v>
      </c>
    </row>
  </sheetData>
  <mergeCells count="9">
    <mergeCell ref="B10:B11"/>
    <mergeCell ref="A10:A39"/>
    <mergeCell ref="H4:L4"/>
    <mergeCell ref="B4:F4"/>
    <mergeCell ref="H3:L3"/>
    <mergeCell ref="C8:AF8"/>
    <mergeCell ref="B3:F3"/>
    <mergeCell ref="B5:F5"/>
    <mergeCell ref="H5:L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pane xSplit="3" ySplit="9" topLeftCell="D10" activePane="bottomRight" state="frozen"/>
      <selection pane="topRight"/>
      <selection pane="bottomLeft"/>
      <selection pane="bottomRight" activeCell="B15" sqref="B15"/>
    </sheetView>
  </sheetViews>
  <sheetFormatPr defaultRowHeight="14.25" x14ac:dyDescent="0.45"/>
  <cols>
    <col min="1" max="1" width="8.46484375" customWidth="1"/>
    <col min="2" max="2" width="19.33203125" customWidth="1"/>
    <col min="3" max="32" width="12.46484375" customWidth="1"/>
  </cols>
  <sheetData>
    <row r="1" spans="1:32" x14ac:dyDescent="0.45">
      <c r="I1" s="7" t="s">
        <v>149</v>
      </c>
    </row>
    <row r="2" spans="1:32" x14ac:dyDescent="0.45">
      <c r="C2" s="7" t="s">
        <v>150</v>
      </c>
      <c r="H2" s="7" t="s">
        <v>151</v>
      </c>
    </row>
    <row r="3" spans="1:32" ht="12" customHeight="1" x14ac:dyDescent="0.45">
      <c r="B3" s="18" t="s">
        <v>23</v>
      </c>
      <c r="C3" s="18"/>
      <c r="D3" s="18"/>
      <c r="E3" s="18"/>
      <c r="F3" s="18"/>
      <c r="H3" s="18" t="s">
        <v>24</v>
      </c>
      <c r="I3" s="18"/>
      <c r="J3" s="18"/>
      <c r="K3" s="18"/>
      <c r="L3" s="18"/>
    </row>
    <row r="4" spans="1:32" ht="27" customHeight="1" x14ac:dyDescent="0.45">
      <c r="B4" s="18"/>
      <c r="C4" s="18"/>
      <c r="D4" s="18"/>
      <c r="E4" s="18"/>
      <c r="F4" s="18"/>
      <c r="H4" s="18"/>
      <c r="I4" s="18"/>
      <c r="J4" s="18"/>
      <c r="K4" s="18"/>
      <c r="L4" s="18"/>
    </row>
    <row r="5" spans="1:32" ht="12" customHeight="1" x14ac:dyDescent="0.45">
      <c r="B5" s="18" t="s">
        <v>251</v>
      </c>
      <c r="C5" s="18"/>
      <c r="D5" s="18"/>
      <c r="E5" s="18"/>
      <c r="F5" s="18"/>
      <c r="H5" s="18" t="s">
        <v>252</v>
      </c>
      <c r="I5" s="18"/>
      <c r="J5" s="18"/>
      <c r="K5" s="18"/>
      <c r="L5" s="18"/>
    </row>
    <row r="6" spans="1:32" ht="1.05" customHeight="1" x14ac:dyDescent="0.45"/>
    <row r="7" spans="1:32" ht="1.05" customHeight="1" x14ac:dyDescent="0.45"/>
    <row r="8" spans="1:32" x14ac:dyDescent="0.4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8" x14ac:dyDescent="0.45">
      <c r="A9" s="5" t="str">
        <f>HYPERLINK("#Content!A13","&lt;&lt;Back to content")</f>
        <v>&lt;&lt;Back to content</v>
      </c>
      <c r="C9" s="8" t="s">
        <v>154</v>
      </c>
      <c r="D9" s="8" t="s">
        <v>155</v>
      </c>
      <c r="E9" s="8" t="s">
        <v>156</v>
      </c>
      <c r="F9" s="8" t="s">
        <v>157</v>
      </c>
      <c r="G9" s="8" t="s">
        <v>158</v>
      </c>
      <c r="H9" s="8" t="s">
        <v>159</v>
      </c>
      <c r="I9" s="8" t="s">
        <v>160</v>
      </c>
      <c r="J9" s="8" t="s">
        <v>161</v>
      </c>
      <c r="K9" s="8" t="s">
        <v>162</v>
      </c>
      <c r="L9" s="8" t="s">
        <v>163</v>
      </c>
      <c r="M9" s="8" t="s">
        <v>164</v>
      </c>
      <c r="N9" s="8" t="s">
        <v>165</v>
      </c>
      <c r="O9" s="8" t="s">
        <v>166</v>
      </c>
      <c r="P9" s="8" t="s">
        <v>167</v>
      </c>
      <c r="Q9" s="8" t="s">
        <v>168</v>
      </c>
      <c r="R9" s="8" t="s">
        <v>169</v>
      </c>
      <c r="S9" s="8" t="s">
        <v>170</v>
      </c>
      <c r="T9" s="8" t="s">
        <v>171</v>
      </c>
      <c r="U9" s="8" t="s">
        <v>172</v>
      </c>
      <c r="V9" s="8" t="s">
        <v>173</v>
      </c>
      <c r="W9" s="8" t="s">
        <v>174</v>
      </c>
      <c r="X9" s="8" t="s">
        <v>175</v>
      </c>
      <c r="Y9" s="8" t="s">
        <v>176</v>
      </c>
      <c r="Z9" s="8" t="s">
        <v>177</v>
      </c>
      <c r="AA9" s="8" t="s">
        <v>178</v>
      </c>
      <c r="AB9" s="8" t="s">
        <v>179</v>
      </c>
      <c r="AC9" s="8" t="s">
        <v>180</v>
      </c>
      <c r="AD9" s="8" t="s">
        <v>181</v>
      </c>
      <c r="AE9" s="8" t="s">
        <v>182</v>
      </c>
      <c r="AF9" s="8" t="s">
        <v>183</v>
      </c>
    </row>
    <row r="10" spans="1:32" x14ac:dyDescent="0.45">
      <c r="A10" s="19"/>
      <c r="B10" s="16" t="s">
        <v>184</v>
      </c>
      <c r="C10" s="10">
        <v>25220</v>
      </c>
      <c r="D10" s="10">
        <v>987</v>
      </c>
      <c r="E10" s="10">
        <v>962</v>
      </c>
      <c r="F10" s="10">
        <v>964</v>
      </c>
      <c r="G10" s="10">
        <v>989</v>
      </c>
      <c r="H10" s="10">
        <v>1192</v>
      </c>
      <c r="I10" s="10">
        <v>1474</v>
      </c>
      <c r="J10" s="10">
        <v>282</v>
      </c>
      <c r="K10" s="10">
        <v>958</v>
      </c>
      <c r="L10" s="10">
        <v>968</v>
      </c>
      <c r="M10" s="10">
        <v>967</v>
      </c>
      <c r="N10" s="10">
        <v>944</v>
      </c>
      <c r="O10" s="10">
        <v>907</v>
      </c>
      <c r="P10" s="10">
        <v>988</v>
      </c>
      <c r="Q10" s="10">
        <v>981</v>
      </c>
      <c r="R10" s="10">
        <v>471</v>
      </c>
      <c r="S10" s="10">
        <v>930</v>
      </c>
      <c r="T10" s="10">
        <v>966</v>
      </c>
      <c r="U10" s="10">
        <v>496</v>
      </c>
      <c r="V10" s="10">
        <v>956</v>
      </c>
      <c r="W10" s="10">
        <v>493</v>
      </c>
      <c r="X10" s="10">
        <v>996</v>
      </c>
      <c r="Y10" s="10">
        <v>990</v>
      </c>
      <c r="Z10" s="10">
        <v>993</v>
      </c>
      <c r="AA10" s="10">
        <v>994</v>
      </c>
      <c r="AB10" s="10">
        <v>998</v>
      </c>
      <c r="AC10" s="10">
        <v>969</v>
      </c>
      <c r="AD10" s="10">
        <v>986</v>
      </c>
      <c r="AE10" s="10">
        <v>974</v>
      </c>
      <c r="AF10" s="10">
        <v>1060</v>
      </c>
    </row>
    <row r="11" spans="1:32" x14ac:dyDescent="0.45">
      <c r="A11" s="20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31.5" x14ac:dyDescent="0.45">
      <c r="A12" s="19"/>
      <c r="B12" s="11" t="s">
        <v>226</v>
      </c>
      <c r="C12" s="12">
        <v>2821</v>
      </c>
      <c r="D12" s="12">
        <v>110</v>
      </c>
      <c r="E12" s="12">
        <v>123</v>
      </c>
      <c r="F12" s="12">
        <v>107</v>
      </c>
      <c r="G12" s="12">
        <v>45</v>
      </c>
      <c r="H12" s="12">
        <v>174</v>
      </c>
      <c r="I12" s="12">
        <v>197</v>
      </c>
      <c r="J12" s="12">
        <v>24</v>
      </c>
      <c r="K12" s="12">
        <v>70</v>
      </c>
      <c r="L12" s="12">
        <v>84</v>
      </c>
      <c r="M12" s="12">
        <v>123</v>
      </c>
      <c r="N12" s="12">
        <v>106</v>
      </c>
      <c r="O12" s="12">
        <v>87</v>
      </c>
      <c r="P12" s="12">
        <v>139</v>
      </c>
      <c r="Q12" s="12">
        <v>105</v>
      </c>
      <c r="R12" s="12">
        <v>66</v>
      </c>
      <c r="S12" s="12">
        <v>57</v>
      </c>
      <c r="T12" s="12">
        <v>89</v>
      </c>
      <c r="U12" s="12">
        <v>64</v>
      </c>
      <c r="V12" s="12">
        <v>127</v>
      </c>
      <c r="W12" s="12">
        <v>66</v>
      </c>
      <c r="X12" s="12">
        <v>57</v>
      </c>
      <c r="Y12" s="12">
        <v>129</v>
      </c>
      <c r="Z12" s="12">
        <v>130</v>
      </c>
      <c r="AA12" s="12">
        <v>90</v>
      </c>
      <c r="AB12" s="12">
        <v>149</v>
      </c>
      <c r="AC12" s="12">
        <v>105</v>
      </c>
      <c r="AD12" s="12">
        <v>123</v>
      </c>
      <c r="AE12" s="12">
        <v>68</v>
      </c>
      <c r="AF12" s="12">
        <v>48</v>
      </c>
    </row>
    <row r="13" spans="1:32" ht="31.5" x14ac:dyDescent="0.45">
      <c r="A13" s="19"/>
      <c r="B13" s="13" t="s">
        <v>227</v>
      </c>
      <c r="C13" s="14">
        <v>0.12</v>
      </c>
      <c r="D13" s="14">
        <v>0.12</v>
      </c>
      <c r="E13" s="14">
        <v>0.14000000000000001</v>
      </c>
      <c r="F13" s="14">
        <v>0.12</v>
      </c>
      <c r="G13" s="14">
        <v>0.05</v>
      </c>
      <c r="H13" s="14">
        <v>0.16</v>
      </c>
      <c r="I13" s="14">
        <v>0.14000000000000001</v>
      </c>
      <c r="J13" s="14">
        <v>0.09</v>
      </c>
      <c r="K13" s="14">
        <v>0.08</v>
      </c>
      <c r="L13" s="14">
        <v>0.09</v>
      </c>
      <c r="M13" s="14">
        <v>0.13</v>
      </c>
      <c r="N13" s="14">
        <v>0.12</v>
      </c>
      <c r="O13" s="14">
        <v>0.1</v>
      </c>
      <c r="P13" s="14">
        <v>0.15</v>
      </c>
      <c r="Q13" s="14">
        <v>0.11</v>
      </c>
      <c r="R13" s="14">
        <v>0.15</v>
      </c>
      <c r="S13" s="14">
        <v>0.06</v>
      </c>
      <c r="T13" s="14">
        <v>0.1</v>
      </c>
      <c r="U13" s="14">
        <v>0.14000000000000001</v>
      </c>
      <c r="V13" s="14">
        <v>0.14000000000000001</v>
      </c>
      <c r="W13" s="14">
        <v>0.14000000000000001</v>
      </c>
      <c r="X13" s="14">
        <v>0.06</v>
      </c>
      <c r="Y13" s="14">
        <v>0.14000000000000001</v>
      </c>
      <c r="Z13" s="14">
        <v>0.14000000000000001</v>
      </c>
      <c r="AA13" s="14">
        <v>0.1</v>
      </c>
      <c r="AB13" s="14">
        <v>0.16</v>
      </c>
      <c r="AC13" s="14">
        <v>0.12</v>
      </c>
      <c r="AD13" s="14">
        <v>0.13</v>
      </c>
      <c r="AE13" s="14">
        <v>7.0000000000000007E-2</v>
      </c>
      <c r="AF13" s="14">
        <v>0.05</v>
      </c>
    </row>
    <row r="14" spans="1:32" ht="31.5" x14ac:dyDescent="0.45">
      <c r="A14" s="19"/>
      <c r="B14" s="11" t="s">
        <v>778</v>
      </c>
      <c r="C14" s="12">
        <v>5224</v>
      </c>
      <c r="D14" s="12">
        <v>176</v>
      </c>
      <c r="E14" s="12">
        <v>196</v>
      </c>
      <c r="F14" s="12">
        <v>236</v>
      </c>
      <c r="G14" s="12">
        <v>278</v>
      </c>
      <c r="H14" s="12">
        <v>252</v>
      </c>
      <c r="I14" s="12">
        <v>330</v>
      </c>
      <c r="J14" s="12">
        <v>79</v>
      </c>
      <c r="K14" s="12">
        <v>178</v>
      </c>
      <c r="L14" s="12">
        <v>112</v>
      </c>
      <c r="M14" s="12">
        <v>229</v>
      </c>
      <c r="N14" s="12">
        <v>148</v>
      </c>
      <c r="O14" s="12">
        <v>169</v>
      </c>
      <c r="P14" s="12">
        <v>215</v>
      </c>
      <c r="Q14" s="12">
        <v>196</v>
      </c>
      <c r="R14" s="12">
        <v>114</v>
      </c>
      <c r="S14" s="12">
        <v>175</v>
      </c>
      <c r="T14" s="12">
        <v>217</v>
      </c>
      <c r="U14" s="12">
        <v>64</v>
      </c>
      <c r="V14" s="12">
        <v>167</v>
      </c>
      <c r="W14" s="12">
        <v>52</v>
      </c>
      <c r="X14" s="12">
        <v>301</v>
      </c>
      <c r="Y14" s="12">
        <v>182</v>
      </c>
      <c r="Z14" s="12">
        <v>220</v>
      </c>
      <c r="AA14" s="12">
        <v>157</v>
      </c>
      <c r="AB14" s="12">
        <v>164</v>
      </c>
      <c r="AC14" s="12">
        <v>174</v>
      </c>
      <c r="AD14" s="12">
        <v>196</v>
      </c>
      <c r="AE14" s="12">
        <v>288</v>
      </c>
      <c r="AF14" s="12">
        <v>377</v>
      </c>
    </row>
    <row r="15" spans="1:32" ht="31.5" x14ac:dyDescent="0.45">
      <c r="A15" s="19"/>
      <c r="B15" s="13" t="s">
        <v>228</v>
      </c>
      <c r="C15" s="14">
        <v>0.25</v>
      </c>
      <c r="D15" s="14">
        <v>0.21</v>
      </c>
      <c r="E15" s="14">
        <v>0.23</v>
      </c>
      <c r="F15" s="14">
        <v>0.28999999999999998</v>
      </c>
      <c r="G15" s="14">
        <v>0.33</v>
      </c>
      <c r="H15" s="14">
        <v>0.26</v>
      </c>
      <c r="I15" s="14">
        <v>0.28000000000000003</v>
      </c>
      <c r="J15" s="14">
        <v>0.35</v>
      </c>
      <c r="K15" s="14">
        <v>0.22</v>
      </c>
      <c r="L15" s="14">
        <v>0.12</v>
      </c>
      <c r="M15" s="14">
        <v>0.31</v>
      </c>
      <c r="N15" s="14">
        <v>0.18</v>
      </c>
      <c r="O15" s="14">
        <v>0.22</v>
      </c>
      <c r="P15" s="14">
        <v>0.25</v>
      </c>
      <c r="Q15" s="14">
        <v>0.24</v>
      </c>
      <c r="R15" s="14">
        <v>0.3</v>
      </c>
      <c r="S15" s="14">
        <v>0.24</v>
      </c>
      <c r="T15" s="14">
        <v>0.28000000000000003</v>
      </c>
      <c r="U15" s="14">
        <v>0.15</v>
      </c>
      <c r="V15" s="14">
        <v>0.19</v>
      </c>
      <c r="W15" s="14">
        <v>0.11</v>
      </c>
      <c r="X15" s="14">
        <v>0.38</v>
      </c>
      <c r="Y15" s="14">
        <v>0.22</v>
      </c>
      <c r="Z15" s="14">
        <v>0.26</v>
      </c>
      <c r="AA15" s="14">
        <v>0.17</v>
      </c>
      <c r="AB15" s="14">
        <v>0.18</v>
      </c>
      <c r="AC15" s="14">
        <v>0.21</v>
      </c>
      <c r="AD15" s="14">
        <v>0.23</v>
      </c>
      <c r="AE15" s="14">
        <v>0.36</v>
      </c>
      <c r="AF15" s="14">
        <v>0.44</v>
      </c>
    </row>
    <row r="16" spans="1:32" ht="31.5" x14ac:dyDescent="0.45">
      <c r="A16" s="19"/>
      <c r="B16" s="11" t="s">
        <v>229</v>
      </c>
      <c r="C16" s="12">
        <v>4205</v>
      </c>
      <c r="D16" s="12">
        <v>203</v>
      </c>
      <c r="E16" s="12">
        <v>171</v>
      </c>
      <c r="F16" s="12">
        <v>125</v>
      </c>
      <c r="G16" s="12">
        <v>183</v>
      </c>
      <c r="H16" s="12">
        <v>195</v>
      </c>
      <c r="I16" s="12">
        <v>241</v>
      </c>
      <c r="J16" s="12">
        <v>46</v>
      </c>
      <c r="K16" s="12">
        <v>164</v>
      </c>
      <c r="L16" s="12">
        <v>256</v>
      </c>
      <c r="M16" s="12">
        <v>166</v>
      </c>
      <c r="N16" s="12">
        <v>174</v>
      </c>
      <c r="O16" s="12">
        <v>96</v>
      </c>
      <c r="P16" s="12">
        <v>210</v>
      </c>
      <c r="Q16" s="12">
        <v>147</v>
      </c>
      <c r="R16" s="12">
        <v>101</v>
      </c>
      <c r="S16" s="12">
        <v>154</v>
      </c>
      <c r="T16" s="12">
        <v>278</v>
      </c>
      <c r="U16" s="12">
        <v>93</v>
      </c>
      <c r="V16" s="12">
        <v>205</v>
      </c>
      <c r="W16" s="12">
        <v>106</v>
      </c>
      <c r="X16" s="12">
        <v>247</v>
      </c>
      <c r="Y16" s="12">
        <v>223</v>
      </c>
      <c r="Z16" s="12">
        <v>153</v>
      </c>
      <c r="AA16" s="12">
        <v>202</v>
      </c>
      <c r="AB16" s="12">
        <v>158</v>
      </c>
      <c r="AC16" s="12">
        <v>256</v>
      </c>
      <c r="AD16" s="12">
        <v>207</v>
      </c>
      <c r="AE16" s="12">
        <v>162</v>
      </c>
      <c r="AF16" s="12">
        <v>190</v>
      </c>
    </row>
    <row r="17" spans="1:32" ht="31.5" x14ac:dyDescent="0.45">
      <c r="A17" s="19"/>
      <c r="B17" s="13" t="s">
        <v>230</v>
      </c>
      <c r="C17" s="14">
        <v>0.19</v>
      </c>
      <c r="D17" s="14">
        <v>0.23</v>
      </c>
      <c r="E17" s="14">
        <v>0.19</v>
      </c>
      <c r="F17" s="14">
        <v>0.14000000000000001</v>
      </c>
      <c r="G17" s="14">
        <v>0.22</v>
      </c>
      <c r="H17" s="14">
        <v>0.18</v>
      </c>
      <c r="I17" s="14">
        <v>0.18</v>
      </c>
      <c r="J17" s="14">
        <v>0.18</v>
      </c>
      <c r="K17" s="14">
        <v>0.19</v>
      </c>
      <c r="L17" s="14">
        <v>0.35</v>
      </c>
      <c r="M17" s="14">
        <v>0.19</v>
      </c>
      <c r="N17" s="14">
        <v>0.24</v>
      </c>
      <c r="O17" s="14">
        <v>0.12</v>
      </c>
      <c r="P17" s="14">
        <v>0.24</v>
      </c>
      <c r="Q17" s="14">
        <v>0.16</v>
      </c>
      <c r="R17" s="14">
        <v>0.25</v>
      </c>
      <c r="S17" s="14">
        <v>0.19</v>
      </c>
      <c r="T17" s="14">
        <v>0.35</v>
      </c>
      <c r="U17" s="14">
        <v>0.23</v>
      </c>
      <c r="V17" s="14">
        <v>0.25</v>
      </c>
      <c r="W17" s="14">
        <v>0.3</v>
      </c>
      <c r="X17" s="14">
        <v>0.32</v>
      </c>
      <c r="Y17" s="14">
        <v>0.26</v>
      </c>
      <c r="Z17" s="14">
        <v>0.17</v>
      </c>
      <c r="AA17" s="14">
        <v>0.28000000000000003</v>
      </c>
      <c r="AB17" s="14">
        <v>0.17</v>
      </c>
      <c r="AC17" s="14">
        <v>0.32</v>
      </c>
      <c r="AD17" s="14">
        <v>0.24</v>
      </c>
      <c r="AE17" s="14">
        <v>0.19</v>
      </c>
      <c r="AF17" s="14">
        <v>0.2</v>
      </c>
    </row>
    <row r="18" spans="1:32" ht="51.75" x14ac:dyDescent="0.45">
      <c r="A18" s="19"/>
      <c r="B18" s="11" t="s">
        <v>231</v>
      </c>
      <c r="C18" s="12">
        <v>4849</v>
      </c>
      <c r="D18" s="12">
        <v>200</v>
      </c>
      <c r="E18" s="12">
        <v>197</v>
      </c>
      <c r="F18" s="12">
        <v>169</v>
      </c>
      <c r="G18" s="12">
        <v>266</v>
      </c>
      <c r="H18" s="12">
        <v>276</v>
      </c>
      <c r="I18" s="12">
        <v>333</v>
      </c>
      <c r="J18" s="12">
        <v>57</v>
      </c>
      <c r="K18" s="12">
        <v>185</v>
      </c>
      <c r="L18" s="12">
        <v>134</v>
      </c>
      <c r="M18" s="12">
        <v>227</v>
      </c>
      <c r="N18" s="12">
        <v>165</v>
      </c>
      <c r="O18" s="12">
        <v>165</v>
      </c>
      <c r="P18" s="12">
        <v>147</v>
      </c>
      <c r="Q18" s="12">
        <v>168</v>
      </c>
      <c r="R18" s="12">
        <v>65</v>
      </c>
      <c r="S18" s="12">
        <v>148</v>
      </c>
      <c r="T18" s="12">
        <v>137</v>
      </c>
      <c r="U18" s="12">
        <v>92</v>
      </c>
      <c r="V18" s="12">
        <v>151</v>
      </c>
      <c r="W18" s="12">
        <v>97</v>
      </c>
      <c r="X18" s="12">
        <v>304</v>
      </c>
      <c r="Y18" s="12">
        <v>185</v>
      </c>
      <c r="Z18" s="12">
        <v>125</v>
      </c>
      <c r="AA18" s="12">
        <v>190</v>
      </c>
      <c r="AB18" s="12">
        <v>150</v>
      </c>
      <c r="AC18" s="12">
        <v>188</v>
      </c>
      <c r="AD18" s="12">
        <v>213</v>
      </c>
      <c r="AE18" s="12">
        <v>240</v>
      </c>
      <c r="AF18" s="12">
        <v>282</v>
      </c>
    </row>
    <row r="19" spans="1:32" ht="51.75" x14ac:dyDescent="0.45">
      <c r="A19" s="19"/>
      <c r="B19" s="13" t="s">
        <v>232</v>
      </c>
      <c r="C19" s="14">
        <v>0.23</v>
      </c>
      <c r="D19" s="14">
        <v>0.26</v>
      </c>
      <c r="E19" s="14">
        <v>0.23</v>
      </c>
      <c r="F19" s="14">
        <v>0.2</v>
      </c>
      <c r="G19" s="14">
        <v>0.4</v>
      </c>
      <c r="H19" s="14">
        <v>0.3</v>
      </c>
      <c r="I19" s="14">
        <v>0.28999999999999998</v>
      </c>
      <c r="J19" s="14">
        <v>0.26</v>
      </c>
      <c r="K19" s="14">
        <v>0.22</v>
      </c>
      <c r="L19" s="14">
        <v>0.15</v>
      </c>
      <c r="M19" s="14">
        <v>0.27</v>
      </c>
      <c r="N19" s="14">
        <v>0.2</v>
      </c>
      <c r="O19" s="14">
        <v>0.22</v>
      </c>
      <c r="P19" s="14">
        <v>0.16</v>
      </c>
      <c r="Q19" s="14">
        <v>0.2</v>
      </c>
      <c r="R19" s="14">
        <v>0.16</v>
      </c>
      <c r="S19" s="14">
        <v>0.18</v>
      </c>
      <c r="T19" s="14">
        <v>0.15</v>
      </c>
      <c r="U19" s="14">
        <v>0.22</v>
      </c>
      <c r="V19" s="14">
        <v>0.18</v>
      </c>
      <c r="W19" s="14">
        <v>0.22</v>
      </c>
      <c r="X19" s="14">
        <v>0.44</v>
      </c>
      <c r="Y19" s="14">
        <v>0.22</v>
      </c>
      <c r="Z19" s="14">
        <v>0.14000000000000001</v>
      </c>
      <c r="AA19" s="14">
        <v>0.21</v>
      </c>
      <c r="AB19" s="14">
        <v>0.17</v>
      </c>
      <c r="AC19" s="14">
        <v>0.23</v>
      </c>
      <c r="AD19" s="14">
        <v>0.24</v>
      </c>
      <c r="AE19" s="14">
        <v>0.42</v>
      </c>
      <c r="AF19" s="14">
        <v>0.49</v>
      </c>
    </row>
    <row r="20" spans="1:32" ht="51.75" x14ac:dyDescent="0.45">
      <c r="A20" s="19"/>
      <c r="B20" s="11" t="s">
        <v>233</v>
      </c>
      <c r="C20" s="12">
        <v>3233</v>
      </c>
      <c r="D20" s="12">
        <v>156</v>
      </c>
      <c r="E20" s="12">
        <v>95</v>
      </c>
      <c r="F20" s="12">
        <v>80</v>
      </c>
      <c r="G20" s="12">
        <v>143</v>
      </c>
      <c r="H20" s="12">
        <v>165</v>
      </c>
      <c r="I20" s="12">
        <v>212</v>
      </c>
      <c r="J20" s="12">
        <v>48</v>
      </c>
      <c r="K20" s="12">
        <v>121</v>
      </c>
      <c r="L20" s="12">
        <v>83</v>
      </c>
      <c r="M20" s="12">
        <v>180</v>
      </c>
      <c r="N20" s="12">
        <v>109</v>
      </c>
      <c r="O20" s="12">
        <v>111</v>
      </c>
      <c r="P20" s="12">
        <v>108</v>
      </c>
      <c r="Q20" s="12">
        <v>137</v>
      </c>
      <c r="R20" s="12">
        <v>50</v>
      </c>
      <c r="S20" s="12">
        <v>80</v>
      </c>
      <c r="T20" s="12">
        <v>65</v>
      </c>
      <c r="U20" s="12">
        <v>49</v>
      </c>
      <c r="V20" s="12">
        <v>98</v>
      </c>
      <c r="W20" s="12">
        <v>45</v>
      </c>
      <c r="X20" s="12">
        <v>163</v>
      </c>
      <c r="Y20" s="12">
        <v>166</v>
      </c>
      <c r="Z20" s="12">
        <v>106</v>
      </c>
      <c r="AA20" s="12">
        <v>77</v>
      </c>
      <c r="AB20" s="12">
        <v>107</v>
      </c>
      <c r="AC20" s="12">
        <v>91</v>
      </c>
      <c r="AD20" s="12">
        <v>107</v>
      </c>
      <c r="AE20" s="12">
        <v>177</v>
      </c>
      <c r="AF20" s="12">
        <v>133</v>
      </c>
    </row>
    <row r="21" spans="1:32" ht="41.65" x14ac:dyDescent="0.45">
      <c r="A21" s="19"/>
      <c r="B21" s="13" t="s">
        <v>234</v>
      </c>
      <c r="C21" s="14">
        <v>0.14000000000000001</v>
      </c>
      <c r="D21" s="14">
        <v>0.17</v>
      </c>
      <c r="E21" s="14">
        <v>0.1</v>
      </c>
      <c r="F21" s="14">
        <v>0.09</v>
      </c>
      <c r="G21" s="14">
        <v>0.15</v>
      </c>
      <c r="H21" s="14">
        <v>0.15</v>
      </c>
      <c r="I21" s="14">
        <v>0.16</v>
      </c>
      <c r="J21" s="14">
        <v>0.18</v>
      </c>
      <c r="K21" s="14">
        <v>0.13</v>
      </c>
      <c r="L21" s="14">
        <v>0.09</v>
      </c>
      <c r="M21" s="14">
        <v>0.2</v>
      </c>
      <c r="N21" s="14">
        <v>0.12</v>
      </c>
      <c r="O21" s="14">
        <v>0.13</v>
      </c>
      <c r="P21" s="14">
        <v>0.12</v>
      </c>
      <c r="Q21" s="14">
        <v>0.15</v>
      </c>
      <c r="R21" s="14">
        <v>0.11</v>
      </c>
      <c r="S21" s="14">
        <v>0.09</v>
      </c>
      <c r="T21" s="14">
        <v>7.0000000000000007E-2</v>
      </c>
      <c r="U21" s="14">
        <v>0.1</v>
      </c>
      <c r="V21" s="14">
        <v>0.11</v>
      </c>
      <c r="W21" s="14">
        <v>0.1</v>
      </c>
      <c r="X21" s="14">
        <v>0.17</v>
      </c>
      <c r="Y21" s="14">
        <v>0.18</v>
      </c>
      <c r="Z21" s="14">
        <v>0.12</v>
      </c>
      <c r="AA21" s="14">
        <v>0.08</v>
      </c>
      <c r="AB21" s="14">
        <v>0.12</v>
      </c>
      <c r="AC21" s="14">
        <v>0.1</v>
      </c>
      <c r="AD21" s="14">
        <v>0.11</v>
      </c>
      <c r="AE21" s="14">
        <v>0.2</v>
      </c>
      <c r="AF21" s="14">
        <v>0.13</v>
      </c>
    </row>
    <row r="22" spans="1:32" ht="41.65" x14ac:dyDescent="0.45">
      <c r="A22" s="19"/>
      <c r="B22" s="11" t="s">
        <v>235</v>
      </c>
      <c r="C22" s="12">
        <v>2347</v>
      </c>
      <c r="D22" s="12">
        <v>76</v>
      </c>
      <c r="E22" s="12">
        <v>50</v>
      </c>
      <c r="F22" s="12">
        <v>61</v>
      </c>
      <c r="G22" s="12">
        <v>61</v>
      </c>
      <c r="H22" s="12">
        <v>140</v>
      </c>
      <c r="I22" s="12">
        <v>159</v>
      </c>
      <c r="J22" s="12">
        <v>20</v>
      </c>
      <c r="K22" s="12">
        <v>58</v>
      </c>
      <c r="L22" s="12">
        <v>70</v>
      </c>
      <c r="M22" s="12">
        <v>96</v>
      </c>
      <c r="N22" s="12">
        <v>68</v>
      </c>
      <c r="O22" s="12">
        <v>93</v>
      </c>
      <c r="P22" s="12">
        <v>106</v>
      </c>
      <c r="Q22" s="12">
        <v>109</v>
      </c>
      <c r="R22" s="12">
        <v>29</v>
      </c>
      <c r="S22" s="12">
        <v>25</v>
      </c>
      <c r="T22" s="12">
        <v>46</v>
      </c>
      <c r="U22" s="12">
        <v>38</v>
      </c>
      <c r="V22" s="12">
        <v>104</v>
      </c>
      <c r="W22" s="12">
        <v>69</v>
      </c>
      <c r="X22" s="12">
        <v>43</v>
      </c>
      <c r="Y22" s="12">
        <v>122</v>
      </c>
      <c r="Z22" s="12">
        <v>99</v>
      </c>
      <c r="AA22" s="12">
        <v>78</v>
      </c>
      <c r="AB22" s="12">
        <v>110</v>
      </c>
      <c r="AC22" s="12">
        <v>51</v>
      </c>
      <c r="AD22" s="12">
        <v>63</v>
      </c>
      <c r="AE22" s="12">
        <v>27</v>
      </c>
      <c r="AF22" s="12">
        <v>94</v>
      </c>
    </row>
    <row r="23" spans="1:32" ht="31.5" x14ac:dyDescent="0.45">
      <c r="A23" s="19"/>
      <c r="B23" s="13" t="s">
        <v>236</v>
      </c>
      <c r="C23" s="14">
        <v>0.1</v>
      </c>
      <c r="D23" s="14">
        <v>0.08</v>
      </c>
      <c r="E23" s="14">
        <v>0.05</v>
      </c>
      <c r="F23" s="14">
        <v>7.0000000000000007E-2</v>
      </c>
      <c r="G23" s="14">
        <v>0.06</v>
      </c>
      <c r="H23" s="14">
        <v>0.12</v>
      </c>
      <c r="I23" s="14">
        <v>0.11</v>
      </c>
      <c r="J23" s="14">
        <v>7.0000000000000007E-2</v>
      </c>
      <c r="K23" s="14">
        <v>0.06</v>
      </c>
      <c r="L23" s="14">
        <v>7.0000000000000007E-2</v>
      </c>
      <c r="M23" s="14">
        <v>0.1</v>
      </c>
      <c r="N23" s="14">
        <v>7.0000000000000007E-2</v>
      </c>
      <c r="O23" s="14">
        <v>0.11</v>
      </c>
      <c r="P23" s="14">
        <v>0.11</v>
      </c>
      <c r="Q23" s="14">
        <v>0.12</v>
      </c>
      <c r="R23" s="14">
        <v>0.06</v>
      </c>
      <c r="S23" s="14">
        <v>0.03</v>
      </c>
      <c r="T23" s="14">
        <v>0.05</v>
      </c>
      <c r="U23" s="14">
        <v>0.08</v>
      </c>
      <c r="V23" s="14">
        <v>0.11</v>
      </c>
      <c r="W23" s="14">
        <v>0.15</v>
      </c>
      <c r="X23" s="14">
        <v>0.04</v>
      </c>
      <c r="Y23" s="14">
        <v>0.13</v>
      </c>
      <c r="Z23" s="14">
        <v>0.11</v>
      </c>
      <c r="AA23" s="14">
        <v>0.08</v>
      </c>
      <c r="AB23" s="14">
        <v>0.12</v>
      </c>
      <c r="AC23" s="14">
        <v>0.05</v>
      </c>
      <c r="AD23" s="14">
        <v>0.06</v>
      </c>
      <c r="AE23" s="14">
        <v>0.03</v>
      </c>
      <c r="AF23" s="14">
        <v>0.09</v>
      </c>
    </row>
    <row r="24" spans="1:32" ht="31.5" x14ac:dyDescent="0.45">
      <c r="A24" s="19"/>
      <c r="B24" s="11" t="s">
        <v>237</v>
      </c>
      <c r="C24" s="12">
        <v>3772</v>
      </c>
      <c r="D24" s="12">
        <v>131</v>
      </c>
      <c r="E24" s="12">
        <v>88</v>
      </c>
      <c r="F24" s="12">
        <v>152</v>
      </c>
      <c r="G24" s="12">
        <v>241</v>
      </c>
      <c r="H24" s="12">
        <v>164</v>
      </c>
      <c r="I24" s="12">
        <v>195</v>
      </c>
      <c r="J24" s="12">
        <v>30</v>
      </c>
      <c r="K24" s="12">
        <v>113</v>
      </c>
      <c r="L24" s="12">
        <v>154</v>
      </c>
      <c r="M24" s="12">
        <v>188</v>
      </c>
      <c r="N24" s="12">
        <v>115</v>
      </c>
      <c r="O24" s="12">
        <v>183</v>
      </c>
      <c r="P24" s="12">
        <v>135</v>
      </c>
      <c r="Q24" s="12">
        <v>183</v>
      </c>
      <c r="R24" s="12">
        <v>64</v>
      </c>
      <c r="S24" s="12">
        <v>64</v>
      </c>
      <c r="T24" s="12">
        <v>137</v>
      </c>
      <c r="U24" s="12">
        <v>76</v>
      </c>
      <c r="V24" s="12">
        <v>109</v>
      </c>
      <c r="W24" s="12">
        <v>89</v>
      </c>
      <c r="X24" s="12">
        <v>68</v>
      </c>
      <c r="Y24" s="12">
        <v>188</v>
      </c>
      <c r="Z24" s="12">
        <v>106</v>
      </c>
      <c r="AA24" s="12">
        <v>214</v>
      </c>
      <c r="AB24" s="12">
        <v>156</v>
      </c>
      <c r="AC24" s="12">
        <v>80</v>
      </c>
      <c r="AD24" s="12">
        <v>109</v>
      </c>
      <c r="AE24" s="12">
        <v>130</v>
      </c>
      <c r="AF24" s="12">
        <v>125</v>
      </c>
    </row>
    <row r="25" spans="1:32" ht="31.5" x14ac:dyDescent="0.45">
      <c r="A25" s="19"/>
      <c r="B25" s="13" t="s">
        <v>238</v>
      </c>
      <c r="C25" s="14">
        <v>0.17</v>
      </c>
      <c r="D25" s="14">
        <v>0.14000000000000001</v>
      </c>
      <c r="E25" s="14">
        <v>0.1</v>
      </c>
      <c r="F25" s="14">
        <v>0.18</v>
      </c>
      <c r="G25" s="14">
        <v>0.27</v>
      </c>
      <c r="H25" s="14">
        <v>0.15</v>
      </c>
      <c r="I25" s="14">
        <v>0.14000000000000001</v>
      </c>
      <c r="J25" s="14">
        <v>0.12</v>
      </c>
      <c r="K25" s="14">
        <v>0.13</v>
      </c>
      <c r="L25" s="14">
        <v>0.18</v>
      </c>
      <c r="M25" s="14">
        <v>0.23</v>
      </c>
      <c r="N25" s="14">
        <v>0.13</v>
      </c>
      <c r="O25" s="14">
        <v>0.25</v>
      </c>
      <c r="P25" s="14">
        <v>0.15</v>
      </c>
      <c r="Q25" s="14">
        <v>0.22</v>
      </c>
      <c r="R25" s="14">
        <v>0.16</v>
      </c>
      <c r="S25" s="14">
        <v>7.0000000000000007E-2</v>
      </c>
      <c r="T25" s="14">
        <v>0.15</v>
      </c>
      <c r="U25" s="14">
        <v>0.17</v>
      </c>
      <c r="V25" s="14">
        <v>0.12</v>
      </c>
      <c r="W25" s="14">
        <v>0.2</v>
      </c>
      <c r="X25" s="14">
        <v>7.0000000000000007E-2</v>
      </c>
      <c r="Y25" s="14">
        <v>0.21</v>
      </c>
      <c r="Z25" s="14">
        <v>0.12</v>
      </c>
      <c r="AA25" s="14">
        <v>0.26</v>
      </c>
      <c r="AB25" s="14">
        <v>0.17</v>
      </c>
      <c r="AC25" s="14">
        <v>0.09</v>
      </c>
      <c r="AD25" s="14">
        <v>0.12</v>
      </c>
      <c r="AE25" s="14">
        <v>0.14000000000000001</v>
      </c>
      <c r="AF25" s="14">
        <v>0.12</v>
      </c>
    </row>
    <row r="26" spans="1:32" ht="31.5" x14ac:dyDescent="0.45">
      <c r="A26" s="19"/>
      <c r="B26" s="11" t="s">
        <v>239</v>
      </c>
      <c r="C26" s="12">
        <v>2932</v>
      </c>
      <c r="D26" s="12">
        <v>71</v>
      </c>
      <c r="E26" s="12">
        <v>144</v>
      </c>
      <c r="F26" s="12">
        <v>119</v>
      </c>
      <c r="G26" s="12">
        <v>74</v>
      </c>
      <c r="H26" s="12">
        <v>123</v>
      </c>
      <c r="I26" s="12">
        <v>146</v>
      </c>
      <c r="J26" s="12">
        <v>23</v>
      </c>
      <c r="K26" s="12">
        <v>145</v>
      </c>
      <c r="L26" s="12">
        <v>221</v>
      </c>
      <c r="M26" s="12">
        <v>134</v>
      </c>
      <c r="N26" s="12">
        <v>155</v>
      </c>
      <c r="O26" s="12">
        <v>62</v>
      </c>
      <c r="P26" s="12">
        <v>181</v>
      </c>
      <c r="Q26" s="12">
        <v>99</v>
      </c>
      <c r="R26" s="12">
        <v>74</v>
      </c>
      <c r="S26" s="12">
        <v>136</v>
      </c>
      <c r="T26" s="12">
        <v>226</v>
      </c>
      <c r="U26" s="12">
        <v>67</v>
      </c>
      <c r="V26" s="12">
        <v>159</v>
      </c>
      <c r="W26" s="12">
        <v>90</v>
      </c>
      <c r="X26" s="12">
        <v>120</v>
      </c>
      <c r="Y26" s="12">
        <v>139</v>
      </c>
      <c r="Z26" s="12">
        <v>151</v>
      </c>
      <c r="AA26" s="12">
        <v>137</v>
      </c>
      <c r="AB26" s="12">
        <v>147</v>
      </c>
      <c r="AC26" s="12">
        <v>127</v>
      </c>
      <c r="AD26" s="12">
        <v>160</v>
      </c>
      <c r="AE26" s="12">
        <v>62</v>
      </c>
      <c r="AF26" s="12">
        <v>32</v>
      </c>
    </row>
    <row r="27" spans="1:32" ht="31.5" x14ac:dyDescent="0.45">
      <c r="A27" s="19"/>
      <c r="B27" s="13" t="s">
        <v>240</v>
      </c>
      <c r="C27" s="14">
        <v>0.13</v>
      </c>
      <c r="D27" s="14">
        <v>0.08</v>
      </c>
      <c r="E27" s="14">
        <v>0.17</v>
      </c>
      <c r="F27" s="14">
        <v>0.13</v>
      </c>
      <c r="G27" s="14">
        <v>0.08</v>
      </c>
      <c r="H27" s="14">
        <v>0.11</v>
      </c>
      <c r="I27" s="14">
        <v>0.1</v>
      </c>
      <c r="J27" s="14">
        <v>0.09</v>
      </c>
      <c r="K27" s="14">
        <v>0.18</v>
      </c>
      <c r="L27" s="14">
        <v>0.27</v>
      </c>
      <c r="M27" s="14">
        <v>0.15</v>
      </c>
      <c r="N27" s="14">
        <v>0.18</v>
      </c>
      <c r="O27" s="14">
        <v>7.0000000000000007E-2</v>
      </c>
      <c r="P27" s="14">
        <v>0.21</v>
      </c>
      <c r="Q27" s="14">
        <v>0.11</v>
      </c>
      <c r="R27" s="14">
        <v>0.17</v>
      </c>
      <c r="S27" s="14">
        <v>0.16</v>
      </c>
      <c r="T27" s="14">
        <v>0.28000000000000003</v>
      </c>
      <c r="U27" s="14">
        <v>0.14000000000000001</v>
      </c>
      <c r="V27" s="14">
        <v>0.18</v>
      </c>
      <c r="W27" s="14">
        <v>0.2</v>
      </c>
      <c r="X27" s="14">
        <v>0.13</v>
      </c>
      <c r="Y27" s="14">
        <v>0.15</v>
      </c>
      <c r="Z27" s="14">
        <v>0.18</v>
      </c>
      <c r="AA27" s="14">
        <v>0.15</v>
      </c>
      <c r="AB27" s="14">
        <v>0.17</v>
      </c>
      <c r="AC27" s="14">
        <v>0.15</v>
      </c>
      <c r="AD27" s="14">
        <v>0.18</v>
      </c>
      <c r="AE27" s="14">
        <v>0.06</v>
      </c>
      <c r="AF27" s="14">
        <v>0.03</v>
      </c>
    </row>
    <row r="28" spans="1:32" ht="31.5" x14ac:dyDescent="0.45">
      <c r="A28" s="19"/>
      <c r="B28" s="11" t="s">
        <v>241</v>
      </c>
      <c r="C28" s="12">
        <v>2580</v>
      </c>
      <c r="D28" s="12">
        <v>132</v>
      </c>
      <c r="E28" s="12">
        <v>85</v>
      </c>
      <c r="F28" s="12">
        <v>78</v>
      </c>
      <c r="G28" s="12">
        <v>108</v>
      </c>
      <c r="H28" s="12">
        <v>139</v>
      </c>
      <c r="I28" s="12">
        <v>171</v>
      </c>
      <c r="J28" s="12">
        <v>32</v>
      </c>
      <c r="K28" s="12">
        <v>49</v>
      </c>
      <c r="L28" s="12">
        <v>70</v>
      </c>
      <c r="M28" s="12">
        <v>80</v>
      </c>
      <c r="N28" s="12">
        <v>79</v>
      </c>
      <c r="O28" s="12">
        <v>121</v>
      </c>
      <c r="P28" s="12">
        <v>79</v>
      </c>
      <c r="Q28" s="12">
        <v>105</v>
      </c>
      <c r="R28" s="12">
        <v>21</v>
      </c>
      <c r="S28" s="12">
        <v>42</v>
      </c>
      <c r="T28" s="12">
        <v>41</v>
      </c>
      <c r="U28" s="12">
        <v>30</v>
      </c>
      <c r="V28" s="12">
        <v>75</v>
      </c>
      <c r="W28" s="12">
        <v>39</v>
      </c>
      <c r="X28" s="12">
        <v>117</v>
      </c>
      <c r="Y28" s="12">
        <v>108</v>
      </c>
      <c r="Z28" s="12">
        <v>66</v>
      </c>
      <c r="AA28" s="12">
        <v>76</v>
      </c>
      <c r="AB28" s="12">
        <v>119</v>
      </c>
      <c r="AC28" s="12">
        <v>41</v>
      </c>
      <c r="AD28" s="12">
        <v>56</v>
      </c>
      <c r="AE28" s="12">
        <v>62</v>
      </c>
      <c r="AF28" s="12">
        <v>110</v>
      </c>
    </row>
    <row r="29" spans="1:32" ht="31.5" x14ac:dyDescent="0.45">
      <c r="A29" s="19"/>
      <c r="B29" s="13" t="s">
        <v>242</v>
      </c>
      <c r="C29" s="14">
        <v>0.11</v>
      </c>
      <c r="D29" s="14">
        <v>0.14000000000000001</v>
      </c>
      <c r="E29" s="14">
        <v>0.09</v>
      </c>
      <c r="F29" s="14">
        <v>0.08</v>
      </c>
      <c r="G29" s="14">
        <v>0.11</v>
      </c>
      <c r="H29" s="14">
        <v>0.12</v>
      </c>
      <c r="I29" s="14">
        <v>0.12</v>
      </c>
      <c r="J29" s="14">
        <v>0.12</v>
      </c>
      <c r="K29" s="14">
        <v>0.05</v>
      </c>
      <c r="L29" s="14">
        <v>7.0000000000000007E-2</v>
      </c>
      <c r="M29" s="14">
        <v>0.08</v>
      </c>
      <c r="N29" s="14">
        <v>0.09</v>
      </c>
      <c r="O29" s="14">
        <v>0.14000000000000001</v>
      </c>
      <c r="P29" s="14">
        <v>0.08</v>
      </c>
      <c r="Q29" s="14">
        <v>0.11</v>
      </c>
      <c r="R29" s="14">
        <v>0.05</v>
      </c>
      <c r="S29" s="14">
        <v>0.05</v>
      </c>
      <c r="T29" s="14">
        <v>0.04</v>
      </c>
      <c r="U29" s="14">
        <v>0.06</v>
      </c>
      <c r="V29" s="14">
        <v>0.08</v>
      </c>
      <c r="W29" s="14">
        <v>0.08</v>
      </c>
      <c r="X29" s="14">
        <v>0.12</v>
      </c>
      <c r="Y29" s="14">
        <v>0.12</v>
      </c>
      <c r="Z29" s="14">
        <v>7.0000000000000007E-2</v>
      </c>
      <c r="AA29" s="14">
        <v>0.08</v>
      </c>
      <c r="AB29" s="14">
        <v>0.13</v>
      </c>
      <c r="AC29" s="14">
        <v>0.04</v>
      </c>
      <c r="AD29" s="14">
        <v>0.06</v>
      </c>
      <c r="AE29" s="14">
        <v>7.0000000000000007E-2</v>
      </c>
      <c r="AF29" s="14">
        <v>0.11</v>
      </c>
    </row>
    <row r="30" spans="1:32" ht="31.5" x14ac:dyDescent="0.45">
      <c r="A30" s="19"/>
      <c r="B30" s="11" t="s">
        <v>243</v>
      </c>
      <c r="C30" s="12">
        <v>2844</v>
      </c>
      <c r="D30" s="12">
        <v>151</v>
      </c>
      <c r="E30" s="12">
        <v>68</v>
      </c>
      <c r="F30" s="12">
        <v>67</v>
      </c>
      <c r="G30" s="12">
        <v>158</v>
      </c>
      <c r="H30" s="12">
        <v>132</v>
      </c>
      <c r="I30" s="12">
        <v>160</v>
      </c>
      <c r="J30" s="12">
        <v>27</v>
      </c>
      <c r="K30" s="12">
        <v>55</v>
      </c>
      <c r="L30" s="12">
        <v>106</v>
      </c>
      <c r="M30" s="12">
        <v>78</v>
      </c>
      <c r="N30" s="12">
        <v>72</v>
      </c>
      <c r="O30" s="12">
        <v>111</v>
      </c>
      <c r="P30" s="12">
        <v>82</v>
      </c>
      <c r="Q30" s="12">
        <v>145</v>
      </c>
      <c r="R30" s="12">
        <v>51</v>
      </c>
      <c r="S30" s="12">
        <v>36</v>
      </c>
      <c r="T30" s="12">
        <v>49</v>
      </c>
      <c r="U30" s="12">
        <v>42</v>
      </c>
      <c r="V30" s="12">
        <v>123</v>
      </c>
      <c r="W30" s="12">
        <v>60</v>
      </c>
      <c r="X30" s="12">
        <v>165</v>
      </c>
      <c r="Y30" s="12">
        <v>130</v>
      </c>
      <c r="Z30" s="12">
        <v>80</v>
      </c>
      <c r="AA30" s="12">
        <v>65</v>
      </c>
      <c r="AB30" s="12">
        <v>98</v>
      </c>
      <c r="AC30" s="12">
        <v>88</v>
      </c>
      <c r="AD30" s="12">
        <v>82</v>
      </c>
      <c r="AE30" s="12">
        <v>98</v>
      </c>
      <c r="AF30" s="12">
        <v>237</v>
      </c>
    </row>
    <row r="31" spans="1:32" ht="31.5" x14ac:dyDescent="0.45">
      <c r="A31" s="19"/>
      <c r="B31" s="13" t="s">
        <v>244</v>
      </c>
      <c r="C31" s="14">
        <v>0.12</v>
      </c>
      <c r="D31" s="14">
        <v>0.17</v>
      </c>
      <c r="E31" s="14">
        <v>7.0000000000000007E-2</v>
      </c>
      <c r="F31" s="14">
        <v>7.0000000000000007E-2</v>
      </c>
      <c r="G31" s="14">
        <v>0.17</v>
      </c>
      <c r="H31" s="14">
        <v>0.12</v>
      </c>
      <c r="I31" s="14">
        <v>0.11</v>
      </c>
      <c r="J31" s="14">
        <v>0.1</v>
      </c>
      <c r="K31" s="14">
        <v>0.06</v>
      </c>
      <c r="L31" s="14">
        <v>0.11</v>
      </c>
      <c r="M31" s="14">
        <v>0.08</v>
      </c>
      <c r="N31" s="14">
        <v>0.08</v>
      </c>
      <c r="O31" s="14">
        <v>0.13</v>
      </c>
      <c r="P31" s="14">
        <v>0.09</v>
      </c>
      <c r="Q31" s="14">
        <v>0.16</v>
      </c>
      <c r="R31" s="14">
        <v>0.11</v>
      </c>
      <c r="S31" s="14">
        <v>0.04</v>
      </c>
      <c r="T31" s="14">
        <v>0.05</v>
      </c>
      <c r="U31" s="14">
        <v>0.09</v>
      </c>
      <c r="V31" s="14">
        <v>0.14000000000000001</v>
      </c>
      <c r="W31" s="14">
        <v>0.13</v>
      </c>
      <c r="X31" s="14">
        <v>0.17</v>
      </c>
      <c r="Y31" s="14">
        <v>0.14000000000000001</v>
      </c>
      <c r="Z31" s="14">
        <v>0.08</v>
      </c>
      <c r="AA31" s="14">
        <v>7.0000000000000007E-2</v>
      </c>
      <c r="AB31" s="14">
        <v>0.1</v>
      </c>
      <c r="AC31" s="14">
        <v>0.09</v>
      </c>
      <c r="AD31" s="14">
        <v>0.09</v>
      </c>
      <c r="AE31" s="14">
        <v>0.1</v>
      </c>
      <c r="AF31" s="14">
        <v>0.24</v>
      </c>
    </row>
    <row r="32" spans="1:32" ht="41.65" x14ac:dyDescent="0.45">
      <c r="A32" s="19"/>
      <c r="B32" s="11" t="s">
        <v>245</v>
      </c>
      <c r="C32" s="12">
        <v>4096</v>
      </c>
      <c r="D32" s="12">
        <v>125</v>
      </c>
      <c r="E32" s="12">
        <v>269</v>
      </c>
      <c r="F32" s="12">
        <v>236</v>
      </c>
      <c r="G32" s="12">
        <v>122</v>
      </c>
      <c r="H32" s="12">
        <v>171</v>
      </c>
      <c r="I32" s="12">
        <v>208</v>
      </c>
      <c r="J32" s="12">
        <v>38</v>
      </c>
      <c r="K32" s="12">
        <v>245</v>
      </c>
      <c r="L32" s="12">
        <v>233</v>
      </c>
      <c r="M32" s="12">
        <v>159</v>
      </c>
      <c r="N32" s="12">
        <v>152</v>
      </c>
      <c r="O32" s="12">
        <v>82</v>
      </c>
      <c r="P32" s="12">
        <v>261</v>
      </c>
      <c r="Q32" s="12">
        <v>166</v>
      </c>
      <c r="R32" s="12">
        <v>100</v>
      </c>
      <c r="S32" s="12">
        <v>161</v>
      </c>
      <c r="T32" s="12">
        <v>239</v>
      </c>
      <c r="U32" s="12">
        <v>108</v>
      </c>
      <c r="V32" s="12">
        <v>206</v>
      </c>
      <c r="W32" s="12">
        <v>109</v>
      </c>
      <c r="X32" s="12">
        <v>92</v>
      </c>
      <c r="Y32" s="12">
        <v>168</v>
      </c>
      <c r="Z32" s="12">
        <v>185</v>
      </c>
      <c r="AA32" s="12">
        <v>231</v>
      </c>
      <c r="AB32" s="12">
        <v>234</v>
      </c>
      <c r="AC32" s="12">
        <v>185</v>
      </c>
      <c r="AD32" s="12">
        <v>263</v>
      </c>
      <c r="AE32" s="12">
        <v>250</v>
      </c>
      <c r="AF32" s="12">
        <v>204</v>
      </c>
    </row>
    <row r="33" spans="1:32" ht="31.5" x14ac:dyDescent="0.45">
      <c r="A33" s="19"/>
      <c r="B33" s="13" t="s">
        <v>246</v>
      </c>
      <c r="C33" s="14">
        <v>0.18</v>
      </c>
      <c r="D33" s="14">
        <v>0.14000000000000001</v>
      </c>
      <c r="E33" s="14">
        <v>0.4</v>
      </c>
      <c r="F33" s="14">
        <v>0.28999999999999998</v>
      </c>
      <c r="G33" s="14">
        <v>0.13</v>
      </c>
      <c r="H33" s="14">
        <v>0.15</v>
      </c>
      <c r="I33" s="14">
        <v>0.15</v>
      </c>
      <c r="J33" s="14">
        <v>0.14000000000000001</v>
      </c>
      <c r="K33" s="14">
        <v>0.32</v>
      </c>
      <c r="L33" s="14">
        <v>0.28000000000000003</v>
      </c>
      <c r="M33" s="14">
        <v>0.19</v>
      </c>
      <c r="N33" s="14">
        <v>0.18</v>
      </c>
      <c r="O33" s="14">
        <v>0.1</v>
      </c>
      <c r="P33" s="14">
        <v>0.35</v>
      </c>
      <c r="Q33" s="14">
        <v>0.19</v>
      </c>
      <c r="R33" s="14">
        <v>0.25</v>
      </c>
      <c r="S33" s="14">
        <v>0.2</v>
      </c>
      <c r="T33" s="14">
        <v>0.31</v>
      </c>
      <c r="U33" s="14">
        <v>0.24</v>
      </c>
      <c r="V33" s="14">
        <v>0.28000000000000003</v>
      </c>
      <c r="W33" s="14">
        <v>0.25</v>
      </c>
      <c r="X33" s="14">
        <v>0.09</v>
      </c>
      <c r="Y33" s="14">
        <v>0.18</v>
      </c>
      <c r="Z33" s="14">
        <v>0.23</v>
      </c>
      <c r="AA33" s="14">
        <v>0.26</v>
      </c>
      <c r="AB33" s="14">
        <v>0.28999999999999998</v>
      </c>
      <c r="AC33" s="14">
        <v>0.23</v>
      </c>
      <c r="AD33" s="14">
        <v>0.36</v>
      </c>
      <c r="AE33" s="14">
        <v>0.28000000000000003</v>
      </c>
      <c r="AF33" s="14">
        <v>0.2</v>
      </c>
    </row>
    <row r="34" spans="1:32" ht="31.5" x14ac:dyDescent="0.45">
      <c r="A34" s="19"/>
      <c r="B34" s="11" t="s">
        <v>247</v>
      </c>
      <c r="C34" s="12">
        <v>61</v>
      </c>
      <c r="D34" s="12">
        <v>3</v>
      </c>
      <c r="E34" s="12">
        <v>2</v>
      </c>
      <c r="F34" s="12">
        <v>1</v>
      </c>
      <c r="G34" s="12">
        <v>2</v>
      </c>
      <c r="H34" s="12">
        <v>3</v>
      </c>
      <c r="I34" s="12">
        <v>4</v>
      </c>
      <c r="J34" s="12">
        <v>1</v>
      </c>
      <c r="K34" s="12">
        <v>6</v>
      </c>
      <c r="L34" s="12">
        <v>0</v>
      </c>
      <c r="M34" s="12">
        <v>2</v>
      </c>
      <c r="N34" s="12">
        <v>4</v>
      </c>
      <c r="O34" s="12">
        <v>2</v>
      </c>
      <c r="P34" s="12">
        <v>0</v>
      </c>
      <c r="Q34" s="12">
        <v>0</v>
      </c>
      <c r="R34" s="12">
        <v>3</v>
      </c>
      <c r="S34" s="12">
        <v>13</v>
      </c>
      <c r="T34" s="12">
        <v>4</v>
      </c>
      <c r="U34" s="12">
        <v>1</v>
      </c>
      <c r="V34" s="12">
        <v>5</v>
      </c>
      <c r="W34" s="12">
        <v>1</v>
      </c>
      <c r="X34" s="12">
        <v>2</v>
      </c>
      <c r="Y34" s="12">
        <v>6</v>
      </c>
      <c r="Z34" s="12">
        <v>5</v>
      </c>
      <c r="AA34" s="12">
        <v>2</v>
      </c>
      <c r="AB34" s="12">
        <v>0</v>
      </c>
      <c r="AC34" s="12">
        <v>3</v>
      </c>
      <c r="AD34" s="12">
        <v>1</v>
      </c>
      <c r="AE34" s="12">
        <v>3</v>
      </c>
      <c r="AF34" s="12">
        <v>0</v>
      </c>
    </row>
    <row r="35" spans="1:32" ht="21.4" x14ac:dyDescent="0.45">
      <c r="A35" s="19"/>
      <c r="B35" s="13" t="s">
        <v>248</v>
      </c>
      <c r="C35" s="15" t="s">
        <v>185</v>
      </c>
      <c r="D35" s="15" t="s">
        <v>185</v>
      </c>
      <c r="E35" s="15" t="s">
        <v>185</v>
      </c>
      <c r="F35" s="15" t="s">
        <v>185</v>
      </c>
      <c r="G35" s="15" t="s">
        <v>185</v>
      </c>
      <c r="H35" s="15" t="s">
        <v>185</v>
      </c>
      <c r="I35" s="15" t="s">
        <v>185</v>
      </c>
      <c r="J35" s="15" t="s">
        <v>185</v>
      </c>
      <c r="K35" s="14">
        <v>0.01</v>
      </c>
      <c r="L35" s="15" t="s">
        <v>185</v>
      </c>
      <c r="M35" s="15" t="s">
        <v>185</v>
      </c>
      <c r="N35" s="15" t="s">
        <v>185</v>
      </c>
      <c r="O35" s="15" t="s">
        <v>185</v>
      </c>
      <c r="P35" s="15" t="s">
        <v>185</v>
      </c>
      <c r="Q35" s="15" t="s">
        <v>185</v>
      </c>
      <c r="R35" s="14">
        <v>0.01</v>
      </c>
      <c r="S35" s="14">
        <v>0.01</v>
      </c>
      <c r="T35" s="15" t="s">
        <v>185</v>
      </c>
      <c r="U35" s="15" t="s">
        <v>185</v>
      </c>
      <c r="V35" s="14">
        <v>0.01</v>
      </c>
      <c r="W35" s="15" t="s">
        <v>185</v>
      </c>
      <c r="X35" s="15" t="s">
        <v>185</v>
      </c>
      <c r="Y35" s="14">
        <v>0.01</v>
      </c>
      <c r="Z35" s="15" t="s">
        <v>185</v>
      </c>
      <c r="AA35" s="15" t="s">
        <v>185</v>
      </c>
      <c r="AB35" s="15" t="s">
        <v>185</v>
      </c>
      <c r="AC35" s="15" t="s">
        <v>185</v>
      </c>
      <c r="AD35" s="15" t="s">
        <v>185</v>
      </c>
      <c r="AE35" s="15" t="s">
        <v>185</v>
      </c>
      <c r="AF35" s="15" t="s">
        <v>185</v>
      </c>
    </row>
    <row r="36" spans="1:32" x14ac:dyDescent="0.45">
      <c r="A36" s="19"/>
      <c r="B36" s="11" t="s">
        <v>249</v>
      </c>
      <c r="C36" s="12">
        <v>609</v>
      </c>
      <c r="D36" s="12">
        <v>28</v>
      </c>
      <c r="E36" s="12">
        <v>13</v>
      </c>
      <c r="F36" s="12">
        <v>13</v>
      </c>
      <c r="G36" s="12">
        <v>11</v>
      </c>
      <c r="H36" s="12">
        <v>26</v>
      </c>
      <c r="I36" s="12">
        <v>37</v>
      </c>
      <c r="J36" s="12">
        <v>11</v>
      </c>
      <c r="K36" s="12">
        <v>43</v>
      </c>
      <c r="L36" s="12">
        <v>15</v>
      </c>
      <c r="M36" s="12">
        <v>20</v>
      </c>
      <c r="N36" s="12">
        <v>36</v>
      </c>
      <c r="O36" s="12">
        <v>31</v>
      </c>
      <c r="P36" s="12">
        <v>1</v>
      </c>
      <c r="Q36" s="12">
        <v>18</v>
      </c>
      <c r="R36" s="12">
        <v>7</v>
      </c>
      <c r="S36" s="12">
        <v>72</v>
      </c>
      <c r="T36" s="12">
        <v>28</v>
      </c>
      <c r="U36" s="12">
        <v>12</v>
      </c>
      <c r="V36" s="12">
        <v>25</v>
      </c>
      <c r="W36" s="12">
        <v>5</v>
      </c>
      <c r="X36" s="12">
        <v>24</v>
      </c>
      <c r="Y36" s="12">
        <v>37</v>
      </c>
      <c r="Z36" s="12">
        <v>6</v>
      </c>
      <c r="AA36" s="12">
        <v>2</v>
      </c>
      <c r="AB36" s="12">
        <v>33</v>
      </c>
      <c r="AC36" s="12">
        <v>57</v>
      </c>
      <c r="AD36" s="12">
        <v>29</v>
      </c>
      <c r="AE36" s="12">
        <v>16</v>
      </c>
      <c r="AF36" s="12">
        <v>9</v>
      </c>
    </row>
    <row r="37" spans="1:32" x14ac:dyDescent="0.45">
      <c r="A37" s="19"/>
      <c r="B37" s="13" t="s">
        <v>250</v>
      </c>
      <c r="C37" s="14">
        <v>0.02</v>
      </c>
      <c r="D37" s="14">
        <v>0.03</v>
      </c>
      <c r="E37" s="14">
        <v>0.01</v>
      </c>
      <c r="F37" s="14">
        <v>0.01</v>
      </c>
      <c r="G37" s="14">
        <v>0.01</v>
      </c>
      <c r="H37" s="14">
        <v>0.02</v>
      </c>
      <c r="I37" s="14">
        <v>0.03</v>
      </c>
      <c r="J37" s="14">
        <v>0.04</v>
      </c>
      <c r="K37" s="14">
        <v>0.05</v>
      </c>
      <c r="L37" s="14">
        <v>0.02</v>
      </c>
      <c r="M37" s="14">
        <v>0.02</v>
      </c>
      <c r="N37" s="14">
        <v>0.04</v>
      </c>
      <c r="O37" s="14">
        <v>0.03</v>
      </c>
      <c r="P37" s="15" t="s">
        <v>185</v>
      </c>
      <c r="Q37" s="14">
        <v>0.02</v>
      </c>
      <c r="R37" s="14">
        <v>0.02</v>
      </c>
      <c r="S37" s="14">
        <v>0.08</v>
      </c>
      <c r="T37" s="14">
        <v>0.03</v>
      </c>
      <c r="U37" s="14">
        <v>0.02</v>
      </c>
      <c r="V37" s="14">
        <v>0.03</v>
      </c>
      <c r="W37" s="14">
        <v>0.01</v>
      </c>
      <c r="X37" s="14">
        <v>0.02</v>
      </c>
      <c r="Y37" s="14">
        <v>0.04</v>
      </c>
      <c r="Z37" s="14">
        <v>0.01</v>
      </c>
      <c r="AA37" s="15" t="s">
        <v>185</v>
      </c>
      <c r="AB37" s="14">
        <v>0.03</v>
      </c>
      <c r="AC37" s="14">
        <v>0.06</v>
      </c>
      <c r="AD37" s="14">
        <v>0.03</v>
      </c>
      <c r="AE37" s="14">
        <v>0.02</v>
      </c>
      <c r="AF37" s="14">
        <v>0.01</v>
      </c>
    </row>
    <row r="38" spans="1:32" x14ac:dyDescent="0.45">
      <c r="A38" s="19"/>
      <c r="B38" s="11" t="s">
        <v>197</v>
      </c>
      <c r="C38" s="12">
        <v>1009</v>
      </c>
      <c r="D38" s="12">
        <v>14</v>
      </c>
      <c r="E38" s="12">
        <v>56</v>
      </c>
      <c r="F38" s="12">
        <v>45</v>
      </c>
      <c r="G38" s="12">
        <v>17</v>
      </c>
      <c r="H38" s="12">
        <v>10</v>
      </c>
      <c r="I38" s="12">
        <v>23</v>
      </c>
      <c r="J38" s="12">
        <v>14</v>
      </c>
      <c r="K38" s="12">
        <v>65</v>
      </c>
      <c r="L38" s="12">
        <v>19</v>
      </c>
      <c r="M38" s="12">
        <v>34</v>
      </c>
      <c r="N38" s="12">
        <v>63</v>
      </c>
      <c r="O38" s="12">
        <v>95</v>
      </c>
      <c r="P38" s="12">
        <v>8</v>
      </c>
      <c r="Q38" s="12">
        <v>37</v>
      </c>
      <c r="R38" s="12">
        <v>26</v>
      </c>
      <c r="S38" s="12">
        <v>86</v>
      </c>
      <c r="T38" s="12">
        <v>20</v>
      </c>
      <c r="U38" s="12">
        <v>12</v>
      </c>
      <c r="V38" s="12">
        <v>37</v>
      </c>
      <c r="W38" s="12">
        <v>7</v>
      </c>
      <c r="X38" s="12">
        <v>10</v>
      </c>
      <c r="Y38" s="12">
        <v>16</v>
      </c>
      <c r="Z38" s="12">
        <v>12</v>
      </c>
      <c r="AA38" s="12">
        <v>30</v>
      </c>
      <c r="AB38" s="12">
        <v>20</v>
      </c>
      <c r="AC38" s="12">
        <v>20</v>
      </c>
      <c r="AD38" s="12">
        <v>24</v>
      </c>
      <c r="AE38" s="12">
        <v>34</v>
      </c>
      <c r="AF38" s="12">
        <v>25</v>
      </c>
    </row>
    <row r="39" spans="1:32" x14ac:dyDescent="0.45">
      <c r="A39" s="19"/>
      <c r="B39" s="13" t="s">
        <v>198</v>
      </c>
      <c r="C39" s="14">
        <v>0.04</v>
      </c>
      <c r="D39" s="14">
        <v>0.01</v>
      </c>
      <c r="E39" s="14">
        <v>0.06</v>
      </c>
      <c r="F39" s="14">
        <v>0.05</v>
      </c>
      <c r="G39" s="14">
        <v>0.02</v>
      </c>
      <c r="H39" s="14">
        <v>0.01</v>
      </c>
      <c r="I39" s="14">
        <v>0.02</v>
      </c>
      <c r="J39" s="14">
        <v>0.05</v>
      </c>
      <c r="K39" s="14">
        <v>7.0000000000000007E-2</v>
      </c>
      <c r="L39" s="14">
        <v>0.02</v>
      </c>
      <c r="M39" s="14">
        <v>0.04</v>
      </c>
      <c r="N39" s="14">
        <v>7.0000000000000007E-2</v>
      </c>
      <c r="O39" s="14">
        <v>0.1</v>
      </c>
      <c r="P39" s="14">
        <v>0.01</v>
      </c>
      <c r="Q39" s="14">
        <v>0.04</v>
      </c>
      <c r="R39" s="14">
        <v>0.05</v>
      </c>
      <c r="S39" s="14">
        <v>0.09</v>
      </c>
      <c r="T39" s="14">
        <v>0.02</v>
      </c>
      <c r="U39" s="14">
        <v>0.02</v>
      </c>
      <c r="V39" s="14">
        <v>0.04</v>
      </c>
      <c r="W39" s="14">
        <v>0.01</v>
      </c>
      <c r="X39" s="14">
        <v>0.01</v>
      </c>
      <c r="Y39" s="14">
        <v>0.02</v>
      </c>
      <c r="Z39" s="14">
        <v>0.01</v>
      </c>
      <c r="AA39" s="14">
        <v>0.03</v>
      </c>
      <c r="AB39" s="14">
        <v>0.02</v>
      </c>
      <c r="AC39" s="14">
        <v>0.02</v>
      </c>
      <c r="AD39" s="14">
        <v>0.02</v>
      </c>
      <c r="AE39" s="14">
        <v>0.04</v>
      </c>
      <c r="AF39" s="14">
        <v>0.02</v>
      </c>
    </row>
  </sheetData>
  <mergeCells count="9">
    <mergeCell ref="B10:B11"/>
    <mergeCell ref="A10:A39"/>
    <mergeCell ref="H4:L4"/>
    <mergeCell ref="B4:F4"/>
    <mergeCell ref="H3:L3"/>
    <mergeCell ref="C8:AF8"/>
    <mergeCell ref="B3:F3"/>
    <mergeCell ref="B5:F5"/>
    <mergeCell ref="H5:L5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ADBA8FD3DCC94EB26013CA712E9CEE" ma:contentTypeVersion="11" ma:contentTypeDescription="Create a new document." ma:contentTypeScope="" ma:versionID="343751234730ac466677571ca625b00d">
  <xsd:schema xmlns:xsd="http://www.w3.org/2001/XMLSchema" xmlns:xs="http://www.w3.org/2001/XMLSchema" xmlns:p="http://schemas.microsoft.com/office/2006/metadata/properties" xmlns:ns2="3197442b-6b9d-484c-92a2-51212d5e30db" xmlns:ns3="ba7c327d-f391-401b-8416-6157f570bdb7" targetNamespace="http://schemas.microsoft.com/office/2006/metadata/properties" ma:root="true" ma:fieldsID="4968348ab6f34a79796ae8ffdd8182f0" ns2:_="" ns3:_="">
    <xsd:import namespace="3197442b-6b9d-484c-92a2-51212d5e30db"/>
    <xsd:import namespace="ba7c327d-f391-401b-8416-6157f570bd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97442b-6b9d-484c-92a2-51212d5e30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f03ee4-0c36-4230-a835-ae45e77fcb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7c327d-f391-401b-8416-6157f570bdb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07556c0-5d08-4e45-80df-796317d30475}" ma:internalName="TaxCatchAll" ma:showField="CatchAllData" ma:web="ba7c327d-f391-401b-8416-6157f570bd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a7c327d-f391-401b-8416-6157f570bdb7" xsi:nil="true"/>
    <lcf76f155ced4ddcb4097134ff3c332f xmlns="3197442b-6b9d-484c-92a2-51212d5e30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CFCCE84-495F-4408-BDDF-0D5ACF497D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9B546B-CB78-4140-96FF-911DB5EC4C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97442b-6b9d-484c-92a2-51212d5e30db"/>
    <ds:schemaRef ds:uri="ba7c327d-f391-401b-8416-6157f570bd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E12F1B-1B6B-4AB1-B7E3-9BDD99920A2D}">
  <ds:schemaRefs>
    <ds:schemaRef ds:uri="http://www.w3.org/XML/1998/namespace"/>
    <ds:schemaRef ds:uri="3197442b-6b9d-484c-92a2-51212d5e30db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ba7c327d-f391-401b-8416-6157f570bdb7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Content</vt:lpstr>
      <vt:lpstr>B</vt:lpstr>
      <vt:lpstr>QA1</vt:lpstr>
      <vt:lpstr>QA2</vt:lpstr>
      <vt:lpstr>D78</vt:lpstr>
      <vt:lpstr>QA3</vt:lpstr>
      <vt:lpstr>QA4</vt:lpstr>
      <vt:lpstr>QA5a</vt:lpstr>
      <vt:lpstr>QA5b</vt:lpstr>
      <vt:lpstr>QA5ab</vt:lpstr>
      <vt:lpstr>QA6a</vt:lpstr>
      <vt:lpstr>QA6b</vt:lpstr>
      <vt:lpstr>QA6ab</vt:lpstr>
      <vt:lpstr>QA7</vt:lpstr>
      <vt:lpstr>QA8a</vt:lpstr>
      <vt:lpstr>QA8b</vt:lpstr>
      <vt:lpstr>QA8ab</vt:lpstr>
      <vt:lpstr>QA9a</vt:lpstr>
      <vt:lpstr>QA9b</vt:lpstr>
      <vt:lpstr>QA9ab</vt:lpstr>
      <vt:lpstr>QA10</vt:lpstr>
      <vt:lpstr>QA11a</vt:lpstr>
      <vt:lpstr>QA11b</vt:lpstr>
      <vt:lpstr>QA11ab</vt:lpstr>
      <vt:lpstr>QA12_1</vt:lpstr>
      <vt:lpstr>QA12_2</vt:lpstr>
      <vt:lpstr>QA13_1</vt:lpstr>
      <vt:lpstr>QA13_2</vt:lpstr>
      <vt:lpstr>SD27</vt:lpstr>
      <vt:lpstr>QA14a</vt:lpstr>
      <vt:lpstr>QA14b</vt:lpstr>
      <vt:lpstr>QA14ab</vt:lpstr>
      <vt:lpstr>D15a</vt:lpstr>
      <vt:lpstr>D15a2</vt:lpstr>
      <vt:lpstr>C14</vt:lpstr>
      <vt:lpstr>D15b</vt:lpstr>
      <vt:lpstr>D15b2</vt:lpstr>
      <vt:lpstr>SD3a</vt:lpstr>
      <vt:lpstr>SD3b</vt:lpstr>
      <vt:lpstr>D43a</vt:lpstr>
      <vt:lpstr>D43b</vt:lpstr>
      <vt:lpstr>D43c</vt:lpstr>
      <vt:lpstr>D43T</vt:lpstr>
      <vt:lpstr>D62_1</vt:lpstr>
      <vt:lpstr>D62_2</vt:lpstr>
      <vt:lpstr>D62_3</vt:lpstr>
      <vt:lpstr>D62_4</vt:lpstr>
      <vt:lpstr>D62R</vt:lpstr>
      <vt:lpstr>D11</vt:lpstr>
      <vt:lpstr>D11R</vt:lpstr>
      <vt:lpstr>D11bis</vt:lpstr>
      <vt:lpstr>D11G</vt:lpstr>
      <vt:lpstr>D28</vt:lpstr>
      <vt:lpstr>D73_1</vt:lpstr>
      <vt:lpstr>D73_2</vt:lpstr>
      <vt:lpstr>D73_3</vt:lpstr>
      <vt:lpstr>D73_4</vt:lpstr>
      <vt:lpstr>SD18a</vt:lpstr>
      <vt:lpstr>SD18b</vt:lpstr>
      <vt:lpstr>SD19a_1</vt:lpstr>
      <vt:lpstr>SD19a_2</vt:lpstr>
      <vt:lpstr>SD19a_3</vt:lpstr>
      <vt:lpstr>D8</vt:lpstr>
      <vt:lpstr>D8c</vt:lpstr>
      <vt:lpstr>D10</vt:lpstr>
      <vt:lpstr>D25</vt:lpstr>
      <vt:lpstr>D60</vt:lpstr>
      <vt:lpstr>D63</vt:lpstr>
      <vt:lpstr>D1</vt:lpstr>
      <vt:lpstr>D1R1</vt:lpstr>
      <vt:lpstr>D1R2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ZUHLKE Olaf</cp:lastModifiedBy>
  <dcterms:created xsi:type="dcterms:W3CDTF">2025-02-18T15:18:54Z</dcterms:created>
  <dcterms:modified xsi:type="dcterms:W3CDTF">2025-03-25T16:48:19Z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0x01010073ADBA8FD3DCC94EB26013CA712E9CEE</vt:lpwstr>
  </property>
  <property fmtid="{D5CDD505-2E9C-101B-9397-08002B2CF9AE}" pid="3" name="MediaServiceImageTags">
    <vt:lpwstr/>
  </property>
</Properties>
</file>